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ropbox/Studies/Studie VR 01/Study 01 Collision final Data/Data/"/>
    </mc:Choice>
  </mc:AlternateContent>
  <xr:revisionPtr revIDLastSave="0" documentId="13_ncr:1_{0AD801BE-833D-A54C-884D-8540C623D741}" xr6:coauthVersionLast="45" xr6:coauthVersionMax="45" xr10:uidLastSave="{00000000-0000-0000-0000-000000000000}"/>
  <bookViews>
    <workbookView minimized="1" xWindow="0" yWindow="-3000" windowWidth="28800" windowHeight="18000" activeTab="1" xr2:uid="{00000000-000D-0000-FFFF-FFFF00000000}"/>
  </bookViews>
  <sheets>
    <sheet name="Tabellenblatt1" sheetId="1" r:id="rId1"/>
    <sheet name="Tabelle1" sheetId="2" r:id="rId2"/>
    <sheet name="Tabelle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5" i="3" l="1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M6" i="1" l="1"/>
  <c r="L6" i="1"/>
  <c r="K6" i="1"/>
  <c r="J6" i="1"/>
  <c r="M5" i="1"/>
  <c r="L5" i="1"/>
  <c r="K5" i="1"/>
  <c r="J5" i="1"/>
  <c r="M4" i="1"/>
  <c r="L4" i="1"/>
  <c r="K4" i="1"/>
  <c r="J4" i="1"/>
  <c r="M3" i="1"/>
  <c r="L3" i="1"/>
  <c r="K3" i="1"/>
  <c r="J3" i="1"/>
  <c r="M2" i="1"/>
  <c r="L2" i="1"/>
  <c r="K2" i="1"/>
  <c r="J2" i="1"/>
</calcChain>
</file>

<file path=xl/sharedStrings.xml><?xml version="1.0" encoding="utf-8"?>
<sst xmlns="http://schemas.openxmlformats.org/spreadsheetml/2006/main" count="413" uniqueCount="115">
  <si>
    <t>Zeitstempel</t>
  </si>
  <si>
    <t>Participant</t>
  </si>
  <si>
    <t>Collision</t>
  </si>
  <si>
    <t>Feedback</t>
  </si>
  <si>
    <t>Total Score</t>
  </si>
  <si>
    <t>SUS Score</t>
  </si>
  <si>
    <t>&gt;68</t>
  </si>
  <si>
    <t>&gt;80.3</t>
  </si>
  <si>
    <t>&lt;68</t>
  </si>
  <si>
    <t>&lt;51</t>
  </si>
  <si>
    <t>2018/08/02 10:23:15 AM OEZ</t>
  </si>
  <si>
    <t>Col_off</t>
  </si>
  <si>
    <t>FB_on</t>
  </si>
  <si>
    <t>2018/08/02 10:34:50 AM OEZ</t>
  </si>
  <si>
    <t>FB_off</t>
  </si>
  <si>
    <t>Col_on</t>
  </si>
  <si>
    <t>2018/08/02 10:52:44 AM OEZ</t>
  </si>
  <si>
    <t>2018/08/02 11:09:46 AM OEZ</t>
  </si>
  <si>
    <t>2018/08/02 11:43:21 AM OEZ</t>
  </si>
  <si>
    <t>2018/08/02 12:00:41 PM OEZ</t>
  </si>
  <si>
    <t>2018/08/02 12:12:10 PM OEZ</t>
  </si>
  <si>
    <t>2018/08/02 12:24:12 PM OEZ</t>
  </si>
  <si>
    <t>2018/08/02 2:31:07 PM OEZ</t>
  </si>
  <si>
    <t>2018/08/02 2:56:27 PM OEZ</t>
  </si>
  <si>
    <t>2018/08/02 3:12:10 PM OEZ</t>
  </si>
  <si>
    <t>2018/08/02 3:28:47 PM OEZ</t>
  </si>
  <si>
    <t>2018/08/02 4:53:47 PM OEZ</t>
  </si>
  <si>
    <t>2018/08/02 5:13:12 PM OEZ</t>
  </si>
  <si>
    <t>2018/08/02 5:40:20 PM OEZ</t>
  </si>
  <si>
    <t>2018/08/02 5:59:48 PM OEZ</t>
  </si>
  <si>
    <t>2018/08/07 2:34:48 PM OEZ</t>
  </si>
  <si>
    <t>2018/08/07 3:05:01 PM OEZ</t>
  </si>
  <si>
    <t>2018/08/07 3:24:07 PM OEZ</t>
  </si>
  <si>
    <t>2018/08/07 3:46:15 PM OEZ</t>
  </si>
  <si>
    <t>2018/08/08 3:12:25 PM OEZ</t>
  </si>
  <si>
    <t>2018/08/08 3:32:53 PM OEZ</t>
  </si>
  <si>
    <t>2018/08/08 3:53:26 PM OEZ</t>
  </si>
  <si>
    <t>2018/08/08 4:13:27 PM OEZ</t>
  </si>
  <si>
    <t>2018/08/09 4:23:31 PM OEZ</t>
  </si>
  <si>
    <t>2018/08/09 4:37:17 PM OEZ</t>
  </si>
  <si>
    <t>2018/08/09 4:49:38 PM OEZ</t>
  </si>
  <si>
    <t>2018/08/09 5:01:39 PM OEZ</t>
  </si>
  <si>
    <t>2018/08/13 2:28:24 PM OEZ</t>
  </si>
  <si>
    <t>2018/08/13 2:50:50 PM OEZ</t>
  </si>
  <si>
    <t>2018/08/13 3:07:03 PM OEZ</t>
  </si>
  <si>
    <t>2018/08/13 3:26:38 PM OEZ</t>
  </si>
  <si>
    <t>2018/08/13 5:17:40 PM OEZ</t>
  </si>
  <si>
    <t>2018/08/13 5:32:17 PM OEZ</t>
  </si>
  <si>
    <t>2018/08/13 5:55:20 PM OEZ</t>
  </si>
  <si>
    <t>2018/08/13 6:19:59 PM OEZ</t>
  </si>
  <si>
    <t>2018/08/14 12:30:14 PM OEZ</t>
  </si>
  <si>
    <t>2018/08/14 12:55:17 PM OEZ</t>
  </si>
  <si>
    <t>2018/08/14 1:19:58 PM OEZ</t>
  </si>
  <si>
    <t>2018/08/14 1:41:36 PM OEZ</t>
  </si>
  <si>
    <t>2018/08/15 10:21:31 AM OEZ</t>
  </si>
  <si>
    <t>2018/08/15 10:36:26 AM OEZ</t>
  </si>
  <si>
    <t>2018/08/15 10:51:58 AM OEZ</t>
  </si>
  <si>
    <t>2018/08/15 11:09:30 AM OEZ</t>
  </si>
  <si>
    <t>2018/08/15 2:17:17 PM OEZ</t>
  </si>
  <si>
    <t>2018/08/15 2:35:37 PM OEZ</t>
  </si>
  <si>
    <t>2018/08/15 2:55:57 PM OEZ</t>
  </si>
  <si>
    <t>2018/08/15 3:30:05 PM OEZ</t>
  </si>
  <si>
    <t>2018/08/21 6:12:17 PM OEZ</t>
  </si>
  <si>
    <t>2018/08/21 6:33:03 PM OEZ</t>
  </si>
  <si>
    <t>2018/08/21 6:53:27 PM OEZ</t>
  </si>
  <si>
    <t>2018/08/21 7:16:12 PM OEZ</t>
  </si>
  <si>
    <t>2018/08/22 11:24:43 AM OEZ</t>
  </si>
  <si>
    <t>2018/08/22 11:39:55 AM OEZ</t>
  </si>
  <si>
    <t>2018/08/22 11:51:50 AM OEZ</t>
  </si>
  <si>
    <t>2018/08/22 12:03:44 PM OEZ</t>
  </si>
  <si>
    <t>2018/08/23 11:07:19 AM OEZ</t>
  </si>
  <si>
    <t>2018/08/23 11:40:22 AM OEZ</t>
  </si>
  <si>
    <t>2018/08/23 11:55:38 AM OEZ</t>
  </si>
  <si>
    <t>2018/08/23 12:11:03 PM OEZ</t>
  </si>
  <si>
    <t>2018/08/23 2:22:38 PM OEZ</t>
  </si>
  <si>
    <t>2018/08/23 2:36:45 PM OEZ</t>
  </si>
  <si>
    <t>2018/08/23 2:47:27 PM OEZ</t>
  </si>
  <si>
    <t>2018/08/23 2:58:55 PM OEZ</t>
  </si>
  <si>
    <t>2018/08/24 11:30:08 AM OEZ</t>
  </si>
  <si>
    <t>2018/08/24 11:51:31 AM OEZ</t>
  </si>
  <si>
    <t>2018/08/24 12:07:16 PM OEZ</t>
  </si>
  <si>
    <t>2018/08/24 12:22:06 PM OEZ</t>
  </si>
  <si>
    <t>2018/09/27 4:25:59 PM OEZ</t>
  </si>
  <si>
    <t>2018/09/27 4:45:18 PM OEZ</t>
  </si>
  <si>
    <t>2018/09/27 5:06:38 PM OEZ</t>
  </si>
  <si>
    <t>2018/09/27 5:23:10 PM OEZ</t>
  </si>
  <si>
    <t>2018/09/27 11:49:29 AM OEZ</t>
  </si>
  <si>
    <t>2018/09/27 12:03:45 PM OEZ</t>
  </si>
  <si>
    <t>2018/09/27 12:22:10 PM OEZ</t>
  </si>
  <si>
    <t>2018/09/27 12:37:35 PM OEZ</t>
  </si>
  <si>
    <t>2018/10/04 12:52:27 PM OEZ</t>
  </si>
  <si>
    <t>2018/10/04 1:14:31 PM OEZ</t>
  </si>
  <si>
    <t>2018/10/04 1:29:03 PM OEZ</t>
  </si>
  <si>
    <t>2018/10/04 1:48:54 PM OEZ</t>
  </si>
  <si>
    <t>2018/10/08 11:22:39 AM OEZ</t>
  </si>
  <si>
    <t>2018/10/08 11:37:41 AM OEZ</t>
  </si>
  <si>
    <t>2018/10/08 11:50:20 AM OEZ</t>
  </si>
  <si>
    <t>2018/10/08 12:02:34 PM OEZ</t>
  </si>
  <si>
    <t>2018/10/09 2:58:25 PM OEZ</t>
  </si>
  <si>
    <t>2018/10/09 3:27:01 PM OEZ</t>
  </si>
  <si>
    <t>2018/10/09 3:43:15 PM OEZ</t>
  </si>
  <si>
    <t>2018/10/09 3:56:47 PM OEZ</t>
  </si>
  <si>
    <t>2018/10/18 10:47:43 AM OEZ</t>
  </si>
  <si>
    <t>2018/10/18 11:01:00 AM OEZ</t>
  </si>
  <si>
    <t>2018/10/18 11:19:31 AM OEZ</t>
  </si>
  <si>
    <t>2018/10/18 11:36:47 AM OEZ</t>
  </si>
  <si>
    <t>2018/10/18 12:10:39 PM OEZ</t>
  </si>
  <si>
    <t>2018/10/18 12:21:38 PM OEZ</t>
  </si>
  <si>
    <t>2018/10/18 12:35:10 PM OEZ</t>
  </si>
  <si>
    <t>2018/10/18 12:47:14 PM OEZ</t>
  </si>
  <si>
    <t>PID</t>
  </si>
  <si>
    <t>Col_off_fb_off</t>
  </si>
  <si>
    <t>Col_off_fb_on</t>
  </si>
  <si>
    <t>Col_on_fb_off</t>
  </si>
  <si>
    <t>Col_on_fb_on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</si>
</sst>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7"/>
  <sheetViews>
    <sheetView workbookViewId="0">
      <selection activeCell="H20" sqref="H20"/>
    </sheetView>
  </sheetViews>
  <sheetFormatPr baseColWidth="10" defaultColWidth="14.5" defaultRowHeight="15.75" customHeight="1" x14ac:dyDescent="0.15"/>
  <cols>
    <col min="1" max="1" width="33.5" customWidth="1"/>
  </cols>
  <sheetData>
    <row r="1" spans="1:22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/>
      <c r="H1" s="3"/>
      <c r="I1" s="3"/>
      <c r="J1" s="3" t="s">
        <v>6</v>
      </c>
      <c r="K1" s="4" t="s">
        <v>7</v>
      </c>
      <c r="L1" s="4" t="s">
        <v>8</v>
      </c>
      <c r="M1" s="3" t="s">
        <v>9</v>
      </c>
      <c r="N1" s="5"/>
      <c r="O1" s="5"/>
      <c r="P1" s="5"/>
      <c r="Q1" s="5"/>
      <c r="R1" s="5"/>
      <c r="S1" s="5"/>
      <c r="T1" s="5"/>
      <c r="U1" s="5"/>
      <c r="V1" s="5"/>
    </row>
    <row r="2" spans="1:22" ht="15.75" customHeight="1" x14ac:dyDescent="0.15">
      <c r="A2" s="2" t="s">
        <v>10</v>
      </c>
      <c r="B2" s="6">
        <v>1</v>
      </c>
      <c r="C2" s="2" t="s">
        <v>11</v>
      </c>
      <c r="D2" s="2" t="s">
        <v>12</v>
      </c>
      <c r="E2" s="3">
        <v>30</v>
      </c>
      <c r="F2" s="3">
        <v>75</v>
      </c>
      <c r="G2" s="3"/>
      <c r="H2" s="5"/>
      <c r="J2" s="3">
        <f>COUNTIF(F2:F97,"&gt;68")</f>
        <v>84</v>
      </c>
      <c r="K2" s="3">
        <f>COUNTIF(F2:F96,"&gt;=80,3")</f>
        <v>48</v>
      </c>
      <c r="L2" s="3">
        <f>COUNTIF(F2:F97,"&lt;=68")</f>
        <v>12</v>
      </c>
      <c r="M2" s="3">
        <f>COUNTIF(F2:F97,"&lt;51")</f>
        <v>1</v>
      </c>
      <c r="N2" s="5"/>
      <c r="O2" s="5"/>
      <c r="P2" s="5"/>
      <c r="Q2" s="5"/>
      <c r="R2" s="5"/>
      <c r="S2" s="5"/>
      <c r="T2" s="5"/>
      <c r="U2" s="5"/>
      <c r="V2" s="5"/>
    </row>
    <row r="3" spans="1:22" ht="15.75" customHeight="1" x14ac:dyDescent="0.15">
      <c r="A3" s="1" t="s">
        <v>13</v>
      </c>
      <c r="B3" s="6">
        <v>1</v>
      </c>
      <c r="C3" s="2" t="s">
        <v>11</v>
      </c>
      <c r="D3" s="2" t="s">
        <v>14</v>
      </c>
      <c r="E3" s="3">
        <v>34</v>
      </c>
      <c r="F3" s="3">
        <v>85</v>
      </c>
      <c r="G3" s="5"/>
      <c r="H3" s="3" t="s">
        <v>15</v>
      </c>
      <c r="I3" s="4" t="s">
        <v>12</v>
      </c>
      <c r="J3" s="3">
        <f>COUNTIFS(C2:C97,"=" &amp; H3,D2:D97,"=" &amp; I3,F2:F97,"&gt;68")</f>
        <v>20</v>
      </c>
      <c r="K3" s="3">
        <f>COUNTIFS(C2:C97,"=" &amp; H3,D2:D97,"=" &amp; I3,F2:F97,"&gt;=80,3")</f>
        <v>11</v>
      </c>
      <c r="L3" s="3">
        <f>COUNTIFS(C2:C97,"=" &amp; H3,D2:D97,"=" &amp; I3,F2:F97,"&lt;=68")</f>
        <v>4</v>
      </c>
      <c r="M3" s="3">
        <f>COUNTIFS(C2:C97,"=" &amp; H3,D2:D97,"=" &amp; I3,F2:F97,"&lt;=51")</f>
        <v>0</v>
      </c>
      <c r="N3" s="5"/>
      <c r="O3" s="5"/>
      <c r="P3" s="5"/>
      <c r="Q3" s="5"/>
      <c r="R3" s="5"/>
      <c r="S3" s="5"/>
      <c r="T3" s="5"/>
      <c r="U3" s="5"/>
      <c r="V3" s="5"/>
    </row>
    <row r="4" spans="1:22" ht="15.75" customHeight="1" x14ac:dyDescent="0.15">
      <c r="A4" s="1" t="s">
        <v>16</v>
      </c>
      <c r="B4" s="6">
        <v>1</v>
      </c>
      <c r="C4" s="2" t="s">
        <v>15</v>
      </c>
      <c r="D4" s="2" t="s">
        <v>12</v>
      </c>
      <c r="E4" s="3">
        <v>25</v>
      </c>
      <c r="F4" s="3">
        <v>62.5</v>
      </c>
      <c r="G4" s="3"/>
      <c r="H4" s="3" t="s">
        <v>11</v>
      </c>
      <c r="I4" s="4" t="s">
        <v>12</v>
      </c>
      <c r="J4" s="3">
        <f>COUNTIFS(C2:C98,"=" &amp; H4,D2:D98,"=" &amp; I4,F2:F98,"&gt;68")</f>
        <v>22</v>
      </c>
      <c r="K4" s="3">
        <f>COUNTIFS(C2:C98,"=" &amp; H4,D2:D98,"=" &amp; I4,F2:F98,"&gt;80,3")</f>
        <v>13</v>
      </c>
      <c r="L4" s="3">
        <f>COUNTIFS(C3:C98,"=" &amp; H4,D3:D98,"=" &amp; I4,F3:F98,"&lt;68")</f>
        <v>2</v>
      </c>
      <c r="M4" s="3">
        <f>COUNTIFS(C2:C98,"=" &amp; H4,D2:D98,"=" &amp; I4,F2:F98,"&lt;=51")</f>
        <v>0</v>
      </c>
      <c r="N4" s="5"/>
      <c r="O4" s="5"/>
      <c r="P4" s="5"/>
      <c r="Q4" s="5"/>
      <c r="R4" s="5"/>
      <c r="S4" s="5"/>
      <c r="T4" s="5"/>
      <c r="U4" s="5"/>
      <c r="V4" s="5"/>
    </row>
    <row r="5" spans="1:22" ht="15.75" customHeight="1" x14ac:dyDescent="0.15">
      <c r="A5" s="2" t="s">
        <v>17</v>
      </c>
      <c r="B5" s="6">
        <v>1</v>
      </c>
      <c r="C5" s="2" t="s">
        <v>15</v>
      </c>
      <c r="D5" s="2" t="s">
        <v>14</v>
      </c>
      <c r="E5" s="3">
        <v>28</v>
      </c>
      <c r="F5" s="3">
        <v>70</v>
      </c>
      <c r="G5" s="3"/>
      <c r="H5" s="3" t="s">
        <v>15</v>
      </c>
      <c r="I5" s="4" t="s">
        <v>14</v>
      </c>
      <c r="J5" s="3">
        <f>COUNTIFS(C2:C99,"=" &amp; H5,D2:D99,"=" &amp; I5,F2:F99,"&gt;68")</f>
        <v>21</v>
      </c>
      <c r="K5" s="3">
        <f>COUNTIFS(C2:C99,"=" &amp; H5,D2:D99,"=" &amp; I5,F2:F99,"&gt;=80,3")</f>
        <v>13</v>
      </c>
      <c r="L5" s="3">
        <f t="shared" ref="L5:L6" si="0">COUNTIFS(C4:C99,"=" &amp; H5,D4:D99,"=" &amp; I5,F4:F99,"&lt;=68")</f>
        <v>3</v>
      </c>
      <c r="M5" s="3">
        <f>COUNTIFS(C2:C99,"=" &amp; H5,D2:D99,"=" &amp; I5,F2:F99,"&lt;=51")</f>
        <v>0</v>
      </c>
      <c r="N5" s="5"/>
      <c r="O5" s="5"/>
      <c r="P5" s="5"/>
      <c r="Q5" s="5"/>
      <c r="R5" s="5"/>
      <c r="S5" s="5"/>
      <c r="T5" s="5"/>
      <c r="U5" s="5"/>
      <c r="V5" s="5"/>
    </row>
    <row r="6" spans="1:22" ht="15.75" customHeight="1" x14ac:dyDescent="0.15">
      <c r="A6" s="2" t="s">
        <v>18</v>
      </c>
      <c r="B6" s="6">
        <v>2</v>
      </c>
      <c r="C6" s="2" t="s">
        <v>11</v>
      </c>
      <c r="D6" s="2" t="s">
        <v>12</v>
      </c>
      <c r="E6" s="3">
        <v>35</v>
      </c>
      <c r="F6" s="3">
        <v>87.5</v>
      </c>
      <c r="G6" s="3"/>
      <c r="H6" s="3" t="s">
        <v>11</v>
      </c>
      <c r="I6" s="4" t="s">
        <v>14</v>
      </c>
      <c r="J6" s="3">
        <f>COUNTIFS(C2:C100,"=" &amp; H6,D2:D100,"=" &amp; I6,F2:F100,"&gt;68")</f>
        <v>21</v>
      </c>
      <c r="K6" s="3">
        <f>COUNTIFS(C2:C100,"=" &amp; H6,D2:D100,"=" &amp; I6,F2:F100,"&gt;=80,3")</f>
        <v>12</v>
      </c>
      <c r="L6" s="3">
        <f t="shared" si="0"/>
        <v>3</v>
      </c>
      <c r="M6" s="3">
        <f>COUNTIFS(C2:C100,"=" &amp; H6,D2:D100,"=" &amp; I6,F2:F100,"&lt;=51")</f>
        <v>1</v>
      </c>
      <c r="N6" s="5"/>
      <c r="O6" s="5"/>
      <c r="P6" s="5"/>
      <c r="Q6" s="5"/>
      <c r="R6" s="5"/>
      <c r="S6" s="5"/>
      <c r="T6" s="5"/>
      <c r="U6" s="5"/>
      <c r="V6" s="5"/>
    </row>
    <row r="7" spans="1:22" ht="15.75" customHeight="1" x14ac:dyDescent="0.15">
      <c r="A7" s="2" t="s">
        <v>19</v>
      </c>
      <c r="B7" s="6">
        <v>2</v>
      </c>
      <c r="C7" s="2" t="s">
        <v>11</v>
      </c>
      <c r="D7" s="2" t="s">
        <v>14</v>
      </c>
      <c r="E7" s="3">
        <v>29</v>
      </c>
      <c r="F7" s="3">
        <v>72.5</v>
      </c>
      <c r="G7" s="3"/>
      <c r="H7" s="3"/>
      <c r="I7" s="3"/>
      <c r="J7" s="3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5.75" customHeight="1" x14ac:dyDescent="0.15">
      <c r="A8" s="2" t="s">
        <v>20</v>
      </c>
      <c r="B8" s="6">
        <v>2</v>
      </c>
      <c r="C8" s="2" t="s">
        <v>15</v>
      </c>
      <c r="D8" s="2" t="s">
        <v>14</v>
      </c>
      <c r="E8" s="3">
        <v>38</v>
      </c>
      <c r="F8" s="3">
        <v>95</v>
      </c>
      <c r="G8" s="3"/>
      <c r="H8" s="3"/>
      <c r="I8" s="3"/>
      <c r="J8" s="3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5.75" customHeight="1" x14ac:dyDescent="0.15">
      <c r="A9" s="2" t="s">
        <v>21</v>
      </c>
      <c r="B9" s="5">
        <v>2</v>
      </c>
      <c r="C9" s="2" t="s">
        <v>15</v>
      </c>
      <c r="D9" s="2" t="s">
        <v>12</v>
      </c>
      <c r="E9" s="3">
        <v>40</v>
      </c>
      <c r="F9" s="3">
        <v>100</v>
      </c>
      <c r="G9" s="3"/>
      <c r="H9" s="3"/>
      <c r="I9" s="3"/>
      <c r="J9" s="3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5.75" customHeight="1" x14ac:dyDescent="0.15">
      <c r="A10" s="2" t="s">
        <v>22</v>
      </c>
      <c r="B10" s="6">
        <v>3</v>
      </c>
      <c r="C10" s="2" t="s">
        <v>11</v>
      </c>
      <c r="D10" s="2" t="s">
        <v>12</v>
      </c>
      <c r="E10" s="3">
        <v>33</v>
      </c>
      <c r="F10" s="3">
        <v>82.5</v>
      </c>
      <c r="G10" s="3"/>
      <c r="H10" s="3"/>
      <c r="I10" s="3"/>
      <c r="J10" s="3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5.75" customHeight="1" x14ac:dyDescent="0.15">
      <c r="A11" s="1" t="s">
        <v>23</v>
      </c>
      <c r="B11" s="6">
        <v>3</v>
      </c>
      <c r="C11" s="2" t="s">
        <v>15</v>
      </c>
      <c r="D11" s="2" t="s">
        <v>12</v>
      </c>
      <c r="E11" s="3">
        <v>34</v>
      </c>
      <c r="F11" s="3">
        <v>85</v>
      </c>
      <c r="G11" s="3"/>
      <c r="H11" s="3"/>
      <c r="I11" s="3"/>
      <c r="J11" s="3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5.75" customHeight="1" x14ac:dyDescent="0.15">
      <c r="A12" s="2" t="s">
        <v>24</v>
      </c>
      <c r="B12" s="6">
        <v>3</v>
      </c>
      <c r="C12" s="2" t="s">
        <v>11</v>
      </c>
      <c r="D12" s="2" t="s">
        <v>14</v>
      </c>
      <c r="E12" s="3">
        <v>36</v>
      </c>
      <c r="F12" s="3">
        <v>90</v>
      </c>
      <c r="G12" s="3"/>
      <c r="H12" s="3"/>
      <c r="I12" s="3"/>
      <c r="J12" s="3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5.75" customHeight="1" x14ac:dyDescent="0.15">
      <c r="A13" s="2" t="s">
        <v>25</v>
      </c>
      <c r="B13" s="6">
        <v>3</v>
      </c>
      <c r="C13" s="2" t="s">
        <v>15</v>
      </c>
      <c r="D13" s="2" t="s">
        <v>14</v>
      </c>
      <c r="E13" s="3">
        <v>37</v>
      </c>
      <c r="F13" s="3">
        <v>92.5</v>
      </c>
      <c r="G13" s="3"/>
      <c r="H13" s="3"/>
      <c r="I13" s="3"/>
      <c r="J13" s="3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5.75" customHeight="1" x14ac:dyDescent="0.15">
      <c r="A14" s="2" t="s">
        <v>26</v>
      </c>
      <c r="B14" s="6">
        <v>4</v>
      </c>
      <c r="C14" s="2" t="s">
        <v>11</v>
      </c>
      <c r="D14" s="2" t="s">
        <v>12</v>
      </c>
      <c r="E14" s="3">
        <v>35</v>
      </c>
      <c r="F14" s="3">
        <v>87.5</v>
      </c>
      <c r="G14" s="3"/>
      <c r="H14" s="3"/>
      <c r="I14" s="3"/>
      <c r="J14" s="3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5.75" customHeight="1" x14ac:dyDescent="0.15">
      <c r="A15" s="2" t="s">
        <v>27</v>
      </c>
      <c r="B15" s="6">
        <v>4</v>
      </c>
      <c r="C15" s="2" t="s">
        <v>15</v>
      </c>
      <c r="D15" s="2" t="s">
        <v>12</v>
      </c>
      <c r="E15" s="3">
        <v>35</v>
      </c>
      <c r="F15" s="3">
        <v>87.5</v>
      </c>
      <c r="G15" s="3"/>
      <c r="H15" s="3"/>
      <c r="I15" s="3"/>
      <c r="J15" s="3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5.75" customHeight="1" x14ac:dyDescent="0.15">
      <c r="A16" s="2" t="s">
        <v>28</v>
      </c>
      <c r="B16" s="6">
        <v>4</v>
      </c>
      <c r="C16" s="2" t="s">
        <v>15</v>
      </c>
      <c r="D16" s="2" t="s">
        <v>14</v>
      </c>
      <c r="E16" s="3">
        <v>36</v>
      </c>
      <c r="F16" s="3">
        <v>90</v>
      </c>
      <c r="G16" s="3"/>
      <c r="H16" s="3"/>
      <c r="I16" s="3"/>
      <c r="J16" s="3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5.75" customHeight="1" x14ac:dyDescent="0.15">
      <c r="A17" s="2" t="s">
        <v>29</v>
      </c>
      <c r="B17" s="6">
        <v>4</v>
      </c>
      <c r="C17" s="2" t="s">
        <v>11</v>
      </c>
      <c r="D17" s="2" t="s">
        <v>14</v>
      </c>
      <c r="E17" s="3">
        <v>36</v>
      </c>
      <c r="F17" s="3">
        <v>90</v>
      </c>
      <c r="G17" s="3"/>
      <c r="H17" s="3"/>
      <c r="I17" s="3"/>
      <c r="J17" s="3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5.75" customHeight="1" x14ac:dyDescent="0.15">
      <c r="A18" s="1" t="s">
        <v>30</v>
      </c>
      <c r="B18" s="6">
        <v>5</v>
      </c>
      <c r="C18" s="2" t="s">
        <v>11</v>
      </c>
      <c r="D18" s="2" t="s">
        <v>12</v>
      </c>
      <c r="E18" s="3">
        <v>34</v>
      </c>
      <c r="F18" s="3">
        <v>85</v>
      </c>
      <c r="G18" s="3"/>
      <c r="H18" s="3"/>
      <c r="I18" s="3"/>
      <c r="J18" s="3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5.75" customHeight="1" x14ac:dyDescent="0.15">
      <c r="A19" s="2" t="s">
        <v>31</v>
      </c>
      <c r="B19" s="6">
        <v>5</v>
      </c>
      <c r="C19" s="2" t="s">
        <v>15</v>
      </c>
      <c r="D19" s="2" t="s">
        <v>14</v>
      </c>
      <c r="E19" s="3">
        <v>34</v>
      </c>
      <c r="F19" s="3">
        <v>85</v>
      </c>
      <c r="G19" s="3"/>
      <c r="H19" s="3"/>
      <c r="I19" s="3"/>
      <c r="J19" s="3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5.75" customHeight="1" x14ac:dyDescent="0.15">
      <c r="A20" s="1" t="s">
        <v>32</v>
      </c>
      <c r="B20" s="6">
        <v>5</v>
      </c>
      <c r="C20" s="2" t="s">
        <v>11</v>
      </c>
      <c r="D20" s="2" t="s">
        <v>14</v>
      </c>
      <c r="E20" s="3">
        <v>34</v>
      </c>
      <c r="F20" s="3">
        <v>85</v>
      </c>
      <c r="G20" s="3"/>
      <c r="H20" s="3"/>
      <c r="I20" s="3"/>
      <c r="J20" s="3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5.75" customHeight="1" x14ac:dyDescent="0.15">
      <c r="A21" s="2" t="s">
        <v>33</v>
      </c>
      <c r="B21" s="6">
        <v>5</v>
      </c>
      <c r="C21" s="1" t="s">
        <v>15</v>
      </c>
      <c r="D21" s="2" t="s">
        <v>12</v>
      </c>
      <c r="E21" s="3">
        <v>36</v>
      </c>
      <c r="F21" s="3">
        <v>90</v>
      </c>
      <c r="G21" s="3"/>
      <c r="H21" s="5"/>
      <c r="I21" s="3"/>
      <c r="J21" s="3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5.75" customHeight="1" x14ac:dyDescent="0.15">
      <c r="A22" s="2" t="s">
        <v>34</v>
      </c>
      <c r="B22" s="6">
        <v>6</v>
      </c>
      <c r="C22" s="2" t="s">
        <v>11</v>
      </c>
      <c r="D22" s="2" t="s">
        <v>12</v>
      </c>
      <c r="E22" s="3">
        <v>29</v>
      </c>
      <c r="F22" s="3">
        <v>72.5</v>
      </c>
      <c r="G22" s="3"/>
      <c r="H22" s="5"/>
      <c r="I22" s="3"/>
      <c r="J22" s="3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5.75" customHeight="1" x14ac:dyDescent="0.15">
      <c r="A23" s="2" t="s">
        <v>35</v>
      </c>
      <c r="B23" s="6">
        <v>6</v>
      </c>
      <c r="C23" s="2" t="s">
        <v>15</v>
      </c>
      <c r="D23" s="2" t="s">
        <v>14</v>
      </c>
      <c r="E23" s="3">
        <v>27</v>
      </c>
      <c r="F23" s="3">
        <v>67.5</v>
      </c>
      <c r="G23" s="3"/>
      <c r="H23" s="5"/>
      <c r="I23" s="3"/>
      <c r="J23" s="3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5.75" customHeight="1" x14ac:dyDescent="0.15">
      <c r="A24" s="2" t="s">
        <v>36</v>
      </c>
      <c r="B24" s="6">
        <v>6</v>
      </c>
      <c r="C24" s="2" t="s">
        <v>15</v>
      </c>
      <c r="D24" s="2" t="s">
        <v>12</v>
      </c>
      <c r="E24" s="3">
        <v>28</v>
      </c>
      <c r="F24" s="3">
        <v>70</v>
      </c>
      <c r="G24" s="3"/>
      <c r="H24" s="5"/>
      <c r="I24" s="3"/>
      <c r="J24" s="3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5.75" customHeight="1" x14ac:dyDescent="0.15">
      <c r="A25" s="2" t="s">
        <v>37</v>
      </c>
      <c r="B25" s="5">
        <v>6</v>
      </c>
      <c r="C25" s="2" t="s">
        <v>11</v>
      </c>
      <c r="D25" s="2" t="s">
        <v>14</v>
      </c>
      <c r="E25" s="3">
        <v>28</v>
      </c>
      <c r="F25" s="3">
        <v>70</v>
      </c>
      <c r="G25" s="3"/>
      <c r="H25" s="3"/>
      <c r="I25" s="5"/>
      <c r="J25" s="3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5.75" customHeight="1" x14ac:dyDescent="0.15">
      <c r="A26" s="1" t="s">
        <v>38</v>
      </c>
      <c r="B26" s="6">
        <v>7</v>
      </c>
      <c r="C26" s="2" t="s">
        <v>11</v>
      </c>
      <c r="D26" s="2" t="s">
        <v>14</v>
      </c>
      <c r="E26" s="3">
        <v>30</v>
      </c>
      <c r="F26" s="3">
        <v>75</v>
      </c>
      <c r="G26" s="3"/>
      <c r="H26" s="3"/>
      <c r="I26" s="3"/>
      <c r="J26" s="3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5.75" customHeight="1" x14ac:dyDescent="0.15">
      <c r="A27" s="1" t="s">
        <v>39</v>
      </c>
      <c r="B27" s="6">
        <v>7</v>
      </c>
      <c r="C27" s="2" t="s">
        <v>11</v>
      </c>
      <c r="D27" s="2" t="s">
        <v>12</v>
      </c>
      <c r="E27" s="3">
        <v>35</v>
      </c>
      <c r="F27" s="3">
        <v>87.5</v>
      </c>
      <c r="G27" s="3"/>
      <c r="H27" s="3"/>
      <c r="I27" s="3"/>
      <c r="J27" s="3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5.75" customHeight="1" x14ac:dyDescent="0.15">
      <c r="A28" s="1" t="s">
        <v>40</v>
      </c>
      <c r="B28" s="6">
        <v>7</v>
      </c>
      <c r="C28" s="2" t="s">
        <v>15</v>
      </c>
      <c r="D28" s="2" t="s">
        <v>12</v>
      </c>
      <c r="E28" s="3">
        <v>32</v>
      </c>
      <c r="F28" s="3">
        <v>80</v>
      </c>
      <c r="G28" s="3"/>
      <c r="H28" s="3"/>
      <c r="I28" s="5"/>
      <c r="J28" s="3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5.75" customHeight="1" x14ac:dyDescent="0.15">
      <c r="A29" s="2" t="s">
        <v>41</v>
      </c>
      <c r="B29" s="6">
        <v>7</v>
      </c>
      <c r="C29" s="2" t="s">
        <v>15</v>
      </c>
      <c r="D29" s="2" t="s">
        <v>14</v>
      </c>
      <c r="E29" s="3">
        <v>32</v>
      </c>
      <c r="F29" s="3">
        <v>80</v>
      </c>
      <c r="G29" s="3"/>
      <c r="H29" s="3"/>
      <c r="I29" s="3"/>
      <c r="J29" s="3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5.75" customHeight="1" x14ac:dyDescent="0.15">
      <c r="A30" s="2" t="s">
        <v>42</v>
      </c>
      <c r="B30" s="6">
        <v>8</v>
      </c>
      <c r="C30" s="2" t="s">
        <v>11</v>
      </c>
      <c r="D30" s="2" t="s">
        <v>14</v>
      </c>
      <c r="E30" s="3">
        <v>34</v>
      </c>
      <c r="F30" s="3">
        <v>85</v>
      </c>
      <c r="G30" s="3"/>
      <c r="H30" s="3"/>
      <c r="I30" s="3"/>
      <c r="J30" s="3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5.75" customHeight="1" x14ac:dyDescent="0.15">
      <c r="A31" s="2" t="s">
        <v>43</v>
      </c>
      <c r="B31" s="6">
        <v>8</v>
      </c>
      <c r="C31" s="2" t="s">
        <v>11</v>
      </c>
      <c r="D31" s="2" t="s">
        <v>12</v>
      </c>
      <c r="E31" s="3">
        <v>34</v>
      </c>
      <c r="F31" s="3">
        <v>85</v>
      </c>
      <c r="G31" s="3"/>
      <c r="H31" s="3"/>
      <c r="I31" s="3"/>
      <c r="J31" s="3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5.75" customHeight="1" x14ac:dyDescent="0.15">
      <c r="A32" s="2" t="s">
        <v>44</v>
      </c>
      <c r="B32" s="6">
        <v>8</v>
      </c>
      <c r="C32" s="2" t="s">
        <v>15</v>
      </c>
      <c r="D32" s="2" t="s">
        <v>14</v>
      </c>
      <c r="E32" s="3">
        <v>35</v>
      </c>
      <c r="F32" s="3">
        <v>87.5</v>
      </c>
      <c r="G32" s="3"/>
      <c r="H32" s="3"/>
      <c r="I32" s="3"/>
      <c r="J32" s="3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5.75" customHeight="1" x14ac:dyDescent="0.15">
      <c r="A33" s="1" t="s">
        <v>45</v>
      </c>
      <c r="B33" s="6">
        <v>8</v>
      </c>
      <c r="C33" s="2" t="s">
        <v>15</v>
      </c>
      <c r="D33" s="2" t="s">
        <v>12</v>
      </c>
      <c r="E33" s="3">
        <v>35</v>
      </c>
      <c r="F33" s="3">
        <v>87.5</v>
      </c>
      <c r="G33" s="3"/>
      <c r="H33" s="5"/>
      <c r="I33" s="3"/>
      <c r="J33" s="3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5.75" customHeight="1" x14ac:dyDescent="0.15">
      <c r="A34" s="1" t="s">
        <v>46</v>
      </c>
      <c r="B34" s="6">
        <v>9</v>
      </c>
      <c r="C34" s="2" t="s">
        <v>11</v>
      </c>
      <c r="D34" s="2" t="s">
        <v>14</v>
      </c>
      <c r="E34" s="3">
        <v>13</v>
      </c>
      <c r="F34" s="3">
        <v>32.5</v>
      </c>
      <c r="G34" s="3"/>
      <c r="H34" s="5"/>
      <c r="I34" s="3"/>
      <c r="J34" s="3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5.75" customHeight="1" x14ac:dyDescent="0.15">
      <c r="A35" s="2" t="s">
        <v>47</v>
      </c>
      <c r="B35" s="6">
        <v>9</v>
      </c>
      <c r="C35" s="2" t="s">
        <v>15</v>
      </c>
      <c r="D35" s="2" t="s">
        <v>12</v>
      </c>
      <c r="E35" s="3">
        <v>27</v>
      </c>
      <c r="F35" s="3">
        <v>67.5</v>
      </c>
      <c r="G35" s="3"/>
      <c r="H35" s="5"/>
      <c r="I35" s="3"/>
      <c r="J35" s="3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5.75" customHeight="1" x14ac:dyDescent="0.15">
      <c r="A36" s="2" t="s">
        <v>48</v>
      </c>
      <c r="B36" s="6">
        <v>9</v>
      </c>
      <c r="C36" s="2" t="s">
        <v>11</v>
      </c>
      <c r="D36" s="2" t="s">
        <v>12</v>
      </c>
      <c r="E36" s="3">
        <v>26</v>
      </c>
      <c r="F36" s="3">
        <v>65</v>
      </c>
      <c r="G36" s="3"/>
      <c r="H36" s="5"/>
      <c r="I36" s="3"/>
      <c r="J36" s="3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5.75" customHeight="1" x14ac:dyDescent="0.15">
      <c r="A37" s="2" t="s">
        <v>49</v>
      </c>
      <c r="B37" s="6">
        <v>9</v>
      </c>
      <c r="C37" s="2" t="s">
        <v>15</v>
      </c>
      <c r="D37" s="2" t="s">
        <v>14</v>
      </c>
      <c r="E37" s="3">
        <v>28</v>
      </c>
      <c r="F37" s="3">
        <v>70</v>
      </c>
      <c r="G37" s="3"/>
      <c r="H37" s="3"/>
      <c r="I37" s="3"/>
      <c r="J37" s="3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5.75" customHeight="1" x14ac:dyDescent="0.15">
      <c r="A38" s="2" t="s">
        <v>50</v>
      </c>
      <c r="B38" s="6">
        <v>10</v>
      </c>
      <c r="C38" s="2" t="s">
        <v>11</v>
      </c>
      <c r="D38" s="2" t="s">
        <v>14</v>
      </c>
      <c r="E38" s="3">
        <v>35</v>
      </c>
      <c r="F38" s="3">
        <v>87.5</v>
      </c>
      <c r="G38" s="3"/>
      <c r="H38" s="5"/>
      <c r="I38" s="5"/>
      <c r="J38" s="3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5.75" customHeight="1" x14ac:dyDescent="0.15">
      <c r="A39" s="2" t="s">
        <v>51</v>
      </c>
      <c r="B39" s="6">
        <v>10</v>
      </c>
      <c r="C39" s="2" t="s">
        <v>15</v>
      </c>
      <c r="D39" s="2" t="s">
        <v>12</v>
      </c>
      <c r="E39" s="3">
        <v>26</v>
      </c>
      <c r="F39" s="3">
        <v>65</v>
      </c>
      <c r="G39" s="3"/>
      <c r="H39" s="5"/>
      <c r="I39" s="3"/>
      <c r="J39" s="3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5.75" customHeight="1" x14ac:dyDescent="0.15">
      <c r="A40" s="2" t="s">
        <v>52</v>
      </c>
      <c r="B40" s="6">
        <v>10</v>
      </c>
      <c r="C40" s="2" t="s">
        <v>15</v>
      </c>
      <c r="D40" s="2" t="s">
        <v>14</v>
      </c>
      <c r="E40" s="3">
        <v>34</v>
      </c>
      <c r="F40" s="3">
        <v>85</v>
      </c>
      <c r="G40" s="3"/>
      <c r="H40" s="3"/>
      <c r="I40" s="3"/>
      <c r="J40" s="3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5.75" customHeight="1" x14ac:dyDescent="0.15">
      <c r="A41" s="1" t="s">
        <v>53</v>
      </c>
      <c r="B41" s="5">
        <v>10</v>
      </c>
      <c r="C41" s="1" t="s">
        <v>11</v>
      </c>
      <c r="D41" s="1" t="s">
        <v>12</v>
      </c>
      <c r="E41" s="4">
        <v>38</v>
      </c>
      <c r="F41" s="4">
        <v>95</v>
      </c>
      <c r="G41" s="3"/>
      <c r="H41" s="3"/>
      <c r="I41" s="3"/>
      <c r="J41" s="3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5.75" customHeight="1" x14ac:dyDescent="0.15">
      <c r="A42" s="1" t="s">
        <v>54</v>
      </c>
      <c r="B42" s="5">
        <v>11</v>
      </c>
      <c r="C42" s="1" t="s">
        <v>11</v>
      </c>
      <c r="D42" s="1" t="s">
        <v>14</v>
      </c>
      <c r="E42" s="4">
        <v>35</v>
      </c>
      <c r="F42" s="4">
        <v>87.5</v>
      </c>
      <c r="G42" s="3"/>
      <c r="H42" s="3"/>
      <c r="I42" s="3"/>
      <c r="J42" s="3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5.75" customHeight="1" x14ac:dyDescent="0.15">
      <c r="A43" s="1" t="s">
        <v>55</v>
      </c>
      <c r="B43" s="5">
        <v>11</v>
      </c>
      <c r="C43" s="1" t="s">
        <v>15</v>
      </c>
      <c r="D43" s="1" t="s">
        <v>14</v>
      </c>
      <c r="E43" s="4">
        <v>38</v>
      </c>
      <c r="F43" s="4">
        <v>95</v>
      </c>
      <c r="G43" s="3"/>
      <c r="H43" s="3"/>
      <c r="I43" s="3"/>
      <c r="J43" s="3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5.75" customHeight="1" x14ac:dyDescent="0.15">
      <c r="A44" s="1" t="s">
        <v>56</v>
      </c>
      <c r="B44" s="5">
        <v>11</v>
      </c>
      <c r="C44" s="1" t="s">
        <v>11</v>
      </c>
      <c r="D44" s="1" t="s">
        <v>12</v>
      </c>
      <c r="E44" s="4">
        <v>40</v>
      </c>
      <c r="F44" s="4">
        <v>100</v>
      </c>
      <c r="G44" s="3"/>
      <c r="H44" s="3"/>
      <c r="I44" s="3"/>
      <c r="J44" s="3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5.75" customHeight="1" x14ac:dyDescent="0.15">
      <c r="A45" s="1" t="s">
        <v>57</v>
      </c>
      <c r="B45" s="5">
        <v>11</v>
      </c>
      <c r="C45" s="1" t="s">
        <v>15</v>
      </c>
      <c r="D45" s="1" t="s">
        <v>12</v>
      </c>
      <c r="E45" s="4">
        <v>40</v>
      </c>
      <c r="F45" s="4">
        <v>100</v>
      </c>
      <c r="G45" s="3"/>
      <c r="H45" s="3"/>
      <c r="I45" s="3"/>
      <c r="J45" s="3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5.75" customHeight="1" x14ac:dyDescent="0.15">
      <c r="A46" s="1" t="s">
        <v>58</v>
      </c>
      <c r="B46" s="5">
        <v>12</v>
      </c>
      <c r="C46" s="1" t="s">
        <v>11</v>
      </c>
      <c r="D46" s="1" t="s">
        <v>14</v>
      </c>
      <c r="E46" s="4">
        <v>36</v>
      </c>
      <c r="F46" s="4">
        <v>90</v>
      </c>
      <c r="G46" s="3"/>
      <c r="H46" s="3"/>
      <c r="I46" s="3"/>
      <c r="J46" s="3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5.75" customHeight="1" x14ac:dyDescent="0.15">
      <c r="A47" s="1" t="s">
        <v>59</v>
      </c>
      <c r="B47" s="5">
        <v>12</v>
      </c>
      <c r="C47" s="1" t="s">
        <v>15</v>
      </c>
      <c r="D47" s="1" t="s">
        <v>14</v>
      </c>
      <c r="E47" s="4">
        <v>35</v>
      </c>
      <c r="F47" s="4">
        <v>87.5</v>
      </c>
      <c r="G47" s="3"/>
      <c r="H47" s="3"/>
      <c r="I47" s="3"/>
      <c r="J47" s="3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5.75" customHeight="1" x14ac:dyDescent="0.15">
      <c r="A48" s="1" t="s">
        <v>60</v>
      </c>
      <c r="B48" s="5">
        <v>12</v>
      </c>
      <c r="C48" s="1" t="s">
        <v>15</v>
      </c>
      <c r="D48" s="1" t="s">
        <v>12</v>
      </c>
      <c r="E48" s="4">
        <v>29</v>
      </c>
      <c r="F48" s="4">
        <v>72.5</v>
      </c>
      <c r="G48" s="3"/>
      <c r="H48" s="3"/>
      <c r="I48" s="3"/>
      <c r="J48" s="3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5.75" customHeight="1" x14ac:dyDescent="0.15">
      <c r="A49" s="1" t="s">
        <v>61</v>
      </c>
      <c r="B49" s="5">
        <v>12</v>
      </c>
      <c r="C49" s="1" t="s">
        <v>11</v>
      </c>
      <c r="D49" s="1" t="s">
        <v>12</v>
      </c>
      <c r="E49" s="4">
        <v>36</v>
      </c>
      <c r="F49" s="4">
        <v>90</v>
      </c>
      <c r="G49" s="3"/>
      <c r="H49" s="3"/>
      <c r="I49" s="3"/>
      <c r="J49" s="3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5.75" customHeight="1" x14ac:dyDescent="0.15">
      <c r="A50" s="1" t="s">
        <v>62</v>
      </c>
      <c r="B50" s="5">
        <v>13</v>
      </c>
      <c r="C50" s="1" t="s">
        <v>15</v>
      </c>
      <c r="D50" s="1" t="s">
        <v>12</v>
      </c>
      <c r="E50" s="4">
        <v>35</v>
      </c>
      <c r="F50" s="4">
        <v>87.5</v>
      </c>
      <c r="G50" s="3"/>
      <c r="H50" s="3"/>
      <c r="I50" s="3"/>
      <c r="J50" s="3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5.75" customHeight="1" x14ac:dyDescent="0.15">
      <c r="A51" s="1" t="s">
        <v>63</v>
      </c>
      <c r="B51" s="5">
        <v>13</v>
      </c>
      <c r="C51" s="1" t="s">
        <v>11</v>
      </c>
      <c r="D51" s="1" t="s">
        <v>12</v>
      </c>
      <c r="E51" s="4">
        <v>31</v>
      </c>
      <c r="F51" s="4">
        <v>77.5</v>
      </c>
      <c r="G51" s="3"/>
      <c r="H51" s="3"/>
      <c r="I51" s="3"/>
      <c r="J51" s="3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5.75" customHeight="1" x14ac:dyDescent="0.15">
      <c r="A52" s="1" t="s">
        <v>64</v>
      </c>
      <c r="B52" s="5">
        <v>13</v>
      </c>
      <c r="C52" s="1" t="s">
        <v>11</v>
      </c>
      <c r="D52" s="1" t="s">
        <v>14</v>
      </c>
      <c r="E52" s="4">
        <v>31</v>
      </c>
      <c r="F52" s="4">
        <v>77.5</v>
      </c>
      <c r="G52" s="3"/>
      <c r="H52" s="3"/>
      <c r="I52" s="3"/>
      <c r="J52" s="3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3" x14ac:dyDescent="0.15">
      <c r="A53" s="1" t="s">
        <v>65</v>
      </c>
      <c r="B53" s="5">
        <v>13</v>
      </c>
      <c r="C53" s="1" t="s">
        <v>15</v>
      </c>
      <c r="D53" s="1" t="s">
        <v>14</v>
      </c>
      <c r="E53" s="4">
        <v>37</v>
      </c>
      <c r="F53" s="4">
        <v>92.5</v>
      </c>
      <c r="G53" s="3"/>
      <c r="H53" s="3"/>
      <c r="I53" s="3"/>
      <c r="J53" s="3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3" x14ac:dyDescent="0.15">
      <c r="A54" s="1" t="s">
        <v>66</v>
      </c>
      <c r="B54" s="5">
        <v>14</v>
      </c>
      <c r="C54" s="1" t="s">
        <v>15</v>
      </c>
      <c r="D54" s="1" t="s">
        <v>12</v>
      </c>
      <c r="E54" s="4">
        <v>29</v>
      </c>
      <c r="F54" s="4">
        <v>72.5</v>
      </c>
      <c r="G54" s="5"/>
      <c r="H54" s="3"/>
      <c r="I54" s="3"/>
      <c r="J54" s="3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3" x14ac:dyDescent="0.15">
      <c r="A55" s="1" t="s">
        <v>67</v>
      </c>
      <c r="B55" s="5">
        <v>14</v>
      </c>
      <c r="C55" s="1" t="s">
        <v>11</v>
      </c>
      <c r="D55" s="1" t="s">
        <v>12</v>
      </c>
      <c r="E55" s="4">
        <v>21</v>
      </c>
      <c r="F55" s="4">
        <v>52.5</v>
      </c>
      <c r="G55" s="3"/>
      <c r="H55" s="3"/>
      <c r="I55" s="3"/>
      <c r="J55" s="3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3" x14ac:dyDescent="0.15">
      <c r="A56" s="1" t="s">
        <v>68</v>
      </c>
      <c r="B56" s="5">
        <v>14</v>
      </c>
      <c r="C56" s="1" t="s">
        <v>15</v>
      </c>
      <c r="D56" s="1" t="s">
        <v>14</v>
      </c>
      <c r="E56" s="4">
        <v>28</v>
      </c>
      <c r="F56" s="4">
        <v>70</v>
      </c>
      <c r="G56" s="3"/>
      <c r="H56" s="3"/>
      <c r="I56" s="5"/>
      <c r="J56" s="3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3" x14ac:dyDescent="0.15">
      <c r="A57" s="1" t="s">
        <v>69</v>
      </c>
      <c r="B57" s="5">
        <v>14</v>
      </c>
      <c r="C57" s="1" t="s">
        <v>11</v>
      </c>
      <c r="D57" s="1" t="s">
        <v>14</v>
      </c>
      <c r="E57" s="4">
        <v>25</v>
      </c>
      <c r="F57" s="4">
        <v>62.5</v>
      </c>
      <c r="G57" s="3"/>
      <c r="H57" s="3"/>
      <c r="I57" s="3"/>
      <c r="J57" s="3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3" x14ac:dyDescent="0.15">
      <c r="A58" s="1" t="s">
        <v>70</v>
      </c>
      <c r="B58" s="5">
        <v>15</v>
      </c>
      <c r="C58" s="1" t="s">
        <v>15</v>
      </c>
      <c r="D58" s="1" t="s">
        <v>12</v>
      </c>
      <c r="E58" s="4">
        <v>30</v>
      </c>
      <c r="F58" s="4">
        <v>75</v>
      </c>
      <c r="G58" s="3"/>
      <c r="H58" s="3"/>
      <c r="I58" s="3"/>
      <c r="J58" s="3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3" x14ac:dyDescent="0.15">
      <c r="A59" s="1" t="s">
        <v>71</v>
      </c>
      <c r="B59" s="5">
        <v>15</v>
      </c>
      <c r="C59" s="1" t="s">
        <v>11</v>
      </c>
      <c r="D59" s="1" t="s">
        <v>14</v>
      </c>
      <c r="E59" s="4">
        <v>30</v>
      </c>
      <c r="F59" s="4">
        <v>75</v>
      </c>
      <c r="G59" s="3"/>
      <c r="H59" s="5"/>
      <c r="I59" s="3"/>
      <c r="J59" s="3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3" x14ac:dyDescent="0.15">
      <c r="A60" s="1" t="s">
        <v>72</v>
      </c>
      <c r="B60" s="5">
        <v>15</v>
      </c>
      <c r="C60" s="1" t="s">
        <v>11</v>
      </c>
      <c r="D60" s="1" t="s">
        <v>12</v>
      </c>
      <c r="E60" s="4">
        <v>29</v>
      </c>
      <c r="F60" s="4">
        <v>72.5</v>
      </c>
      <c r="G60" s="3"/>
      <c r="H60" s="5"/>
      <c r="I60" s="3"/>
      <c r="J60" s="3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3" x14ac:dyDescent="0.15">
      <c r="A61" s="1" t="s">
        <v>73</v>
      </c>
      <c r="B61" s="5">
        <v>15</v>
      </c>
      <c r="C61" s="1" t="s">
        <v>15</v>
      </c>
      <c r="D61" s="1" t="s">
        <v>14</v>
      </c>
      <c r="E61" s="4">
        <v>30</v>
      </c>
      <c r="F61" s="4">
        <v>75</v>
      </c>
      <c r="G61" s="3"/>
      <c r="H61" s="5"/>
      <c r="I61" s="3"/>
      <c r="J61" s="3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3" x14ac:dyDescent="0.15">
      <c r="A62" s="1" t="s">
        <v>74</v>
      </c>
      <c r="B62" s="5">
        <v>16</v>
      </c>
      <c r="C62" s="1" t="s">
        <v>15</v>
      </c>
      <c r="D62" s="1" t="s">
        <v>12</v>
      </c>
      <c r="E62" s="4">
        <v>34</v>
      </c>
      <c r="F62" s="4">
        <v>85</v>
      </c>
      <c r="G62" s="3"/>
      <c r="H62" s="5"/>
      <c r="I62" s="3"/>
      <c r="J62" s="3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3" x14ac:dyDescent="0.15">
      <c r="A63" s="1" t="s">
        <v>75</v>
      </c>
      <c r="B63" s="5">
        <v>16</v>
      </c>
      <c r="C63" s="1" t="s">
        <v>11</v>
      </c>
      <c r="D63" s="1" t="s">
        <v>14</v>
      </c>
      <c r="E63" s="4">
        <v>31</v>
      </c>
      <c r="F63" s="4">
        <v>77.5</v>
      </c>
      <c r="G63" s="3"/>
      <c r="H63" s="5"/>
      <c r="I63" s="3"/>
      <c r="J63" s="3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3" x14ac:dyDescent="0.15">
      <c r="A64" s="1" t="s">
        <v>76</v>
      </c>
      <c r="B64" s="5">
        <v>16</v>
      </c>
      <c r="C64" s="1" t="s">
        <v>15</v>
      </c>
      <c r="D64" s="1" t="s">
        <v>14</v>
      </c>
      <c r="E64" s="4">
        <v>31</v>
      </c>
      <c r="F64" s="4">
        <v>77.5</v>
      </c>
      <c r="G64" s="5"/>
      <c r="H64" s="5"/>
      <c r="I64" s="3"/>
      <c r="J64" s="3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3" x14ac:dyDescent="0.15">
      <c r="A65" s="1" t="s">
        <v>77</v>
      </c>
      <c r="B65" s="5">
        <v>16</v>
      </c>
      <c r="C65" s="1" t="s">
        <v>11</v>
      </c>
      <c r="D65" s="1" t="s">
        <v>12</v>
      </c>
      <c r="E65" s="4">
        <v>28</v>
      </c>
      <c r="F65" s="4">
        <v>70</v>
      </c>
      <c r="G65" s="3"/>
      <c r="H65" s="5"/>
      <c r="I65" s="3"/>
      <c r="J65" s="3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3" x14ac:dyDescent="0.15">
      <c r="A66" s="1" t="s">
        <v>78</v>
      </c>
      <c r="B66" s="5">
        <v>17</v>
      </c>
      <c r="C66" s="1" t="s">
        <v>15</v>
      </c>
      <c r="D66" s="1" t="s">
        <v>12</v>
      </c>
      <c r="E66" s="4">
        <v>29</v>
      </c>
      <c r="F66" s="4">
        <v>72.5</v>
      </c>
      <c r="G66" s="3"/>
      <c r="H66" s="3"/>
      <c r="I66" s="3"/>
      <c r="J66" s="3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3" x14ac:dyDescent="0.15">
      <c r="A67" s="1" t="s">
        <v>79</v>
      </c>
      <c r="B67" s="5">
        <v>17</v>
      </c>
      <c r="C67" s="1" t="s">
        <v>15</v>
      </c>
      <c r="D67" s="1" t="s">
        <v>14</v>
      </c>
      <c r="E67" s="4">
        <v>36</v>
      </c>
      <c r="F67" s="4">
        <v>90</v>
      </c>
      <c r="G67" s="3"/>
      <c r="H67" s="3"/>
      <c r="I67" s="3"/>
      <c r="J67" s="3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3" x14ac:dyDescent="0.15">
      <c r="A68" s="1" t="s">
        <v>80</v>
      </c>
      <c r="B68" s="5">
        <v>17</v>
      </c>
      <c r="C68" s="1" t="s">
        <v>11</v>
      </c>
      <c r="D68" s="1" t="s">
        <v>12</v>
      </c>
      <c r="E68" s="4">
        <v>35</v>
      </c>
      <c r="F68" s="4">
        <v>87.5</v>
      </c>
      <c r="G68" s="3"/>
      <c r="H68" s="3"/>
      <c r="I68" s="3"/>
      <c r="J68" s="3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3" x14ac:dyDescent="0.15">
      <c r="A69" s="1" t="s">
        <v>81</v>
      </c>
      <c r="B69" s="5">
        <v>17</v>
      </c>
      <c r="C69" s="1" t="s">
        <v>11</v>
      </c>
      <c r="D69" s="1" t="s">
        <v>14</v>
      </c>
      <c r="E69" s="4">
        <v>38</v>
      </c>
      <c r="F69" s="4">
        <v>95</v>
      </c>
      <c r="G69" s="3"/>
      <c r="H69" s="5"/>
      <c r="I69" s="3"/>
      <c r="J69" s="3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3" x14ac:dyDescent="0.15">
      <c r="A70" s="1" t="s">
        <v>82</v>
      </c>
      <c r="B70" s="5">
        <v>18</v>
      </c>
      <c r="C70" s="1" t="s">
        <v>15</v>
      </c>
      <c r="D70" s="1" t="s">
        <v>12</v>
      </c>
      <c r="E70" s="4">
        <v>32</v>
      </c>
      <c r="F70" s="4">
        <v>80</v>
      </c>
      <c r="G70" s="3"/>
      <c r="H70" s="3"/>
      <c r="I70" s="3"/>
      <c r="J70" s="3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3" x14ac:dyDescent="0.15">
      <c r="A71" s="1" t="s">
        <v>83</v>
      </c>
      <c r="B71" s="5">
        <v>18</v>
      </c>
      <c r="C71" s="1" t="s">
        <v>15</v>
      </c>
      <c r="D71" s="1" t="s">
        <v>14</v>
      </c>
      <c r="E71" s="4">
        <v>33</v>
      </c>
      <c r="F71" s="4">
        <v>82.5</v>
      </c>
      <c r="G71" s="3"/>
      <c r="H71" s="3"/>
      <c r="I71" s="3"/>
      <c r="J71" s="3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3" x14ac:dyDescent="0.15">
      <c r="A72" s="1" t="s">
        <v>84</v>
      </c>
      <c r="B72" s="5">
        <v>18</v>
      </c>
      <c r="C72" s="1" t="s">
        <v>11</v>
      </c>
      <c r="D72" s="1" t="s">
        <v>14</v>
      </c>
      <c r="E72" s="4">
        <v>32</v>
      </c>
      <c r="F72" s="4">
        <v>80</v>
      </c>
      <c r="G72" s="3"/>
      <c r="H72" s="5"/>
      <c r="I72" s="3"/>
      <c r="J72" s="3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3" x14ac:dyDescent="0.15">
      <c r="A73" s="1" t="s">
        <v>85</v>
      </c>
      <c r="B73" s="5">
        <v>18</v>
      </c>
      <c r="C73" s="1" t="s">
        <v>11</v>
      </c>
      <c r="D73" s="1" t="s">
        <v>12</v>
      </c>
      <c r="E73" s="4">
        <v>28</v>
      </c>
      <c r="F73" s="4">
        <v>70</v>
      </c>
      <c r="G73" s="3"/>
      <c r="H73" s="3"/>
      <c r="I73" s="3"/>
      <c r="J73" s="3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3" x14ac:dyDescent="0.15">
      <c r="A74" s="1" t="s">
        <v>86</v>
      </c>
      <c r="B74" s="5">
        <v>19</v>
      </c>
      <c r="C74" s="1" t="s">
        <v>15</v>
      </c>
      <c r="D74" s="1" t="s">
        <v>14</v>
      </c>
      <c r="E74" s="4">
        <v>30</v>
      </c>
      <c r="F74" s="4">
        <v>75</v>
      </c>
      <c r="G74" s="3"/>
      <c r="H74" s="3"/>
      <c r="I74" s="3"/>
      <c r="J74" s="3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3" x14ac:dyDescent="0.15">
      <c r="A75" s="1" t="s">
        <v>87</v>
      </c>
      <c r="B75" s="5">
        <v>19</v>
      </c>
      <c r="C75" s="1" t="s">
        <v>11</v>
      </c>
      <c r="D75" s="1" t="s">
        <v>12</v>
      </c>
      <c r="E75" s="4">
        <v>29</v>
      </c>
      <c r="F75" s="4">
        <v>72.5</v>
      </c>
      <c r="G75" s="3"/>
      <c r="H75" s="3"/>
      <c r="I75" s="3"/>
      <c r="J75" s="3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3" x14ac:dyDescent="0.15">
      <c r="A76" s="1" t="s">
        <v>88</v>
      </c>
      <c r="B76" s="5">
        <v>19</v>
      </c>
      <c r="C76" s="1" t="s">
        <v>11</v>
      </c>
      <c r="D76" s="1" t="s">
        <v>14</v>
      </c>
      <c r="E76" s="4">
        <v>31</v>
      </c>
      <c r="F76" s="4">
        <v>77.5</v>
      </c>
      <c r="G76" s="3"/>
      <c r="H76" s="3"/>
      <c r="I76" s="3"/>
      <c r="J76" s="3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3" x14ac:dyDescent="0.15">
      <c r="A77" s="1" t="s">
        <v>89</v>
      </c>
      <c r="B77" s="5">
        <v>19</v>
      </c>
      <c r="C77" s="1" t="s">
        <v>15</v>
      </c>
      <c r="D77" s="1" t="s">
        <v>12</v>
      </c>
      <c r="E77" s="4">
        <v>27</v>
      </c>
      <c r="F77" s="4">
        <v>67.5</v>
      </c>
      <c r="G77" s="3"/>
      <c r="H77" s="3"/>
      <c r="I77" s="3"/>
      <c r="J77" s="3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3" x14ac:dyDescent="0.15">
      <c r="A78" s="1" t="s">
        <v>90</v>
      </c>
      <c r="B78" s="5">
        <v>20</v>
      </c>
      <c r="C78" s="1" t="s">
        <v>15</v>
      </c>
      <c r="D78" s="1" t="s">
        <v>14</v>
      </c>
      <c r="E78" s="4">
        <v>27</v>
      </c>
      <c r="F78" s="4">
        <v>67.5</v>
      </c>
      <c r="G78" s="3"/>
      <c r="H78" s="3"/>
      <c r="I78" s="3"/>
      <c r="J78" s="3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3" x14ac:dyDescent="0.15">
      <c r="A79" s="1" t="s">
        <v>91</v>
      </c>
      <c r="B79" s="5">
        <v>20</v>
      </c>
      <c r="C79" s="1" t="s">
        <v>11</v>
      </c>
      <c r="D79" s="1" t="s">
        <v>12</v>
      </c>
      <c r="E79" s="4">
        <v>28</v>
      </c>
      <c r="F79" s="4">
        <v>70</v>
      </c>
      <c r="G79" s="3"/>
      <c r="H79" s="3"/>
      <c r="I79" s="3"/>
      <c r="J79" s="3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3" x14ac:dyDescent="0.15">
      <c r="A80" s="1" t="s">
        <v>92</v>
      </c>
      <c r="B80" s="5">
        <v>20</v>
      </c>
      <c r="C80" s="1" t="s">
        <v>15</v>
      </c>
      <c r="D80" s="1" t="s">
        <v>12</v>
      </c>
      <c r="E80" s="4">
        <v>28</v>
      </c>
      <c r="F80" s="4">
        <v>70</v>
      </c>
      <c r="G80" s="3"/>
      <c r="H80" s="3"/>
      <c r="I80" s="3"/>
      <c r="J80" s="3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3" x14ac:dyDescent="0.15">
      <c r="A81" s="1" t="s">
        <v>93</v>
      </c>
      <c r="B81" s="5">
        <v>20</v>
      </c>
      <c r="C81" s="1" t="s">
        <v>11</v>
      </c>
      <c r="D81" s="1" t="s">
        <v>14</v>
      </c>
      <c r="E81" s="4">
        <v>25</v>
      </c>
      <c r="F81" s="4">
        <v>62.5</v>
      </c>
      <c r="G81" s="3"/>
      <c r="H81" s="3"/>
      <c r="I81" s="3"/>
      <c r="J81" s="3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3" x14ac:dyDescent="0.15">
      <c r="A82" s="1" t="s">
        <v>94</v>
      </c>
      <c r="B82" s="5">
        <v>21</v>
      </c>
      <c r="C82" s="1" t="s">
        <v>15</v>
      </c>
      <c r="D82" s="1" t="s">
        <v>14</v>
      </c>
      <c r="E82" s="4">
        <v>27</v>
      </c>
      <c r="F82" s="4">
        <v>67.5</v>
      </c>
      <c r="G82" s="3"/>
      <c r="H82" s="5"/>
      <c r="I82" s="3"/>
      <c r="J82" s="3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3" x14ac:dyDescent="0.15">
      <c r="A83" s="1" t="s">
        <v>95</v>
      </c>
      <c r="B83" s="5">
        <v>21</v>
      </c>
      <c r="C83" s="1" t="s">
        <v>11</v>
      </c>
      <c r="D83" s="1" t="s">
        <v>14</v>
      </c>
      <c r="E83" s="4">
        <v>30</v>
      </c>
      <c r="F83" s="4">
        <v>75</v>
      </c>
      <c r="G83" s="3"/>
      <c r="H83" s="5"/>
      <c r="I83" s="3"/>
      <c r="J83" s="3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3" x14ac:dyDescent="0.15">
      <c r="A84" s="1" t="s">
        <v>96</v>
      </c>
      <c r="B84" s="5">
        <v>21</v>
      </c>
      <c r="C84" s="1" t="s">
        <v>11</v>
      </c>
      <c r="D84" s="1" t="s">
        <v>12</v>
      </c>
      <c r="E84" s="4">
        <v>31</v>
      </c>
      <c r="F84" s="4">
        <v>77.5</v>
      </c>
      <c r="G84" s="3"/>
      <c r="H84" s="5"/>
      <c r="I84" s="3"/>
      <c r="J84" s="3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3" x14ac:dyDescent="0.15">
      <c r="A85" s="1" t="s">
        <v>97</v>
      </c>
      <c r="B85" s="5">
        <v>21</v>
      </c>
      <c r="C85" s="1" t="s">
        <v>15</v>
      </c>
      <c r="D85" s="1" t="s">
        <v>12</v>
      </c>
      <c r="E85" s="4">
        <v>30</v>
      </c>
      <c r="F85" s="4">
        <v>75</v>
      </c>
      <c r="G85" s="3"/>
      <c r="H85" s="3"/>
      <c r="I85" s="5"/>
      <c r="J85" s="3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3" x14ac:dyDescent="0.15">
      <c r="A86" s="1" t="s">
        <v>98</v>
      </c>
      <c r="B86" s="5">
        <v>22</v>
      </c>
      <c r="C86" s="1" t="s">
        <v>15</v>
      </c>
      <c r="D86" s="1" t="s">
        <v>14</v>
      </c>
      <c r="E86" s="4">
        <v>32</v>
      </c>
      <c r="F86" s="4">
        <v>80</v>
      </c>
      <c r="G86" s="3"/>
      <c r="H86" s="3"/>
      <c r="I86" s="3"/>
      <c r="J86" s="3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3" x14ac:dyDescent="0.15">
      <c r="A87" s="1" t="s">
        <v>99</v>
      </c>
      <c r="B87" s="5">
        <v>22</v>
      </c>
      <c r="C87" s="1" t="s">
        <v>11</v>
      </c>
      <c r="D87" s="1" t="s">
        <v>14</v>
      </c>
      <c r="E87" s="4">
        <v>35</v>
      </c>
      <c r="F87" s="4">
        <v>87.5</v>
      </c>
      <c r="G87" s="3"/>
      <c r="H87" s="5"/>
      <c r="I87" s="5"/>
      <c r="J87" s="3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3" x14ac:dyDescent="0.15">
      <c r="A88" s="1" t="s">
        <v>100</v>
      </c>
      <c r="B88" s="5">
        <v>22</v>
      </c>
      <c r="C88" s="1" t="s">
        <v>15</v>
      </c>
      <c r="D88" s="1" t="s">
        <v>12</v>
      </c>
      <c r="E88" s="4">
        <v>33</v>
      </c>
      <c r="F88" s="4">
        <v>82.5</v>
      </c>
      <c r="G88" s="3"/>
      <c r="H88" s="3"/>
      <c r="I88" s="3"/>
      <c r="J88" s="3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3" x14ac:dyDescent="0.15">
      <c r="A89" s="1" t="s">
        <v>101</v>
      </c>
      <c r="B89" s="5">
        <v>22</v>
      </c>
      <c r="C89" s="1" t="s">
        <v>11</v>
      </c>
      <c r="D89" s="1" t="s">
        <v>12</v>
      </c>
      <c r="E89" s="4">
        <v>35</v>
      </c>
      <c r="F89" s="4">
        <v>87.5</v>
      </c>
      <c r="G89" s="3"/>
      <c r="H89" s="3"/>
      <c r="I89" s="3"/>
      <c r="J89" s="3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3" x14ac:dyDescent="0.15">
      <c r="A90" s="1" t="s">
        <v>102</v>
      </c>
      <c r="B90" s="5">
        <v>23</v>
      </c>
      <c r="C90" s="1" t="s">
        <v>15</v>
      </c>
      <c r="D90" s="1" t="s">
        <v>14</v>
      </c>
      <c r="E90" s="4">
        <v>36</v>
      </c>
      <c r="F90" s="4">
        <v>90</v>
      </c>
      <c r="G90" s="3"/>
      <c r="H90" s="3"/>
      <c r="I90" s="3"/>
      <c r="J90" s="3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3" x14ac:dyDescent="0.15">
      <c r="A91" s="1" t="s">
        <v>103</v>
      </c>
      <c r="B91" s="5">
        <v>23</v>
      </c>
      <c r="C91" s="1" t="s">
        <v>15</v>
      </c>
      <c r="D91" s="1" t="s">
        <v>12</v>
      </c>
      <c r="E91" s="4">
        <v>35</v>
      </c>
      <c r="F91" s="4">
        <v>87.5</v>
      </c>
      <c r="G91" s="3"/>
      <c r="H91" s="3"/>
      <c r="I91" s="3"/>
      <c r="J91" s="3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3" x14ac:dyDescent="0.15">
      <c r="A92" s="1" t="s">
        <v>104</v>
      </c>
      <c r="B92" s="5">
        <v>23</v>
      </c>
      <c r="C92" s="1" t="s">
        <v>11</v>
      </c>
      <c r="D92" s="1" t="s">
        <v>12</v>
      </c>
      <c r="E92" s="4">
        <v>38</v>
      </c>
      <c r="F92" s="4">
        <v>95</v>
      </c>
      <c r="G92" s="3"/>
      <c r="H92" s="3"/>
      <c r="I92" s="3"/>
      <c r="J92" s="3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3" x14ac:dyDescent="0.15">
      <c r="A93" s="1" t="s">
        <v>105</v>
      </c>
      <c r="B93" s="5">
        <v>23</v>
      </c>
      <c r="C93" s="1" t="s">
        <v>11</v>
      </c>
      <c r="D93" s="1" t="s">
        <v>14</v>
      </c>
      <c r="E93" s="4">
        <v>40</v>
      </c>
      <c r="F93" s="4">
        <v>100</v>
      </c>
      <c r="G93" s="3"/>
      <c r="H93" s="3"/>
      <c r="I93" s="3"/>
      <c r="J93" s="3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3" x14ac:dyDescent="0.15">
      <c r="A94" s="1" t="s">
        <v>106</v>
      </c>
      <c r="B94" s="5">
        <v>24</v>
      </c>
      <c r="C94" s="1" t="s">
        <v>15</v>
      </c>
      <c r="D94" s="1" t="s">
        <v>14</v>
      </c>
      <c r="E94" s="4">
        <v>35</v>
      </c>
      <c r="F94" s="4">
        <v>87.5</v>
      </c>
      <c r="G94" s="3"/>
      <c r="H94" s="3"/>
      <c r="I94" s="3"/>
      <c r="J94" s="3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3" x14ac:dyDescent="0.15">
      <c r="A95" s="1" t="s">
        <v>107</v>
      </c>
      <c r="B95" s="5">
        <v>24</v>
      </c>
      <c r="C95" s="1" t="s">
        <v>15</v>
      </c>
      <c r="D95" s="1" t="s">
        <v>12</v>
      </c>
      <c r="E95" s="4">
        <v>39</v>
      </c>
      <c r="F95" s="4">
        <v>97.5</v>
      </c>
      <c r="G95" s="3"/>
      <c r="H95" s="3"/>
      <c r="I95" s="3"/>
      <c r="J95" s="3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3" x14ac:dyDescent="0.15">
      <c r="A96" s="1" t="s">
        <v>108</v>
      </c>
      <c r="B96" s="5">
        <v>24</v>
      </c>
      <c r="C96" s="1" t="s">
        <v>11</v>
      </c>
      <c r="D96" s="1" t="s">
        <v>14</v>
      </c>
      <c r="E96" s="4">
        <v>37</v>
      </c>
      <c r="F96" s="4">
        <v>92.5</v>
      </c>
      <c r="G96" s="3"/>
      <c r="H96" s="3"/>
      <c r="I96" s="3"/>
      <c r="J96" s="3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6" ht="13" x14ac:dyDescent="0.15">
      <c r="A97" s="1" t="s">
        <v>109</v>
      </c>
      <c r="B97" s="5">
        <v>24</v>
      </c>
      <c r="C97" s="1" t="s">
        <v>11</v>
      </c>
      <c r="D97" s="1" t="s">
        <v>12</v>
      </c>
      <c r="E97" s="4">
        <v>38</v>
      </c>
      <c r="F97" s="4">
        <v>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D060-7650-9D46-A877-0657425799CF}">
  <dimension ref="A1:F97"/>
  <sheetViews>
    <sheetView tabSelected="1" workbookViewId="0">
      <selection sqref="A1:F97"/>
    </sheetView>
  </sheetViews>
  <sheetFormatPr baseColWidth="10" defaultRowHeight="13" x14ac:dyDescent="0.15"/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</row>
    <row r="2" spans="1:6" x14ac:dyDescent="0.15">
      <c r="A2" s="2" t="s">
        <v>13</v>
      </c>
      <c r="B2" s="6">
        <v>1</v>
      </c>
      <c r="C2" s="2">
        <v>0</v>
      </c>
      <c r="D2" s="2">
        <v>0</v>
      </c>
      <c r="E2" s="6">
        <v>34</v>
      </c>
      <c r="F2" s="6">
        <v>85</v>
      </c>
    </row>
    <row r="3" spans="1:6" x14ac:dyDescent="0.15">
      <c r="A3" s="2" t="s">
        <v>19</v>
      </c>
      <c r="B3" s="6">
        <v>2</v>
      </c>
      <c r="C3" s="2">
        <v>0</v>
      </c>
      <c r="D3" s="2">
        <v>0</v>
      </c>
      <c r="E3" s="6">
        <v>29</v>
      </c>
      <c r="F3" s="6">
        <v>72.5</v>
      </c>
    </row>
    <row r="4" spans="1:6" x14ac:dyDescent="0.15">
      <c r="A4" s="2" t="s">
        <v>24</v>
      </c>
      <c r="B4" s="6">
        <v>3</v>
      </c>
      <c r="C4" s="2">
        <v>0</v>
      </c>
      <c r="D4" s="2">
        <v>0</v>
      </c>
      <c r="E4" s="6">
        <v>36</v>
      </c>
      <c r="F4" s="6">
        <v>90</v>
      </c>
    </row>
    <row r="5" spans="1:6" x14ac:dyDescent="0.15">
      <c r="A5" s="2" t="s">
        <v>29</v>
      </c>
      <c r="B5" s="6">
        <v>4</v>
      </c>
      <c r="C5" s="2">
        <v>0</v>
      </c>
      <c r="D5" s="2">
        <v>0</v>
      </c>
      <c r="E5" s="6">
        <v>36</v>
      </c>
      <c r="F5" s="6">
        <v>90</v>
      </c>
    </row>
    <row r="6" spans="1:6" x14ac:dyDescent="0.15">
      <c r="A6" s="2" t="s">
        <v>32</v>
      </c>
      <c r="B6" s="6">
        <v>5</v>
      </c>
      <c r="C6" s="2">
        <v>0</v>
      </c>
      <c r="D6" s="2">
        <v>0</v>
      </c>
      <c r="E6" s="6">
        <v>34</v>
      </c>
      <c r="F6" s="6">
        <v>85</v>
      </c>
    </row>
    <row r="7" spans="1:6" x14ac:dyDescent="0.15">
      <c r="A7" s="2" t="s">
        <v>37</v>
      </c>
      <c r="B7" s="6">
        <v>6</v>
      </c>
      <c r="C7" s="2">
        <v>0</v>
      </c>
      <c r="D7" s="2">
        <v>0</v>
      </c>
      <c r="E7" s="6">
        <v>28</v>
      </c>
      <c r="F7" s="6">
        <v>70</v>
      </c>
    </row>
    <row r="8" spans="1:6" x14ac:dyDescent="0.15">
      <c r="A8" s="2" t="s">
        <v>38</v>
      </c>
      <c r="B8" s="6">
        <v>7</v>
      </c>
      <c r="C8" s="2">
        <v>0</v>
      </c>
      <c r="D8" s="2">
        <v>0</v>
      </c>
      <c r="E8" s="6">
        <v>30</v>
      </c>
      <c r="F8" s="6">
        <v>75</v>
      </c>
    </row>
    <row r="9" spans="1:6" x14ac:dyDescent="0.15">
      <c r="A9" s="2" t="s">
        <v>42</v>
      </c>
      <c r="B9" s="6">
        <v>8</v>
      </c>
      <c r="C9" s="2">
        <v>0</v>
      </c>
      <c r="D9" s="2">
        <v>0</v>
      </c>
      <c r="E9" s="6">
        <v>34</v>
      </c>
      <c r="F9" s="6">
        <v>85</v>
      </c>
    </row>
    <row r="10" spans="1:6" x14ac:dyDescent="0.15">
      <c r="A10" s="2" t="s">
        <v>46</v>
      </c>
      <c r="B10" s="6">
        <v>9</v>
      </c>
      <c r="C10" s="2">
        <v>0</v>
      </c>
      <c r="D10" s="2">
        <v>0</v>
      </c>
      <c r="E10" s="6">
        <v>13</v>
      </c>
      <c r="F10" s="6">
        <v>32.5</v>
      </c>
    </row>
    <row r="11" spans="1:6" x14ac:dyDescent="0.15">
      <c r="A11" s="2" t="s">
        <v>50</v>
      </c>
      <c r="B11" s="6">
        <v>10</v>
      </c>
      <c r="C11" s="2">
        <v>0</v>
      </c>
      <c r="D11" s="2">
        <v>0</v>
      </c>
      <c r="E11" s="6">
        <v>35</v>
      </c>
      <c r="F11" s="6">
        <v>87.5</v>
      </c>
    </row>
    <row r="12" spans="1:6" x14ac:dyDescent="0.15">
      <c r="A12" s="2" t="s">
        <v>54</v>
      </c>
      <c r="B12" s="6">
        <v>11</v>
      </c>
      <c r="C12" s="2">
        <v>0</v>
      </c>
      <c r="D12" s="2">
        <v>0</v>
      </c>
      <c r="E12" s="4">
        <v>35</v>
      </c>
      <c r="F12" s="4">
        <v>87.5</v>
      </c>
    </row>
    <row r="13" spans="1:6" x14ac:dyDescent="0.15">
      <c r="A13" s="2" t="s">
        <v>58</v>
      </c>
      <c r="B13" s="6">
        <v>12</v>
      </c>
      <c r="C13" s="2">
        <v>0</v>
      </c>
      <c r="D13" s="2">
        <v>0</v>
      </c>
      <c r="E13" s="4">
        <v>36</v>
      </c>
      <c r="F13" s="4">
        <v>90</v>
      </c>
    </row>
    <row r="14" spans="1:6" x14ac:dyDescent="0.15">
      <c r="A14" s="2" t="s">
        <v>64</v>
      </c>
      <c r="B14" s="6">
        <v>13</v>
      </c>
      <c r="C14" s="2">
        <v>0</v>
      </c>
      <c r="D14" s="2">
        <v>0</v>
      </c>
      <c r="E14" s="4">
        <v>31</v>
      </c>
      <c r="F14" s="4">
        <v>77.5</v>
      </c>
    </row>
    <row r="15" spans="1:6" x14ac:dyDescent="0.15">
      <c r="A15" s="2" t="s">
        <v>69</v>
      </c>
      <c r="B15" s="6">
        <v>14</v>
      </c>
      <c r="C15" s="2">
        <v>0</v>
      </c>
      <c r="D15" s="2">
        <v>0</v>
      </c>
      <c r="E15" s="4">
        <v>25</v>
      </c>
      <c r="F15" s="4">
        <v>62.5</v>
      </c>
    </row>
    <row r="16" spans="1:6" x14ac:dyDescent="0.15">
      <c r="A16" s="2" t="s">
        <v>71</v>
      </c>
      <c r="B16" s="6">
        <v>15</v>
      </c>
      <c r="C16" s="2">
        <v>0</v>
      </c>
      <c r="D16" s="2">
        <v>0</v>
      </c>
      <c r="E16" s="4">
        <v>30</v>
      </c>
      <c r="F16" s="4">
        <v>75</v>
      </c>
    </row>
    <row r="17" spans="1:6" x14ac:dyDescent="0.15">
      <c r="A17" s="2" t="s">
        <v>75</v>
      </c>
      <c r="B17" s="6">
        <v>16</v>
      </c>
      <c r="C17" s="2">
        <v>0</v>
      </c>
      <c r="D17" s="2">
        <v>0</v>
      </c>
      <c r="E17" s="4">
        <v>31</v>
      </c>
      <c r="F17" s="4">
        <v>77.5</v>
      </c>
    </row>
    <row r="18" spans="1:6" x14ac:dyDescent="0.15">
      <c r="A18" s="2" t="s">
        <v>81</v>
      </c>
      <c r="B18" s="6">
        <v>17</v>
      </c>
      <c r="C18" s="2">
        <v>0</v>
      </c>
      <c r="D18" s="2">
        <v>0</v>
      </c>
      <c r="E18" s="4">
        <v>38</v>
      </c>
      <c r="F18" s="4">
        <v>95</v>
      </c>
    </row>
    <row r="19" spans="1:6" x14ac:dyDescent="0.15">
      <c r="A19" s="2" t="s">
        <v>84</v>
      </c>
      <c r="B19" s="6">
        <v>18</v>
      </c>
      <c r="C19" s="2">
        <v>0</v>
      </c>
      <c r="D19" s="2">
        <v>0</v>
      </c>
      <c r="E19" s="4">
        <v>32</v>
      </c>
      <c r="F19" s="4">
        <v>80</v>
      </c>
    </row>
    <row r="20" spans="1:6" x14ac:dyDescent="0.15">
      <c r="A20" s="2" t="s">
        <v>88</v>
      </c>
      <c r="B20" s="6">
        <v>19</v>
      </c>
      <c r="C20" s="2">
        <v>0</v>
      </c>
      <c r="D20" s="2">
        <v>0</v>
      </c>
      <c r="E20" s="4">
        <v>31</v>
      </c>
      <c r="F20" s="4">
        <v>77.5</v>
      </c>
    </row>
    <row r="21" spans="1:6" x14ac:dyDescent="0.15">
      <c r="A21" s="2" t="s">
        <v>93</v>
      </c>
      <c r="B21" s="6">
        <v>20</v>
      </c>
      <c r="C21" s="2">
        <v>0</v>
      </c>
      <c r="D21" s="2">
        <v>0</v>
      </c>
      <c r="E21" s="4">
        <v>25</v>
      </c>
      <c r="F21" s="4">
        <v>62.5</v>
      </c>
    </row>
    <row r="22" spans="1:6" x14ac:dyDescent="0.15">
      <c r="A22" s="2" t="s">
        <v>95</v>
      </c>
      <c r="B22" s="6">
        <v>21</v>
      </c>
      <c r="C22" s="2">
        <v>0</v>
      </c>
      <c r="D22" s="2">
        <v>0</v>
      </c>
      <c r="E22" s="4">
        <v>30</v>
      </c>
      <c r="F22" s="4">
        <v>75</v>
      </c>
    </row>
    <row r="23" spans="1:6" x14ac:dyDescent="0.15">
      <c r="A23" s="2" t="s">
        <v>99</v>
      </c>
      <c r="B23" s="6">
        <v>22</v>
      </c>
      <c r="C23" s="2">
        <v>0</v>
      </c>
      <c r="D23" s="2">
        <v>0</v>
      </c>
      <c r="E23" s="4">
        <v>35</v>
      </c>
      <c r="F23" s="4">
        <v>87.5</v>
      </c>
    </row>
    <row r="24" spans="1:6" x14ac:dyDescent="0.15">
      <c r="A24" s="2" t="s">
        <v>105</v>
      </c>
      <c r="B24" s="6">
        <v>23</v>
      </c>
      <c r="C24" s="2">
        <v>0</v>
      </c>
      <c r="D24" s="2">
        <v>0</v>
      </c>
      <c r="E24" s="4">
        <v>40</v>
      </c>
      <c r="F24" s="4">
        <v>100</v>
      </c>
    </row>
    <row r="25" spans="1:6" x14ac:dyDescent="0.15">
      <c r="A25" s="2" t="s">
        <v>108</v>
      </c>
      <c r="B25" s="6">
        <v>24</v>
      </c>
      <c r="C25" s="2">
        <v>0</v>
      </c>
      <c r="D25" s="2">
        <v>0</v>
      </c>
      <c r="E25" s="4">
        <v>37</v>
      </c>
      <c r="F25" s="4">
        <v>92.5</v>
      </c>
    </row>
    <row r="26" spans="1:6" x14ac:dyDescent="0.15">
      <c r="A26" s="2" t="s">
        <v>10</v>
      </c>
      <c r="B26" s="6">
        <v>1</v>
      </c>
      <c r="C26" s="2">
        <v>0</v>
      </c>
      <c r="D26" s="2">
        <v>1</v>
      </c>
      <c r="E26" s="6">
        <v>30</v>
      </c>
      <c r="F26" s="6">
        <v>75</v>
      </c>
    </row>
    <row r="27" spans="1:6" x14ac:dyDescent="0.15">
      <c r="A27" s="2" t="s">
        <v>18</v>
      </c>
      <c r="B27" s="6">
        <v>2</v>
      </c>
      <c r="C27" s="2">
        <v>0</v>
      </c>
      <c r="D27" s="2">
        <v>1</v>
      </c>
      <c r="E27" s="6">
        <v>35</v>
      </c>
      <c r="F27" s="6">
        <v>87.5</v>
      </c>
    </row>
    <row r="28" spans="1:6" x14ac:dyDescent="0.15">
      <c r="A28" s="2" t="s">
        <v>22</v>
      </c>
      <c r="B28" s="6">
        <v>3</v>
      </c>
      <c r="C28" s="2">
        <v>0</v>
      </c>
      <c r="D28" s="2">
        <v>1</v>
      </c>
      <c r="E28" s="6">
        <v>33</v>
      </c>
      <c r="F28" s="6">
        <v>82.5</v>
      </c>
    </row>
    <row r="29" spans="1:6" x14ac:dyDescent="0.15">
      <c r="A29" s="2" t="s">
        <v>26</v>
      </c>
      <c r="B29" s="6">
        <v>4</v>
      </c>
      <c r="C29" s="2">
        <v>0</v>
      </c>
      <c r="D29" s="2">
        <v>1</v>
      </c>
      <c r="E29" s="6">
        <v>35</v>
      </c>
      <c r="F29" s="6">
        <v>87.5</v>
      </c>
    </row>
    <row r="30" spans="1:6" x14ac:dyDescent="0.15">
      <c r="A30" s="2" t="s">
        <v>30</v>
      </c>
      <c r="B30" s="6">
        <v>5</v>
      </c>
      <c r="C30" s="2">
        <v>0</v>
      </c>
      <c r="D30" s="2">
        <v>1</v>
      </c>
      <c r="E30" s="6">
        <v>34</v>
      </c>
      <c r="F30" s="6">
        <v>85</v>
      </c>
    </row>
    <row r="31" spans="1:6" x14ac:dyDescent="0.15">
      <c r="A31" s="2" t="s">
        <v>34</v>
      </c>
      <c r="B31" s="6">
        <v>6</v>
      </c>
      <c r="C31" s="2">
        <v>0</v>
      </c>
      <c r="D31" s="2">
        <v>1</v>
      </c>
      <c r="E31" s="6">
        <v>29</v>
      </c>
      <c r="F31" s="6">
        <v>72.5</v>
      </c>
    </row>
    <row r="32" spans="1:6" x14ac:dyDescent="0.15">
      <c r="A32" s="2" t="s">
        <v>39</v>
      </c>
      <c r="B32" s="6">
        <v>7</v>
      </c>
      <c r="C32" s="2">
        <v>0</v>
      </c>
      <c r="D32" s="2">
        <v>1</v>
      </c>
      <c r="E32" s="6">
        <v>35</v>
      </c>
      <c r="F32" s="6">
        <v>87.5</v>
      </c>
    </row>
    <row r="33" spans="1:6" x14ac:dyDescent="0.15">
      <c r="A33" s="2" t="s">
        <v>43</v>
      </c>
      <c r="B33" s="6">
        <v>8</v>
      </c>
      <c r="C33" s="2">
        <v>0</v>
      </c>
      <c r="D33" s="2">
        <v>1</v>
      </c>
      <c r="E33" s="6">
        <v>34</v>
      </c>
      <c r="F33" s="6">
        <v>85</v>
      </c>
    </row>
    <row r="34" spans="1:6" x14ac:dyDescent="0.15">
      <c r="A34" s="2" t="s">
        <v>48</v>
      </c>
      <c r="B34" s="6">
        <v>9</v>
      </c>
      <c r="C34" s="2">
        <v>0</v>
      </c>
      <c r="D34" s="2">
        <v>1</v>
      </c>
      <c r="E34" s="6">
        <v>26</v>
      </c>
      <c r="F34" s="6">
        <v>65</v>
      </c>
    </row>
    <row r="35" spans="1:6" x14ac:dyDescent="0.15">
      <c r="A35" s="2" t="s">
        <v>53</v>
      </c>
      <c r="B35" s="6">
        <v>10</v>
      </c>
      <c r="C35" s="2">
        <v>0</v>
      </c>
      <c r="D35" s="2">
        <v>1</v>
      </c>
      <c r="E35" s="4">
        <v>38</v>
      </c>
      <c r="F35" s="4">
        <v>95</v>
      </c>
    </row>
    <row r="36" spans="1:6" x14ac:dyDescent="0.15">
      <c r="A36" s="2" t="s">
        <v>56</v>
      </c>
      <c r="B36" s="6">
        <v>11</v>
      </c>
      <c r="C36" s="2">
        <v>0</v>
      </c>
      <c r="D36" s="2">
        <v>1</v>
      </c>
      <c r="E36" s="4">
        <v>40</v>
      </c>
      <c r="F36" s="4">
        <v>100</v>
      </c>
    </row>
    <row r="37" spans="1:6" x14ac:dyDescent="0.15">
      <c r="A37" s="2" t="s">
        <v>61</v>
      </c>
      <c r="B37" s="6">
        <v>12</v>
      </c>
      <c r="C37" s="2">
        <v>0</v>
      </c>
      <c r="D37" s="2">
        <v>1</v>
      </c>
      <c r="E37" s="4">
        <v>36</v>
      </c>
      <c r="F37" s="4">
        <v>90</v>
      </c>
    </row>
    <row r="38" spans="1:6" x14ac:dyDescent="0.15">
      <c r="A38" s="2" t="s">
        <v>63</v>
      </c>
      <c r="B38" s="6">
        <v>13</v>
      </c>
      <c r="C38" s="2">
        <v>0</v>
      </c>
      <c r="D38" s="2">
        <v>1</v>
      </c>
      <c r="E38" s="4">
        <v>31</v>
      </c>
      <c r="F38" s="4">
        <v>77.5</v>
      </c>
    </row>
    <row r="39" spans="1:6" x14ac:dyDescent="0.15">
      <c r="A39" s="2" t="s">
        <v>67</v>
      </c>
      <c r="B39" s="6">
        <v>14</v>
      </c>
      <c r="C39" s="2">
        <v>0</v>
      </c>
      <c r="D39" s="2">
        <v>1</v>
      </c>
      <c r="E39" s="4">
        <v>21</v>
      </c>
      <c r="F39" s="4">
        <v>52.5</v>
      </c>
    </row>
    <row r="40" spans="1:6" x14ac:dyDescent="0.15">
      <c r="A40" s="2" t="s">
        <v>72</v>
      </c>
      <c r="B40" s="6">
        <v>15</v>
      </c>
      <c r="C40" s="2">
        <v>0</v>
      </c>
      <c r="D40" s="2">
        <v>1</v>
      </c>
      <c r="E40" s="4">
        <v>29</v>
      </c>
      <c r="F40" s="4">
        <v>72.5</v>
      </c>
    </row>
    <row r="41" spans="1:6" x14ac:dyDescent="0.15">
      <c r="A41" s="2" t="s">
        <v>77</v>
      </c>
      <c r="B41" s="6">
        <v>16</v>
      </c>
      <c r="C41" s="2">
        <v>0</v>
      </c>
      <c r="D41" s="2">
        <v>1</v>
      </c>
      <c r="E41" s="4">
        <v>28</v>
      </c>
      <c r="F41" s="4">
        <v>70</v>
      </c>
    </row>
    <row r="42" spans="1:6" x14ac:dyDescent="0.15">
      <c r="A42" s="2" t="s">
        <v>80</v>
      </c>
      <c r="B42" s="6">
        <v>17</v>
      </c>
      <c r="C42" s="2">
        <v>0</v>
      </c>
      <c r="D42" s="2">
        <v>1</v>
      </c>
      <c r="E42" s="4">
        <v>35</v>
      </c>
      <c r="F42" s="4">
        <v>87.5</v>
      </c>
    </row>
    <row r="43" spans="1:6" x14ac:dyDescent="0.15">
      <c r="A43" s="2" t="s">
        <v>85</v>
      </c>
      <c r="B43" s="6">
        <v>18</v>
      </c>
      <c r="C43" s="2">
        <v>0</v>
      </c>
      <c r="D43" s="2">
        <v>1</v>
      </c>
      <c r="E43" s="4">
        <v>28</v>
      </c>
      <c r="F43" s="4">
        <v>70</v>
      </c>
    </row>
    <row r="44" spans="1:6" x14ac:dyDescent="0.15">
      <c r="A44" s="2" t="s">
        <v>87</v>
      </c>
      <c r="B44" s="6">
        <v>19</v>
      </c>
      <c r="C44" s="2">
        <v>0</v>
      </c>
      <c r="D44" s="2">
        <v>1</v>
      </c>
      <c r="E44" s="4">
        <v>29</v>
      </c>
      <c r="F44" s="4">
        <v>72.5</v>
      </c>
    </row>
    <row r="45" spans="1:6" x14ac:dyDescent="0.15">
      <c r="A45" s="2" t="s">
        <v>91</v>
      </c>
      <c r="B45" s="6">
        <v>20</v>
      </c>
      <c r="C45" s="2">
        <v>0</v>
      </c>
      <c r="D45" s="2">
        <v>1</v>
      </c>
      <c r="E45" s="4">
        <v>28</v>
      </c>
      <c r="F45" s="4">
        <v>70</v>
      </c>
    </row>
    <row r="46" spans="1:6" x14ac:dyDescent="0.15">
      <c r="A46" s="2" t="s">
        <v>96</v>
      </c>
      <c r="B46" s="6">
        <v>21</v>
      </c>
      <c r="C46" s="2">
        <v>0</v>
      </c>
      <c r="D46" s="2">
        <v>1</v>
      </c>
      <c r="E46" s="4">
        <v>31</v>
      </c>
      <c r="F46" s="4">
        <v>77.5</v>
      </c>
    </row>
    <row r="47" spans="1:6" x14ac:dyDescent="0.15">
      <c r="A47" s="2" t="s">
        <v>101</v>
      </c>
      <c r="B47" s="6">
        <v>22</v>
      </c>
      <c r="C47" s="2">
        <v>0</v>
      </c>
      <c r="D47" s="2">
        <v>1</v>
      </c>
      <c r="E47" s="4">
        <v>35</v>
      </c>
      <c r="F47" s="4">
        <v>87.5</v>
      </c>
    </row>
    <row r="48" spans="1:6" x14ac:dyDescent="0.15">
      <c r="A48" s="2" t="s">
        <v>104</v>
      </c>
      <c r="B48" s="6">
        <v>23</v>
      </c>
      <c r="C48" s="2">
        <v>0</v>
      </c>
      <c r="D48" s="2">
        <v>1</v>
      </c>
      <c r="E48" s="4">
        <v>38</v>
      </c>
      <c r="F48" s="4">
        <v>95</v>
      </c>
    </row>
    <row r="49" spans="1:6" x14ac:dyDescent="0.15">
      <c r="A49" s="2" t="s">
        <v>109</v>
      </c>
      <c r="B49" s="6">
        <v>24</v>
      </c>
      <c r="C49" s="2">
        <v>0</v>
      </c>
      <c r="D49" s="2">
        <v>1</v>
      </c>
      <c r="E49" s="4">
        <v>38</v>
      </c>
      <c r="F49" s="4">
        <v>95</v>
      </c>
    </row>
    <row r="50" spans="1:6" x14ac:dyDescent="0.15">
      <c r="A50" s="2" t="s">
        <v>17</v>
      </c>
      <c r="B50" s="6">
        <v>1</v>
      </c>
      <c r="C50" s="2">
        <v>1</v>
      </c>
      <c r="D50" s="2">
        <v>0</v>
      </c>
      <c r="E50" s="6">
        <v>28</v>
      </c>
      <c r="F50" s="6">
        <v>70</v>
      </c>
    </row>
    <row r="51" spans="1:6" x14ac:dyDescent="0.15">
      <c r="A51" s="2" t="s">
        <v>20</v>
      </c>
      <c r="B51" s="6">
        <v>2</v>
      </c>
      <c r="C51" s="2">
        <v>1</v>
      </c>
      <c r="D51" s="2">
        <v>0</v>
      </c>
      <c r="E51" s="6">
        <v>38</v>
      </c>
      <c r="F51" s="6">
        <v>95</v>
      </c>
    </row>
    <row r="52" spans="1:6" x14ac:dyDescent="0.15">
      <c r="A52" s="2" t="s">
        <v>25</v>
      </c>
      <c r="B52" s="6">
        <v>3</v>
      </c>
      <c r="C52" s="2">
        <v>1</v>
      </c>
      <c r="D52" s="2">
        <v>0</v>
      </c>
      <c r="E52" s="6">
        <v>37</v>
      </c>
      <c r="F52" s="6">
        <v>92.5</v>
      </c>
    </row>
    <row r="53" spans="1:6" x14ac:dyDescent="0.15">
      <c r="A53" s="2" t="s">
        <v>28</v>
      </c>
      <c r="B53" s="6">
        <v>4</v>
      </c>
      <c r="C53" s="2">
        <v>1</v>
      </c>
      <c r="D53" s="2">
        <v>0</v>
      </c>
      <c r="E53" s="6">
        <v>36</v>
      </c>
      <c r="F53" s="6">
        <v>90</v>
      </c>
    </row>
    <row r="54" spans="1:6" x14ac:dyDescent="0.15">
      <c r="A54" s="2" t="s">
        <v>31</v>
      </c>
      <c r="B54" s="6">
        <v>5</v>
      </c>
      <c r="C54" s="2">
        <v>1</v>
      </c>
      <c r="D54" s="2">
        <v>0</v>
      </c>
      <c r="E54" s="6">
        <v>34</v>
      </c>
      <c r="F54" s="6">
        <v>85</v>
      </c>
    </row>
    <row r="55" spans="1:6" x14ac:dyDescent="0.15">
      <c r="A55" s="2" t="s">
        <v>35</v>
      </c>
      <c r="B55" s="6">
        <v>6</v>
      </c>
      <c r="C55" s="2">
        <v>1</v>
      </c>
      <c r="D55" s="2">
        <v>0</v>
      </c>
      <c r="E55" s="6">
        <v>27</v>
      </c>
      <c r="F55" s="6">
        <v>67.5</v>
      </c>
    </row>
    <row r="56" spans="1:6" x14ac:dyDescent="0.15">
      <c r="A56" s="2" t="s">
        <v>41</v>
      </c>
      <c r="B56" s="6">
        <v>7</v>
      </c>
      <c r="C56" s="2">
        <v>1</v>
      </c>
      <c r="D56" s="2">
        <v>0</v>
      </c>
      <c r="E56" s="6">
        <v>32</v>
      </c>
      <c r="F56" s="6">
        <v>80</v>
      </c>
    </row>
    <row r="57" spans="1:6" x14ac:dyDescent="0.15">
      <c r="A57" s="2" t="s">
        <v>44</v>
      </c>
      <c r="B57" s="6">
        <v>8</v>
      </c>
      <c r="C57" s="2">
        <v>1</v>
      </c>
      <c r="D57" s="2">
        <v>0</v>
      </c>
      <c r="E57" s="6">
        <v>35</v>
      </c>
      <c r="F57" s="6">
        <v>87.5</v>
      </c>
    </row>
    <row r="58" spans="1:6" x14ac:dyDescent="0.15">
      <c r="A58" s="2" t="s">
        <v>49</v>
      </c>
      <c r="B58" s="6">
        <v>9</v>
      </c>
      <c r="C58" s="2">
        <v>1</v>
      </c>
      <c r="D58" s="2">
        <v>0</v>
      </c>
      <c r="E58" s="6">
        <v>28</v>
      </c>
      <c r="F58" s="6">
        <v>70</v>
      </c>
    </row>
    <row r="59" spans="1:6" x14ac:dyDescent="0.15">
      <c r="A59" s="2" t="s">
        <v>52</v>
      </c>
      <c r="B59" s="6">
        <v>10</v>
      </c>
      <c r="C59" s="2">
        <v>1</v>
      </c>
      <c r="D59" s="2">
        <v>0</v>
      </c>
      <c r="E59" s="6">
        <v>34</v>
      </c>
      <c r="F59" s="6">
        <v>85</v>
      </c>
    </row>
    <row r="60" spans="1:6" x14ac:dyDescent="0.15">
      <c r="A60" s="2" t="s">
        <v>55</v>
      </c>
      <c r="B60" s="6">
        <v>11</v>
      </c>
      <c r="C60" s="2">
        <v>1</v>
      </c>
      <c r="D60" s="2">
        <v>0</v>
      </c>
      <c r="E60" s="4">
        <v>38</v>
      </c>
      <c r="F60" s="4">
        <v>95</v>
      </c>
    </row>
    <row r="61" spans="1:6" x14ac:dyDescent="0.15">
      <c r="A61" s="2" t="s">
        <v>59</v>
      </c>
      <c r="B61" s="6">
        <v>12</v>
      </c>
      <c r="C61" s="2">
        <v>1</v>
      </c>
      <c r="D61" s="2">
        <v>0</v>
      </c>
      <c r="E61" s="4">
        <v>35</v>
      </c>
      <c r="F61" s="4">
        <v>87.5</v>
      </c>
    </row>
    <row r="62" spans="1:6" x14ac:dyDescent="0.15">
      <c r="A62" s="2" t="s">
        <v>65</v>
      </c>
      <c r="B62" s="6">
        <v>13</v>
      </c>
      <c r="C62" s="2">
        <v>1</v>
      </c>
      <c r="D62" s="2">
        <v>0</v>
      </c>
      <c r="E62" s="4">
        <v>37</v>
      </c>
      <c r="F62" s="4">
        <v>92.5</v>
      </c>
    </row>
    <row r="63" spans="1:6" x14ac:dyDescent="0.15">
      <c r="A63" s="2" t="s">
        <v>68</v>
      </c>
      <c r="B63" s="6">
        <v>14</v>
      </c>
      <c r="C63" s="2">
        <v>1</v>
      </c>
      <c r="D63" s="2">
        <v>0</v>
      </c>
      <c r="E63" s="4">
        <v>28</v>
      </c>
      <c r="F63" s="4">
        <v>70</v>
      </c>
    </row>
    <row r="64" spans="1:6" x14ac:dyDescent="0.15">
      <c r="A64" s="2" t="s">
        <v>73</v>
      </c>
      <c r="B64" s="6">
        <v>15</v>
      </c>
      <c r="C64" s="2">
        <v>1</v>
      </c>
      <c r="D64" s="2">
        <v>0</v>
      </c>
      <c r="E64" s="4">
        <v>30</v>
      </c>
      <c r="F64" s="4">
        <v>75</v>
      </c>
    </row>
    <row r="65" spans="1:6" x14ac:dyDescent="0.15">
      <c r="A65" s="2" t="s">
        <v>76</v>
      </c>
      <c r="B65" s="6">
        <v>16</v>
      </c>
      <c r="C65" s="2">
        <v>1</v>
      </c>
      <c r="D65" s="2">
        <v>0</v>
      </c>
      <c r="E65" s="4">
        <v>31</v>
      </c>
      <c r="F65" s="4">
        <v>77.5</v>
      </c>
    </row>
    <row r="66" spans="1:6" x14ac:dyDescent="0.15">
      <c r="A66" s="2" t="s">
        <v>79</v>
      </c>
      <c r="B66" s="6">
        <v>17</v>
      </c>
      <c r="C66" s="2">
        <v>1</v>
      </c>
      <c r="D66" s="2">
        <v>0</v>
      </c>
      <c r="E66" s="4">
        <v>36</v>
      </c>
      <c r="F66" s="4">
        <v>90</v>
      </c>
    </row>
    <row r="67" spans="1:6" x14ac:dyDescent="0.15">
      <c r="A67" s="2" t="s">
        <v>83</v>
      </c>
      <c r="B67" s="6">
        <v>18</v>
      </c>
      <c r="C67" s="2">
        <v>1</v>
      </c>
      <c r="D67" s="2">
        <v>0</v>
      </c>
      <c r="E67" s="4">
        <v>33</v>
      </c>
      <c r="F67" s="4">
        <v>82.5</v>
      </c>
    </row>
    <row r="68" spans="1:6" x14ac:dyDescent="0.15">
      <c r="A68" s="2" t="s">
        <v>86</v>
      </c>
      <c r="B68" s="6">
        <v>19</v>
      </c>
      <c r="C68" s="2">
        <v>1</v>
      </c>
      <c r="D68" s="2">
        <v>0</v>
      </c>
      <c r="E68" s="4">
        <v>30</v>
      </c>
      <c r="F68" s="4">
        <v>75</v>
      </c>
    </row>
    <row r="69" spans="1:6" x14ac:dyDescent="0.15">
      <c r="A69" s="2" t="s">
        <v>90</v>
      </c>
      <c r="B69" s="6">
        <v>20</v>
      </c>
      <c r="C69" s="2">
        <v>1</v>
      </c>
      <c r="D69" s="2">
        <v>0</v>
      </c>
      <c r="E69" s="4">
        <v>27</v>
      </c>
      <c r="F69" s="4">
        <v>67.5</v>
      </c>
    </row>
    <row r="70" spans="1:6" x14ac:dyDescent="0.15">
      <c r="A70" s="2" t="s">
        <v>94</v>
      </c>
      <c r="B70" s="6">
        <v>21</v>
      </c>
      <c r="C70" s="2">
        <v>1</v>
      </c>
      <c r="D70" s="2">
        <v>0</v>
      </c>
      <c r="E70" s="4">
        <v>27</v>
      </c>
      <c r="F70" s="4">
        <v>67.5</v>
      </c>
    </row>
    <row r="71" spans="1:6" x14ac:dyDescent="0.15">
      <c r="A71" s="2" t="s">
        <v>98</v>
      </c>
      <c r="B71" s="6">
        <v>22</v>
      </c>
      <c r="C71" s="2">
        <v>1</v>
      </c>
      <c r="D71" s="2">
        <v>0</v>
      </c>
      <c r="E71" s="4">
        <v>32</v>
      </c>
      <c r="F71" s="4">
        <v>80</v>
      </c>
    </row>
    <row r="72" spans="1:6" x14ac:dyDescent="0.15">
      <c r="A72" s="2" t="s">
        <v>102</v>
      </c>
      <c r="B72" s="6">
        <v>23</v>
      </c>
      <c r="C72" s="2">
        <v>1</v>
      </c>
      <c r="D72" s="2">
        <v>0</v>
      </c>
      <c r="E72" s="4">
        <v>36</v>
      </c>
      <c r="F72" s="4">
        <v>90</v>
      </c>
    </row>
    <row r="73" spans="1:6" x14ac:dyDescent="0.15">
      <c r="A73" s="2" t="s">
        <v>106</v>
      </c>
      <c r="B73" s="6">
        <v>24</v>
      </c>
      <c r="C73" s="2">
        <v>1</v>
      </c>
      <c r="D73" s="2">
        <v>0</v>
      </c>
      <c r="E73" s="4">
        <v>35</v>
      </c>
      <c r="F73" s="4">
        <v>87.5</v>
      </c>
    </row>
    <row r="74" spans="1:6" x14ac:dyDescent="0.15">
      <c r="A74" s="2" t="s">
        <v>16</v>
      </c>
      <c r="B74" s="6">
        <v>1</v>
      </c>
      <c r="C74" s="2">
        <v>1</v>
      </c>
      <c r="D74" s="2">
        <v>1</v>
      </c>
      <c r="E74" s="6">
        <v>25</v>
      </c>
      <c r="F74" s="6">
        <v>62.5</v>
      </c>
    </row>
    <row r="75" spans="1:6" x14ac:dyDescent="0.15">
      <c r="A75" s="2" t="s">
        <v>21</v>
      </c>
      <c r="B75" s="6">
        <v>2</v>
      </c>
      <c r="C75" s="2">
        <v>1</v>
      </c>
      <c r="D75" s="2">
        <v>1</v>
      </c>
      <c r="E75" s="6">
        <v>40</v>
      </c>
      <c r="F75" s="6">
        <v>100</v>
      </c>
    </row>
    <row r="76" spans="1:6" x14ac:dyDescent="0.15">
      <c r="A76" s="2" t="s">
        <v>23</v>
      </c>
      <c r="B76" s="6">
        <v>3</v>
      </c>
      <c r="C76" s="2">
        <v>1</v>
      </c>
      <c r="D76" s="2">
        <v>1</v>
      </c>
      <c r="E76" s="6">
        <v>34</v>
      </c>
      <c r="F76" s="6">
        <v>85</v>
      </c>
    </row>
    <row r="77" spans="1:6" x14ac:dyDescent="0.15">
      <c r="A77" s="2" t="s">
        <v>27</v>
      </c>
      <c r="B77" s="6">
        <v>4</v>
      </c>
      <c r="C77" s="2">
        <v>1</v>
      </c>
      <c r="D77" s="2">
        <v>1</v>
      </c>
      <c r="E77" s="6">
        <v>35</v>
      </c>
      <c r="F77" s="6">
        <v>87.5</v>
      </c>
    </row>
    <row r="78" spans="1:6" x14ac:dyDescent="0.15">
      <c r="A78" s="2" t="s">
        <v>33</v>
      </c>
      <c r="B78" s="6">
        <v>5</v>
      </c>
      <c r="C78" s="2">
        <v>1</v>
      </c>
      <c r="D78" s="2">
        <v>1</v>
      </c>
      <c r="E78" s="6">
        <v>36</v>
      </c>
      <c r="F78" s="6">
        <v>90</v>
      </c>
    </row>
    <row r="79" spans="1:6" x14ac:dyDescent="0.15">
      <c r="A79" s="2" t="s">
        <v>36</v>
      </c>
      <c r="B79" s="6">
        <v>6</v>
      </c>
      <c r="C79" s="2">
        <v>1</v>
      </c>
      <c r="D79" s="2">
        <v>1</v>
      </c>
      <c r="E79" s="6">
        <v>28</v>
      </c>
      <c r="F79" s="6">
        <v>70</v>
      </c>
    </row>
    <row r="80" spans="1:6" x14ac:dyDescent="0.15">
      <c r="A80" s="2" t="s">
        <v>40</v>
      </c>
      <c r="B80" s="6">
        <v>7</v>
      </c>
      <c r="C80" s="2">
        <v>1</v>
      </c>
      <c r="D80" s="2">
        <v>1</v>
      </c>
      <c r="E80" s="6">
        <v>32</v>
      </c>
      <c r="F80" s="6">
        <v>80</v>
      </c>
    </row>
    <row r="81" spans="1:6" x14ac:dyDescent="0.15">
      <c r="A81" s="2" t="s">
        <v>45</v>
      </c>
      <c r="B81" s="6">
        <v>8</v>
      </c>
      <c r="C81" s="2">
        <v>1</v>
      </c>
      <c r="D81" s="2">
        <v>1</v>
      </c>
      <c r="E81" s="6">
        <v>35</v>
      </c>
      <c r="F81" s="6">
        <v>87.5</v>
      </c>
    </row>
    <row r="82" spans="1:6" x14ac:dyDescent="0.15">
      <c r="A82" s="2" t="s">
        <v>47</v>
      </c>
      <c r="B82" s="6">
        <v>9</v>
      </c>
      <c r="C82" s="2">
        <v>1</v>
      </c>
      <c r="D82" s="2">
        <v>1</v>
      </c>
      <c r="E82" s="6">
        <v>27</v>
      </c>
      <c r="F82" s="6">
        <v>67.5</v>
      </c>
    </row>
    <row r="83" spans="1:6" x14ac:dyDescent="0.15">
      <c r="A83" s="2" t="s">
        <v>51</v>
      </c>
      <c r="B83" s="6">
        <v>10</v>
      </c>
      <c r="C83" s="2">
        <v>1</v>
      </c>
      <c r="D83" s="2">
        <v>1</v>
      </c>
      <c r="E83" s="6">
        <v>26</v>
      </c>
      <c r="F83" s="6">
        <v>65</v>
      </c>
    </row>
    <row r="84" spans="1:6" x14ac:dyDescent="0.15">
      <c r="A84" s="2" t="s">
        <v>57</v>
      </c>
      <c r="B84" s="6">
        <v>11</v>
      </c>
      <c r="C84" s="2">
        <v>1</v>
      </c>
      <c r="D84" s="2">
        <v>1</v>
      </c>
      <c r="E84" s="4">
        <v>40</v>
      </c>
      <c r="F84" s="4">
        <v>100</v>
      </c>
    </row>
    <row r="85" spans="1:6" x14ac:dyDescent="0.15">
      <c r="A85" s="2" t="s">
        <v>60</v>
      </c>
      <c r="B85" s="6">
        <v>12</v>
      </c>
      <c r="C85" s="2">
        <v>1</v>
      </c>
      <c r="D85" s="2">
        <v>1</v>
      </c>
      <c r="E85" s="4">
        <v>29</v>
      </c>
      <c r="F85" s="4">
        <v>72.5</v>
      </c>
    </row>
    <row r="86" spans="1:6" x14ac:dyDescent="0.15">
      <c r="A86" s="2" t="s">
        <v>62</v>
      </c>
      <c r="B86" s="6">
        <v>13</v>
      </c>
      <c r="C86" s="2">
        <v>1</v>
      </c>
      <c r="D86" s="2">
        <v>1</v>
      </c>
      <c r="E86" s="4">
        <v>35</v>
      </c>
      <c r="F86" s="4">
        <v>87.5</v>
      </c>
    </row>
    <row r="87" spans="1:6" x14ac:dyDescent="0.15">
      <c r="A87" s="2" t="s">
        <v>66</v>
      </c>
      <c r="B87" s="6">
        <v>14</v>
      </c>
      <c r="C87" s="2">
        <v>1</v>
      </c>
      <c r="D87" s="2">
        <v>1</v>
      </c>
      <c r="E87" s="4">
        <v>29</v>
      </c>
      <c r="F87" s="4">
        <v>72.5</v>
      </c>
    </row>
    <row r="88" spans="1:6" x14ac:dyDescent="0.15">
      <c r="A88" s="2" t="s">
        <v>70</v>
      </c>
      <c r="B88" s="6">
        <v>15</v>
      </c>
      <c r="C88" s="2">
        <v>1</v>
      </c>
      <c r="D88" s="2">
        <v>1</v>
      </c>
      <c r="E88" s="4">
        <v>30</v>
      </c>
      <c r="F88" s="4">
        <v>75</v>
      </c>
    </row>
    <row r="89" spans="1:6" x14ac:dyDescent="0.15">
      <c r="A89" s="2" t="s">
        <v>74</v>
      </c>
      <c r="B89" s="6">
        <v>16</v>
      </c>
      <c r="C89" s="2">
        <v>1</v>
      </c>
      <c r="D89" s="2">
        <v>1</v>
      </c>
      <c r="E89" s="4">
        <v>34</v>
      </c>
      <c r="F89" s="4">
        <v>85</v>
      </c>
    </row>
    <row r="90" spans="1:6" x14ac:dyDescent="0.15">
      <c r="A90" s="2" t="s">
        <v>78</v>
      </c>
      <c r="B90" s="6">
        <v>17</v>
      </c>
      <c r="C90" s="2">
        <v>1</v>
      </c>
      <c r="D90" s="2">
        <v>1</v>
      </c>
      <c r="E90" s="4">
        <v>29</v>
      </c>
      <c r="F90" s="4">
        <v>72.5</v>
      </c>
    </row>
    <row r="91" spans="1:6" x14ac:dyDescent="0.15">
      <c r="A91" s="2" t="s">
        <v>82</v>
      </c>
      <c r="B91" s="6">
        <v>18</v>
      </c>
      <c r="C91" s="2">
        <v>1</v>
      </c>
      <c r="D91" s="2">
        <v>1</v>
      </c>
      <c r="E91" s="4">
        <v>32</v>
      </c>
      <c r="F91" s="4">
        <v>80</v>
      </c>
    </row>
    <row r="92" spans="1:6" x14ac:dyDescent="0.15">
      <c r="A92" s="2" t="s">
        <v>89</v>
      </c>
      <c r="B92" s="6">
        <v>19</v>
      </c>
      <c r="C92" s="2">
        <v>1</v>
      </c>
      <c r="D92" s="2">
        <v>1</v>
      </c>
      <c r="E92" s="4">
        <v>27</v>
      </c>
      <c r="F92" s="4">
        <v>67.5</v>
      </c>
    </row>
    <row r="93" spans="1:6" x14ac:dyDescent="0.15">
      <c r="A93" s="2" t="s">
        <v>92</v>
      </c>
      <c r="B93" s="6">
        <v>20</v>
      </c>
      <c r="C93" s="2">
        <v>1</v>
      </c>
      <c r="D93" s="2">
        <v>1</v>
      </c>
      <c r="E93" s="4">
        <v>28</v>
      </c>
      <c r="F93" s="4">
        <v>70</v>
      </c>
    </row>
    <row r="94" spans="1:6" x14ac:dyDescent="0.15">
      <c r="A94" s="2" t="s">
        <v>97</v>
      </c>
      <c r="B94" s="6">
        <v>21</v>
      </c>
      <c r="C94" s="2">
        <v>1</v>
      </c>
      <c r="D94" s="2">
        <v>1</v>
      </c>
      <c r="E94" s="4">
        <v>30</v>
      </c>
      <c r="F94" s="4">
        <v>75</v>
      </c>
    </row>
    <row r="95" spans="1:6" x14ac:dyDescent="0.15">
      <c r="A95" s="2" t="s">
        <v>100</v>
      </c>
      <c r="B95" s="6">
        <v>22</v>
      </c>
      <c r="C95" s="2">
        <v>1</v>
      </c>
      <c r="D95" s="2">
        <v>1</v>
      </c>
      <c r="E95" s="4">
        <v>33</v>
      </c>
      <c r="F95" s="4">
        <v>82.5</v>
      </c>
    </row>
    <row r="96" spans="1:6" x14ac:dyDescent="0.15">
      <c r="A96" s="2" t="s">
        <v>103</v>
      </c>
      <c r="B96" s="6">
        <v>23</v>
      </c>
      <c r="C96" s="2">
        <v>1</v>
      </c>
      <c r="D96" s="2">
        <v>1</v>
      </c>
      <c r="E96" s="4">
        <v>35</v>
      </c>
      <c r="F96" s="4">
        <v>87.5</v>
      </c>
    </row>
    <row r="97" spans="1:6" x14ac:dyDescent="0.15">
      <c r="A97" s="2" t="s">
        <v>107</v>
      </c>
      <c r="B97" s="6">
        <v>24</v>
      </c>
      <c r="C97" s="2">
        <v>1</v>
      </c>
      <c r="D97" s="2">
        <v>1</v>
      </c>
      <c r="E97" s="4">
        <v>39</v>
      </c>
      <c r="F97" s="4">
        <v>97.5</v>
      </c>
    </row>
  </sheetData>
  <sortState xmlns:xlrd2="http://schemas.microsoft.com/office/spreadsheetml/2017/richdata2" ref="A2:F97">
    <sortCondition ref="C2:C97"/>
    <sortCondition ref="D2:D97"/>
    <sortCondition ref="B2:B97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23FF-A315-6749-B1EB-922DB0F3764E}">
  <dimension ref="A1:G25"/>
  <sheetViews>
    <sheetView zoomScale="103" workbookViewId="0">
      <selection activeCell="G3" sqref="G3:G25"/>
    </sheetView>
  </sheetViews>
  <sheetFormatPr baseColWidth="10" defaultRowHeight="13" x14ac:dyDescent="0.15"/>
  <cols>
    <col min="2" max="2" width="13.6640625" customWidth="1"/>
    <col min="3" max="4" width="14.1640625" customWidth="1"/>
  </cols>
  <sheetData>
    <row r="1" spans="1:7" x14ac:dyDescent="0.15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 spans="1:7" x14ac:dyDescent="0.15">
      <c r="A2" s="6">
        <v>1</v>
      </c>
      <c r="B2" s="6">
        <v>85</v>
      </c>
      <c r="C2" s="6">
        <v>75</v>
      </c>
      <c r="D2" s="6">
        <v>70</v>
      </c>
      <c r="E2" s="6">
        <v>62.5</v>
      </c>
      <c r="G2">
        <f>B2+C2</f>
        <v>160</v>
      </c>
    </row>
    <row r="3" spans="1:7" x14ac:dyDescent="0.15">
      <c r="A3" s="6">
        <v>2</v>
      </c>
      <c r="B3" s="6">
        <v>72.5</v>
      </c>
      <c r="C3" s="6">
        <v>87.5</v>
      </c>
      <c r="D3" s="6">
        <v>95</v>
      </c>
      <c r="E3" s="6">
        <v>100</v>
      </c>
      <c r="G3">
        <f t="shared" ref="G3:G25" si="0">B3+C3</f>
        <v>160</v>
      </c>
    </row>
    <row r="4" spans="1:7" x14ac:dyDescent="0.15">
      <c r="A4" s="6">
        <v>3</v>
      </c>
      <c r="B4" s="6">
        <v>90</v>
      </c>
      <c r="C4" s="6">
        <v>82.5</v>
      </c>
      <c r="D4" s="6">
        <v>92.5</v>
      </c>
      <c r="E4" s="6">
        <v>85</v>
      </c>
      <c r="G4">
        <f t="shared" si="0"/>
        <v>172.5</v>
      </c>
    </row>
    <row r="5" spans="1:7" x14ac:dyDescent="0.15">
      <c r="A5" s="6">
        <v>4</v>
      </c>
      <c r="B5" s="6">
        <v>90</v>
      </c>
      <c r="C5" s="6">
        <v>87.5</v>
      </c>
      <c r="D5" s="6">
        <v>90</v>
      </c>
      <c r="E5" s="6">
        <v>87.5</v>
      </c>
      <c r="G5">
        <f t="shared" si="0"/>
        <v>177.5</v>
      </c>
    </row>
    <row r="6" spans="1:7" x14ac:dyDescent="0.15">
      <c r="A6" s="6">
        <v>5</v>
      </c>
      <c r="B6" s="6">
        <v>85</v>
      </c>
      <c r="C6" s="6">
        <v>85</v>
      </c>
      <c r="D6" s="6">
        <v>85</v>
      </c>
      <c r="E6" s="6">
        <v>90</v>
      </c>
      <c r="G6">
        <f t="shared" si="0"/>
        <v>170</v>
      </c>
    </row>
    <row r="7" spans="1:7" x14ac:dyDescent="0.15">
      <c r="A7" s="6">
        <v>6</v>
      </c>
      <c r="B7" s="6">
        <v>70</v>
      </c>
      <c r="C7" s="6">
        <v>72.5</v>
      </c>
      <c r="D7" s="6">
        <v>67.5</v>
      </c>
      <c r="E7" s="6">
        <v>70</v>
      </c>
      <c r="G7">
        <f t="shared" si="0"/>
        <v>142.5</v>
      </c>
    </row>
    <row r="8" spans="1:7" x14ac:dyDescent="0.15">
      <c r="A8" s="6">
        <v>7</v>
      </c>
      <c r="B8" s="6">
        <v>75</v>
      </c>
      <c r="C8" s="6">
        <v>87.5</v>
      </c>
      <c r="D8" s="6">
        <v>80</v>
      </c>
      <c r="E8" s="6">
        <v>80</v>
      </c>
      <c r="G8">
        <f t="shared" si="0"/>
        <v>162.5</v>
      </c>
    </row>
    <row r="9" spans="1:7" x14ac:dyDescent="0.15">
      <c r="A9" s="6">
        <v>8</v>
      </c>
      <c r="B9" s="6">
        <v>85</v>
      </c>
      <c r="C9" s="6">
        <v>85</v>
      </c>
      <c r="D9" s="6">
        <v>87.5</v>
      </c>
      <c r="E9" s="6">
        <v>87.5</v>
      </c>
      <c r="G9">
        <f t="shared" si="0"/>
        <v>170</v>
      </c>
    </row>
    <row r="10" spans="1:7" x14ac:dyDescent="0.15">
      <c r="A10" s="6">
        <v>9</v>
      </c>
      <c r="B10" s="6">
        <v>32.5</v>
      </c>
      <c r="C10" s="6">
        <v>65</v>
      </c>
      <c r="D10" s="6">
        <v>70</v>
      </c>
      <c r="E10" s="6">
        <v>67.5</v>
      </c>
      <c r="G10">
        <f t="shared" si="0"/>
        <v>97.5</v>
      </c>
    </row>
    <row r="11" spans="1:7" x14ac:dyDescent="0.15">
      <c r="A11" s="6">
        <v>10</v>
      </c>
      <c r="B11" s="6">
        <v>87.5</v>
      </c>
      <c r="C11" s="2">
        <v>95</v>
      </c>
      <c r="D11" s="6">
        <v>85</v>
      </c>
      <c r="E11" s="6">
        <v>65</v>
      </c>
      <c r="G11">
        <f t="shared" si="0"/>
        <v>182.5</v>
      </c>
    </row>
    <row r="12" spans="1:7" x14ac:dyDescent="0.15">
      <c r="A12" s="6">
        <v>11</v>
      </c>
      <c r="B12" s="4">
        <v>87.5</v>
      </c>
      <c r="C12" s="2">
        <v>100</v>
      </c>
      <c r="D12" s="4">
        <v>95</v>
      </c>
      <c r="E12" s="4">
        <v>100</v>
      </c>
      <c r="G12">
        <f t="shared" si="0"/>
        <v>187.5</v>
      </c>
    </row>
    <row r="13" spans="1:7" x14ac:dyDescent="0.15">
      <c r="A13" s="6">
        <v>12</v>
      </c>
      <c r="B13" s="4">
        <v>90</v>
      </c>
      <c r="C13" s="2">
        <v>90</v>
      </c>
      <c r="D13" s="4">
        <v>87.5</v>
      </c>
      <c r="E13" s="4">
        <v>72.5</v>
      </c>
      <c r="G13">
        <f t="shared" si="0"/>
        <v>180</v>
      </c>
    </row>
    <row r="14" spans="1:7" x14ac:dyDescent="0.15">
      <c r="A14" s="6">
        <v>13</v>
      </c>
      <c r="B14" s="4">
        <v>77.5</v>
      </c>
      <c r="C14" s="2">
        <v>77.5</v>
      </c>
      <c r="D14" s="4">
        <v>92.5</v>
      </c>
      <c r="E14" s="4">
        <v>87.5</v>
      </c>
      <c r="G14">
        <f t="shared" si="0"/>
        <v>155</v>
      </c>
    </row>
    <row r="15" spans="1:7" x14ac:dyDescent="0.15">
      <c r="A15" s="6">
        <v>14</v>
      </c>
      <c r="B15" s="4">
        <v>62.5</v>
      </c>
      <c r="C15" s="2">
        <v>52.5</v>
      </c>
      <c r="D15" s="4">
        <v>70</v>
      </c>
      <c r="E15" s="4">
        <v>72.5</v>
      </c>
      <c r="G15">
        <f t="shared" si="0"/>
        <v>115</v>
      </c>
    </row>
    <row r="16" spans="1:7" x14ac:dyDescent="0.15">
      <c r="A16" s="6">
        <v>15</v>
      </c>
      <c r="B16" s="4">
        <v>75</v>
      </c>
      <c r="C16" s="2">
        <v>72.5</v>
      </c>
      <c r="D16" s="4">
        <v>75</v>
      </c>
      <c r="E16" s="4">
        <v>75</v>
      </c>
      <c r="G16">
        <f t="shared" si="0"/>
        <v>147.5</v>
      </c>
    </row>
    <row r="17" spans="1:7" x14ac:dyDescent="0.15">
      <c r="A17" s="6">
        <v>16</v>
      </c>
      <c r="B17" s="4">
        <v>77.5</v>
      </c>
      <c r="C17" s="2">
        <v>70</v>
      </c>
      <c r="D17" s="4">
        <v>77.5</v>
      </c>
      <c r="E17" s="4">
        <v>85</v>
      </c>
      <c r="G17">
        <f t="shared" si="0"/>
        <v>147.5</v>
      </c>
    </row>
    <row r="18" spans="1:7" x14ac:dyDescent="0.15">
      <c r="A18" s="6">
        <v>17</v>
      </c>
      <c r="B18" s="4">
        <v>95</v>
      </c>
      <c r="C18" s="2">
        <v>87.5</v>
      </c>
      <c r="D18" s="4">
        <v>90</v>
      </c>
      <c r="E18" s="4">
        <v>72.5</v>
      </c>
      <c r="G18">
        <f t="shared" si="0"/>
        <v>182.5</v>
      </c>
    </row>
    <row r="19" spans="1:7" x14ac:dyDescent="0.15">
      <c r="A19" s="6">
        <v>18</v>
      </c>
      <c r="B19" s="4">
        <v>80</v>
      </c>
      <c r="C19" s="2">
        <v>70</v>
      </c>
      <c r="D19" s="4">
        <v>82.5</v>
      </c>
      <c r="E19" s="4">
        <v>80</v>
      </c>
      <c r="G19">
        <f t="shared" si="0"/>
        <v>150</v>
      </c>
    </row>
    <row r="20" spans="1:7" x14ac:dyDescent="0.15">
      <c r="A20" s="6">
        <v>19</v>
      </c>
      <c r="B20" s="4">
        <v>77.5</v>
      </c>
      <c r="C20" s="2">
        <v>72.5</v>
      </c>
      <c r="D20" s="4">
        <v>75</v>
      </c>
      <c r="E20" s="4">
        <v>67.5</v>
      </c>
      <c r="G20">
        <f t="shared" si="0"/>
        <v>150</v>
      </c>
    </row>
    <row r="21" spans="1:7" x14ac:dyDescent="0.15">
      <c r="A21" s="6">
        <v>20</v>
      </c>
      <c r="B21" s="4">
        <v>62.5</v>
      </c>
      <c r="C21" s="2">
        <v>70</v>
      </c>
      <c r="D21" s="4">
        <v>67.5</v>
      </c>
      <c r="E21" s="4">
        <v>70</v>
      </c>
      <c r="G21">
        <f t="shared" si="0"/>
        <v>132.5</v>
      </c>
    </row>
    <row r="22" spans="1:7" x14ac:dyDescent="0.15">
      <c r="A22" s="6">
        <v>21</v>
      </c>
      <c r="B22" s="4">
        <v>75</v>
      </c>
      <c r="C22" s="2">
        <v>77.5</v>
      </c>
      <c r="D22" s="4">
        <v>67.5</v>
      </c>
      <c r="E22" s="4">
        <v>75</v>
      </c>
      <c r="G22">
        <f t="shared" si="0"/>
        <v>152.5</v>
      </c>
    </row>
    <row r="23" spans="1:7" x14ac:dyDescent="0.15">
      <c r="A23" s="6">
        <v>22</v>
      </c>
      <c r="B23" s="4">
        <v>87.5</v>
      </c>
      <c r="C23" s="2">
        <v>87.5</v>
      </c>
      <c r="D23" s="4">
        <v>80</v>
      </c>
      <c r="E23" s="4">
        <v>82.5</v>
      </c>
      <c r="G23">
        <f t="shared" si="0"/>
        <v>175</v>
      </c>
    </row>
    <row r="24" spans="1:7" x14ac:dyDescent="0.15">
      <c r="A24" s="6">
        <v>23</v>
      </c>
      <c r="B24" s="4">
        <v>100</v>
      </c>
      <c r="C24" s="2">
        <v>95</v>
      </c>
      <c r="D24" s="4">
        <v>90</v>
      </c>
      <c r="E24" s="4">
        <v>87.5</v>
      </c>
      <c r="G24">
        <f t="shared" si="0"/>
        <v>195</v>
      </c>
    </row>
    <row r="25" spans="1:7" x14ac:dyDescent="0.15">
      <c r="A25" s="6">
        <v>24</v>
      </c>
      <c r="B25" s="4">
        <v>92.5</v>
      </c>
      <c r="C25" s="2">
        <v>95</v>
      </c>
      <c r="D25" s="4">
        <v>87.5</v>
      </c>
      <c r="E25" s="4">
        <v>97.5</v>
      </c>
      <c r="G25">
        <f t="shared" si="0"/>
        <v>187.5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Tabellenblatt1</vt:lpstr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2019-09-21T11:23:19Z</dcterms:modified>
</cp:coreProperties>
</file>