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VR Go-Through/Study 01 Collision final Data/Data/"/>
    </mc:Choice>
  </mc:AlternateContent>
  <xr:revisionPtr revIDLastSave="0" documentId="13_ncr:1_{15C5697E-F48F-3B4F-9CEB-28A4F816EE9D}" xr6:coauthVersionLast="45" xr6:coauthVersionMax="45" xr10:uidLastSave="{00000000-0000-0000-0000-000000000000}"/>
  <bookViews>
    <workbookView xWindow="4860" yWindow="1740" windowWidth="28240" windowHeight="17560" activeTab="1" xr2:uid="{6F64DB9C-D86C-2044-81A6-BDA25999EFD5}"/>
  </bookViews>
  <sheets>
    <sheet name="Tabelle1" sheetId="1" r:id="rId1"/>
    <sheet name="SPSS Wilcoxon Prep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G37" i="1" l="1"/>
  <c r="G39" i="1" l="1"/>
  <c r="H33" i="1"/>
  <c r="G32" i="1"/>
  <c r="G40" i="1" l="1"/>
  <c r="G34" i="1"/>
  <c r="G38" i="1"/>
  <c r="G31" i="1"/>
  <c r="H34" i="1"/>
  <c r="H32" i="1"/>
  <c r="H31" i="1"/>
  <c r="F2" i="1"/>
  <c r="F3" i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F12" i="1"/>
  <c r="F13" i="1"/>
  <c r="K13" i="1" s="1"/>
  <c r="F14" i="1"/>
  <c r="F15" i="1"/>
  <c r="K15" i="1" s="1"/>
  <c r="F16" i="1"/>
  <c r="F17" i="1"/>
  <c r="K17" i="1" s="1"/>
  <c r="F18" i="1"/>
  <c r="K18" i="1" s="1"/>
  <c r="F19" i="1"/>
  <c r="F20" i="1"/>
  <c r="K20" i="1" s="1"/>
  <c r="F21" i="1"/>
  <c r="F22" i="1"/>
  <c r="K22" i="1" s="1"/>
  <c r="F23" i="1"/>
  <c r="K23" i="1" s="1"/>
  <c r="F24" i="1"/>
  <c r="K24" i="1" s="1"/>
  <c r="F25" i="1"/>
  <c r="K25" i="1" s="1"/>
  <c r="K19" i="1"/>
  <c r="K11" i="1"/>
  <c r="K3" i="1"/>
  <c r="K21" i="1"/>
  <c r="K16" i="1"/>
  <c r="K14" i="1"/>
  <c r="K12" i="1"/>
  <c r="K2" i="1"/>
  <c r="E2" i="1" l="1"/>
  <c r="J2" i="1" s="1"/>
  <c r="H25" i="1"/>
  <c r="M25" i="1" s="1"/>
  <c r="H24" i="1"/>
  <c r="M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s="1"/>
  <c r="G2" i="1"/>
  <c r="L2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1" s="1"/>
  <c r="E10" i="1"/>
  <c r="J10" i="1" s="1"/>
  <c r="E9" i="1"/>
  <c r="J9" i="1" s="1"/>
  <c r="E8" i="1"/>
  <c r="J8" i="1" s="1"/>
  <c r="E7" i="1"/>
  <c r="J7" i="1" s="1"/>
  <c r="E6" i="1"/>
  <c r="J6" i="1" s="1"/>
  <c r="E5" i="1"/>
  <c r="J5" i="1" s="1"/>
  <c r="E4" i="1"/>
  <c r="J4" i="1" s="1"/>
  <c r="E3" i="1"/>
  <c r="J3" i="1" s="1"/>
</calcChain>
</file>

<file path=xl/sharedStrings.xml><?xml version="1.0" encoding="utf-8"?>
<sst xmlns="http://schemas.openxmlformats.org/spreadsheetml/2006/main" count="21" uniqueCount="16">
  <si>
    <t>COLLISION</t>
  </si>
  <si>
    <t>FEEDBACK</t>
  </si>
  <si>
    <t>PID</t>
  </si>
  <si>
    <t>SUSSCORE</t>
  </si>
  <si>
    <t>SUSSCORE_COLON_FBAGGR</t>
  </si>
  <si>
    <t>SUSSCORE_COLOFF_FBAGGR</t>
  </si>
  <si>
    <t>SUSSCORE_FBOFF_COLAGGR</t>
  </si>
  <si>
    <t>SUSSCORE_FBON_COLAGGR</t>
  </si>
  <si>
    <t>Mean SUS Score Col_off</t>
  </si>
  <si>
    <t>Mean SUS Score Col_on</t>
  </si>
  <si>
    <t>Mean SUS Score FB_off</t>
  </si>
  <si>
    <t>Mean SUS Score FB_on</t>
  </si>
  <si>
    <t>Median SUS Score Col_off</t>
  </si>
  <si>
    <t>Median SUS Score Col_on</t>
  </si>
  <si>
    <t>Median SUS Score FB_off</t>
  </si>
  <si>
    <t>Median SUS Score FB_on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</si>
</sst>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DC56-F395-EA4D-89C2-7FD3F66067AD}">
  <dimension ref="A1:M97"/>
  <sheetViews>
    <sheetView workbookViewId="0">
      <selection activeCell="J2" sqref="J2:M25"/>
    </sheetView>
  </sheetViews>
  <sheetFormatPr baseColWidth="10" defaultRowHeight="16"/>
  <cols>
    <col min="5" max="5" width="30.5" customWidth="1"/>
    <col min="6" max="6" width="33.6640625" customWidth="1"/>
    <col min="7" max="7" width="29.6640625" customWidth="1"/>
    <col min="8" max="8" width="27.5" customWidth="1"/>
  </cols>
  <sheetData>
    <row r="1" spans="1:13">
      <c r="A1" t="s">
        <v>2</v>
      </c>
      <c r="B1" t="s">
        <v>3</v>
      </c>
      <c r="C1" t="s">
        <v>0</v>
      </c>
      <c r="D1" t="s">
        <v>1</v>
      </c>
      <c r="E1" t="s">
        <v>5</v>
      </c>
      <c r="F1" t="s">
        <v>4</v>
      </c>
      <c r="G1" t="s">
        <v>6</v>
      </c>
      <c r="H1" t="s">
        <v>7</v>
      </c>
    </row>
    <row r="2" spans="1:13">
      <c r="A2">
        <v>1</v>
      </c>
      <c r="B2">
        <v>85</v>
      </c>
      <c r="C2">
        <v>1</v>
      </c>
      <c r="D2">
        <v>1</v>
      </c>
      <c r="E2">
        <f>B26+B2</f>
        <v>160</v>
      </c>
      <c r="F2">
        <f>B50+B74</f>
        <v>132.5</v>
      </c>
      <c r="G2">
        <f>B2+B50</f>
        <v>155</v>
      </c>
      <c r="H2">
        <f>B26+B74</f>
        <v>137.5</v>
      </c>
      <c r="J2">
        <f>E2/2</f>
        <v>80</v>
      </c>
      <c r="K2">
        <f t="shared" ref="K2:K25" si="0">F2/2</f>
        <v>66.25</v>
      </c>
      <c r="L2">
        <f t="shared" ref="L2:L25" si="1">G2/2</f>
        <v>77.5</v>
      </c>
      <c r="M2">
        <f t="shared" ref="M2:M25" si="2">H2/2</f>
        <v>68.75</v>
      </c>
    </row>
    <row r="3" spans="1:13">
      <c r="A3">
        <v>2</v>
      </c>
      <c r="B3">
        <v>72.5</v>
      </c>
      <c r="C3">
        <v>1</v>
      </c>
      <c r="D3">
        <v>1</v>
      </c>
      <c r="E3">
        <f t="shared" ref="E3:E25" si="3">B27+B3</f>
        <v>160</v>
      </c>
      <c r="F3">
        <f t="shared" ref="F3:F25" si="4">B51+B75</f>
        <v>195</v>
      </c>
      <c r="G3">
        <f t="shared" ref="G3:G25" si="5">B3+B51</f>
        <v>167.5</v>
      </c>
      <c r="H3">
        <f t="shared" ref="H3:H25" si="6">B27+B75</f>
        <v>187.5</v>
      </c>
      <c r="J3">
        <f t="shared" ref="J3:J25" si="7">E3/2</f>
        <v>80</v>
      </c>
      <c r="K3">
        <f t="shared" si="0"/>
        <v>97.5</v>
      </c>
      <c r="L3">
        <f t="shared" si="1"/>
        <v>83.75</v>
      </c>
      <c r="M3">
        <f t="shared" si="2"/>
        <v>93.75</v>
      </c>
    </row>
    <row r="4" spans="1:13">
      <c r="A4">
        <v>3</v>
      </c>
      <c r="B4">
        <v>90</v>
      </c>
      <c r="C4">
        <v>1</v>
      </c>
      <c r="D4">
        <v>1</v>
      </c>
      <c r="E4">
        <f t="shared" si="3"/>
        <v>172.5</v>
      </c>
      <c r="F4">
        <f t="shared" si="4"/>
        <v>177.5</v>
      </c>
      <c r="G4">
        <f t="shared" si="5"/>
        <v>182.5</v>
      </c>
      <c r="H4">
        <f t="shared" si="6"/>
        <v>167.5</v>
      </c>
      <c r="J4">
        <f t="shared" si="7"/>
        <v>86.25</v>
      </c>
      <c r="K4">
        <f t="shared" si="0"/>
        <v>88.75</v>
      </c>
      <c r="L4">
        <f t="shared" si="1"/>
        <v>91.25</v>
      </c>
      <c r="M4">
        <f t="shared" si="2"/>
        <v>83.75</v>
      </c>
    </row>
    <row r="5" spans="1:13">
      <c r="A5">
        <v>4</v>
      </c>
      <c r="B5">
        <v>90</v>
      </c>
      <c r="C5">
        <v>1</v>
      </c>
      <c r="D5">
        <v>1</v>
      </c>
      <c r="E5">
        <f t="shared" si="3"/>
        <v>177.5</v>
      </c>
      <c r="F5">
        <f t="shared" si="4"/>
        <v>177.5</v>
      </c>
      <c r="G5">
        <f t="shared" si="5"/>
        <v>180</v>
      </c>
      <c r="H5">
        <f t="shared" si="6"/>
        <v>175</v>
      </c>
      <c r="J5">
        <f t="shared" si="7"/>
        <v>88.75</v>
      </c>
      <c r="K5">
        <f t="shared" si="0"/>
        <v>88.75</v>
      </c>
      <c r="L5">
        <f t="shared" si="1"/>
        <v>90</v>
      </c>
      <c r="M5">
        <f t="shared" si="2"/>
        <v>87.5</v>
      </c>
    </row>
    <row r="6" spans="1:13">
      <c r="A6">
        <v>5</v>
      </c>
      <c r="B6">
        <v>85</v>
      </c>
      <c r="C6">
        <v>1</v>
      </c>
      <c r="D6">
        <v>1</v>
      </c>
      <c r="E6">
        <f t="shared" si="3"/>
        <v>170</v>
      </c>
      <c r="F6">
        <f t="shared" si="4"/>
        <v>175</v>
      </c>
      <c r="G6">
        <f t="shared" si="5"/>
        <v>170</v>
      </c>
      <c r="H6">
        <f t="shared" si="6"/>
        <v>175</v>
      </c>
      <c r="J6">
        <f t="shared" si="7"/>
        <v>85</v>
      </c>
      <c r="K6">
        <f t="shared" si="0"/>
        <v>87.5</v>
      </c>
      <c r="L6">
        <f t="shared" si="1"/>
        <v>85</v>
      </c>
      <c r="M6">
        <f t="shared" si="2"/>
        <v>87.5</v>
      </c>
    </row>
    <row r="7" spans="1:13">
      <c r="A7">
        <v>6</v>
      </c>
      <c r="B7">
        <v>70</v>
      </c>
      <c r="C7">
        <v>1</v>
      </c>
      <c r="D7">
        <v>1</v>
      </c>
      <c r="E7">
        <f t="shared" si="3"/>
        <v>142.5</v>
      </c>
      <c r="F7">
        <f t="shared" si="4"/>
        <v>137.5</v>
      </c>
      <c r="G7">
        <f t="shared" si="5"/>
        <v>137.5</v>
      </c>
      <c r="H7">
        <f t="shared" si="6"/>
        <v>142.5</v>
      </c>
      <c r="J7">
        <f t="shared" si="7"/>
        <v>71.25</v>
      </c>
      <c r="K7">
        <f t="shared" si="0"/>
        <v>68.75</v>
      </c>
      <c r="L7">
        <f t="shared" si="1"/>
        <v>68.75</v>
      </c>
      <c r="M7">
        <f t="shared" si="2"/>
        <v>71.25</v>
      </c>
    </row>
    <row r="8" spans="1:13">
      <c r="A8">
        <v>7</v>
      </c>
      <c r="B8">
        <v>75</v>
      </c>
      <c r="C8">
        <v>1</v>
      </c>
      <c r="D8">
        <v>1</v>
      </c>
      <c r="E8">
        <f t="shared" si="3"/>
        <v>162.5</v>
      </c>
      <c r="F8">
        <f t="shared" si="4"/>
        <v>160</v>
      </c>
      <c r="G8">
        <f t="shared" si="5"/>
        <v>155</v>
      </c>
      <c r="H8">
        <f t="shared" si="6"/>
        <v>167.5</v>
      </c>
      <c r="J8">
        <f t="shared" si="7"/>
        <v>81.25</v>
      </c>
      <c r="K8">
        <f t="shared" si="0"/>
        <v>80</v>
      </c>
      <c r="L8">
        <f t="shared" si="1"/>
        <v>77.5</v>
      </c>
      <c r="M8">
        <f t="shared" si="2"/>
        <v>83.75</v>
      </c>
    </row>
    <row r="9" spans="1:13">
      <c r="A9">
        <v>8</v>
      </c>
      <c r="B9">
        <v>85</v>
      </c>
      <c r="C9">
        <v>1</v>
      </c>
      <c r="D9">
        <v>1</v>
      </c>
      <c r="E9">
        <f t="shared" si="3"/>
        <v>170</v>
      </c>
      <c r="F9">
        <f t="shared" si="4"/>
        <v>175</v>
      </c>
      <c r="G9">
        <f t="shared" si="5"/>
        <v>172.5</v>
      </c>
      <c r="H9">
        <f t="shared" si="6"/>
        <v>172.5</v>
      </c>
      <c r="J9">
        <f t="shared" si="7"/>
        <v>85</v>
      </c>
      <c r="K9">
        <f t="shared" si="0"/>
        <v>87.5</v>
      </c>
      <c r="L9">
        <f t="shared" si="1"/>
        <v>86.25</v>
      </c>
      <c r="M9">
        <f t="shared" si="2"/>
        <v>86.25</v>
      </c>
    </row>
    <row r="10" spans="1:13">
      <c r="A10">
        <v>9</v>
      </c>
      <c r="B10">
        <v>32.5</v>
      </c>
      <c r="C10">
        <v>1</v>
      </c>
      <c r="D10">
        <v>1</v>
      </c>
      <c r="E10">
        <f t="shared" si="3"/>
        <v>97.5</v>
      </c>
      <c r="F10">
        <f t="shared" si="4"/>
        <v>137.5</v>
      </c>
      <c r="G10">
        <f t="shared" si="5"/>
        <v>102.5</v>
      </c>
      <c r="H10">
        <f t="shared" si="6"/>
        <v>132.5</v>
      </c>
      <c r="J10">
        <f t="shared" si="7"/>
        <v>48.75</v>
      </c>
      <c r="K10">
        <f t="shared" si="0"/>
        <v>68.75</v>
      </c>
      <c r="L10">
        <f t="shared" si="1"/>
        <v>51.25</v>
      </c>
      <c r="M10">
        <f t="shared" si="2"/>
        <v>66.25</v>
      </c>
    </row>
    <row r="11" spans="1:13">
      <c r="A11">
        <v>10</v>
      </c>
      <c r="B11">
        <v>87.5</v>
      </c>
      <c r="C11">
        <v>1</v>
      </c>
      <c r="D11">
        <v>1</v>
      </c>
      <c r="E11">
        <f t="shared" si="3"/>
        <v>182.5</v>
      </c>
      <c r="F11">
        <f t="shared" si="4"/>
        <v>150</v>
      </c>
      <c r="G11">
        <f t="shared" si="5"/>
        <v>172.5</v>
      </c>
      <c r="H11">
        <f t="shared" si="6"/>
        <v>160</v>
      </c>
      <c r="J11">
        <f t="shared" si="7"/>
        <v>91.25</v>
      </c>
      <c r="K11">
        <f t="shared" si="0"/>
        <v>75</v>
      </c>
      <c r="L11">
        <f t="shared" si="1"/>
        <v>86.25</v>
      </c>
      <c r="M11">
        <f t="shared" si="2"/>
        <v>80</v>
      </c>
    </row>
    <row r="12" spans="1:13">
      <c r="A12">
        <v>11</v>
      </c>
      <c r="B12">
        <v>87.5</v>
      </c>
      <c r="C12">
        <v>1</v>
      </c>
      <c r="D12">
        <v>1</v>
      </c>
      <c r="E12">
        <f t="shared" si="3"/>
        <v>187.5</v>
      </c>
      <c r="F12">
        <f t="shared" si="4"/>
        <v>195</v>
      </c>
      <c r="G12">
        <f t="shared" si="5"/>
        <v>182.5</v>
      </c>
      <c r="H12">
        <f t="shared" si="6"/>
        <v>200</v>
      </c>
      <c r="J12">
        <f t="shared" si="7"/>
        <v>93.75</v>
      </c>
      <c r="K12">
        <f t="shared" si="0"/>
        <v>97.5</v>
      </c>
      <c r="L12">
        <f t="shared" si="1"/>
        <v>91.25</v>
      </c>
      <c r="M12">
        <f t="shared" si="2"/>
        <v>100</v>
      </c>
    </row>
    <row r="13" spans="1:13">
      <c r="A13">
        <v>12</v>
      </c>
      <c r="B13">
        <v>90</v>
      </c>
      <c r="C13">
        <v>1</v>
      </c>
      <c r="D13">
        <v>1</v>
      </c>
      <c r="E13">
        <f t="shared" si="3"/>
        <v>180</v>
      </c>
      <c r="F13">
        <f t="shared" si="4"/>
        <v>160</v>
      </c>
      <c r="G13">
        <f t="shared" si="5"/>
        <v>177.5</v>
      </c>
      <c r="H13">
        <f t="shared" si="6"/>
        <v>162.5</v>
      </c>
      <c r="J13">
        <f t="shared" si="7"/>
        <v>90</v>
      </c>
      <c r="K13">
        <f t="shared" si="0"/>
        <v>80</v>
      </c>
      <c r="L13">
        <f t="shared" si="1"/>
        <v>88.75</v>
      </c>
      <c r="M13">
        <f t="shared" si="2"/>
        <v>81.25</v>
      </c>
    </row>
    <row r="14" spans="1:13">
      <c r="A14">
        <v>13</v>
      </c>
      <c r="B14">
        <v>77.5</v>
      </c>
      <c r="C14">
        <v>1</v>
      </c>
      <c r="D14">
        <v>1</v>
      </c>
      <c r="E14">
        <f t="shared" si="3"/>
        <v>155</v>
      </c>
      <c r="F14">
        <f t="shared" si="4"/>
        <v>180</v>
      </c>
      <c r="G14">
        <f t="shared" si="5"/>
        <v>170</v>
      </c>
      <c r="H14">
        <f t="shared" si="6"/>
        <v>165</v>
      </c>
      <c r="J14">
        <f t="shared" si="7"/>
        <v>77.5</v>
      </c>
      <c r="K14">
        <f t="shared" si="0"/>
        <v>90</v>
      </c>
      <c r="L14">
        <f t="shared" si="1"/>
        <v>85</v>
      </c>
      <c r="M14">
        <f t="shared" si="2"/>
        <v>82.5</v>
      </c>
    </row>
    <row r="15" spans="1:13">
      <c r="A15">
        <v>14</v>
      </c>
      <c r="B15">
        <v>62.5</v>
      </c>
      <c r="C15">
        <v>1</v>
      </c>
      <c r="D15">
        <v>1</v>
      </c>
      <c r="E15">
        <f t="shared" si="3"/>
        <v>115</v>
      </c>
      <c r="F15">
        <f t="shared" si="4"/>
        <v>142.5</v>
      </c>
      <c r="G15">
        <f t="shared" si="5"/>
        <v>132.5</v>
      </c>
      <c r="H15">
        <f t="shared" si="6"/>
        <v>125</v>
      </c>
      <c r="J15">
        <f t="shared" si="7"/>
        <v>57.5</v>
      </c>
      <c r="K15">
        <f t="shared" si="0"/>
        <v>71.25</v>
      </c>
      <c r="L15">
        <f t="shared" si="1"/>
        <v>66.25</v>
      </c>
      <c r="M15">
        <f t="shared" si="2"/>
        <v>62.5</v>
      </c>
    </row>
    <row r="16" spans="1:13">
      <c r="A16">
        <v>15</v>
      </c>
      <c r="B16">
        <v>75</v>
      </c>
      <c r="C16">
        <v>1</v>
      </c>
      <c r="D16">
        <v>1</v>
      </c>
      <c r="E16">
        <f t="shared" si="3"/>
        <v>147.5</v>
      </c>
      <c r="F16">
        <f t="shared" si="4"/>
        <v>150</v>
      </c>
      <c r="G16">
        <f t="shared" si="5"/>
        <v>150</v>
      </c>
      <c r="H16">
        <f t="shared" si="6"/>
        <v>147.5</v>
      </c>
      <c r="J16">
        <f t="shared" si="7"/>
        <v>73.75</v>
      </c>
      <c r="K16">
        <f t="shared" si="0"/>
        <v>75</v>
      </c>
      <c r="L16">
        <f t="shared" si="1"/>
        <v>75</v>
      </c>
      <c r="M16">
        <f t="shared" si="2"/>
        <v>73.75</v>
      </c>
    </row>
    <row r="17" spans="1:13">
      <c r="A17">
        <v>16</v>
      </c>
      <c r="B17">
        <v>77.5</v>
      </c>
      <c r="C17">
        <v>1</v>
      </c>
      <c r="D17">
        <v>1</v>
      </c>
      <c r="E17">
        <f t="shared" si="3"/>
        <v>147.5</v>
      </c>
      <c r="F17">
        <f t="shared" si="4"/>
        <v>162.5</v>
      </c>
      <c r="G17">
        <f t="shared" si="5"/>
        <v>155</v>
      </c>
      <c r="H17">
        <f t="shared" si="6"/>
        <v>155</v>
      </c>
      <c r="J17">
        <f t="shared" si="7"/>
        <v>73.75</v>
      </c>
      <c r="K17">
        <f t="shared" si="0"/>
        <v>81.25</v>
      </c>
      <c r="L17">
        <f t="shared" si="1"/>
        <v>77.5</v>
      </c>
      <c r="M17">
        <f t="shared" si="2"/>
        <v>77.5</v>
      </c>
    </row>
    <row r="18" spans="1:13">
      <c r="A18">
        <v>17</v>
      </c>
      <c r="B18">
        <v>95</v>
      </c>
      <c r="C18">
        <v>1</v>
      </c>
      <c r="D18">
        <v>1</v>
      </c>
      <c r="E18">
        <f t="shared" si="3"/>
        <v>182.5</v>
      </c>
      <c r="F18">
        <f t="shared" si="4"/>
        <v>162.5</v>
      </c>
      <c r="G18">
        <f t="shared" si="5"/>
        <v>185</v>
      </c>
      <c r="H18">
        <f t="shared" si="6"/>
        <v>160</v>
      </c>
      <c r="J18">
        <f t="shared" si="7"/>
        <v>91.25</v>
      </c>
      <c r="K18">
        <f t="shared" si="0"/>
        <v>81.25</v>
      </c>
      <c r="L18">
        <f t="shared" si="1"/>
        <v>92.5</v>
      </c>
      <c r="M18">
        <f t="shared" si="2"/>
        <v>80</v>
      </c>
    </row>
    <row r="19" spans="1:13">
      <c r="A19">
        <v>18</v>
      </c>
      <c r="B19">
        <v>80</v>
      </c>
      <c r="C19">
        <v>1</v>
      </c>
      <c r="D19">
        <v>1</v>
      </c>
      <c r="E19">
        <f t="shared" si="3"/>
        <v>150</v>
      </c>
      <c r="F19">
        <f t="shared" si="4"/>
        <v>162.5</v>
      </c>
      <c r="G19">
        <f t="shared" si="5"/>
        <v>162.5</v>
      </c>
      <c r="H19">
        <f t="shared" si="6"/>
        <v>150</v>
      </c>
      <c r="J19">
        <f t="shared" si="7"/>
        <v>75</v>
      </c>
      <c r="K19">
        <f t="shared" si="0"/>
        <v>81.25</v>
      </c>
      <c r="L19">
        <f t="shared" si="1"/>
        <v>81.25</v>
      </c>
      <c r="M19">
        <f t="shared" si="2"/>
        <v>75</v>
      </c>
    </row>
    <row r="20" spans="1:13">
      <c r="A20">
        <v>19</v>
      </c>
      <c r="B20">
        <v>77.5</v>
      </c>
      <c r="C20">
        <v>1</v>
      </c>
      <c r="D20">
        <v>1</v>
      </c>
      <c r="E20">
        <f t="shared" si="3"/>
        <v>150</v>
      </c>
      <c r="F20">
        <f t="shared" si="4"/>
        <v>142.5</v>
      </c>
      <c r="G20">
        <f t="shared" si="5"/>
        <v>152.5</v>
      </c>
      <c r="H20">
        <f t="shared" si="6"/>
        <v>140</v>
      </c>
      <c r="J20">
        <f t="shared" si="7"/>
        <v>75</v>
      </c>
      <c r="K20">
        <f t="shared" si="0"/>
        <v>71.25</v>
      </c>
      <c r="L20">
        <f t="shared" si="1"/>
        <v>76.25</v>
      </c>
      <c r="M20">
        <f t="shared" si="2"/>
        <v>70</v>
      </c>
    </row>
    <row r="21" spans="1:13">
      <c r="A21">
        <v>20</v>
      </c>
      <c r="B21">
        <v>62.5</v>
      </c>
      <c r="C21">
        <v>1</v>
      </c>
      <c r="D21">
        <v>1</v>
      </c>
      <c r="E21">
        <f t="shared" si="3"/>
        <v>132.5</v>
      </c>
      <c r="F21">
        <f t="shared" si="4"/>
        <v>137.5</v>
      </c>
      <c r="G21">
        <f t="shared" si="5"/>
        <v>130</v>
      </c>
      <c r="H21">
        <f t="shared" si="6"/>
        <v>140</v>
      </c>
      <c r="J21">
        <f t="shared" si="7"/>
        <v>66.25</v>
      </c>
      <c r="K21">
        <f t="shared" si="0"/>
        <v>68.75</v>
      </c>
      <c r="L21">
        <f t="shared" si="1"/>
        <v>65</v>
      </c>
      <c r="M21">
        <f t="shared" si="2"/>
        <v>70</v>
      </c>
    </row>
    <row r="22" spans="1:13">
      <c r="A22">
        <v>21</v>
      </c>
      <c r="B22">
        <v>75</v>
      </c>
      <c r="C22">
        <v>1</v>
      </c>
      <c r="D22">
        <v>1</v>
      </c>
      <c r="E22">
        <f t="shared" si="3"/>
        <v>152.5</v>
      </c>
      <c r="F22">
        <f t="shared" si="4"/>
        <v>142.5</v>
      </c>
      <c r="G22">
        <f t="shared" si="5"/>
        <v>142.5</v>
      </c>
      <c r="H22">
        <f t="shared" si="6"/>
        <v>152.5</v>
      </c>
      <c r="J22">
        <f t="shared" si="7"/>
        <v>76.25</v>
      </c>
      <c r="K22">
        <f t="shared" si="0"/>
        <v>71.25</v>
      </c>
      <c r="L22">
        <f t="shared" si="1"/>
        <v>71.25</v>
      </c>
      <c r="M22">
        <f t="shared" si="2"/>
        <v>76.25</v>
      </c>
    </row>
    <row r="23" spans="1:13">
      <c r="A23">
        <v>22</v>
      </c>
      <c r="B23">
        <v>87.5</v>
      </c>
      <c r="C23">
        <v>1</v>
      </c>
      <c r="D23">
        <v>1</v>
      </c>
      <c r="E23">
        <f t="shared" si="3"/>
        <v>175</v>
      </c>
      <c r="F23">
        <f t="shared" si="4"/>
        <v>162.5</v>
      </c>
      <c r="G23">
        <f t="shared" si="5"/>
        <v>167.5</v>
      </c>
      <c r="H23">
        <f t="shared" si="6"/>
        <v>170</v>
      </c>
      <c r="J23">
        <f t="shared" si="7"/>
        <v>87.5</v>
      </c>
      <c r="K23">
        <f t="shared" si="0"/>
        <v>81.25</v>
      </c>
      <c r="L23">
        <f t="shared" si="1"/>
        <v>83.75</v>
      </c>
      <c r="M23">
        <f t="shared" si="2"/>
        <v>85</v>
      </c>
    </row>
    <row r="24" spans="1:13">
      <c r="A24">
        <v>23</v>
      </c>
      <c r="B24">
        <v>100</v>
      </c>
      <c r="C24">
        <v>1</v>
      </c>
      <c r="D24">
        <v>1</v>
      </c>
      <c r="E24">
        <f t="shared" si="3"/>
        <v>195</v>
      </c>
      <c r="F24">
        <f t="shared" si="4"/>
        <v>177.5</v>
      </c>
      <c r="G24">
        <f t="shared" si="5"/>
        <v>190</v>
      </c>
      <c r="H24">
        <f t="shared" si="6"/>
        <v>182.5</v>
      </c>
      <c r="J24">
        <f t="shared" si="7"/>
        <v>97.5</v>
      </c>
      <c r="K24">
        <f t="shared" si="0"/>
        <v>88.75</v>
      </c>
      <c r="L24">
        <f t="shared" si="1"/>
        <v>95</v>
      </c>
      <c r="M24">
        <f t="shared" si="2"/>
        <v>91.25</v>
      </c>
    </row>
    <row r="25" spans="1:13">
      <c r="A25" s="2">
        <v>24</v>
      </c>
      <c r="B25" s="2">
        <v>92.5</v>
      </c>
      <c r="C25" s="2">
        <v>1</v>
      </c>
      <c r="D25" s="2">
        <v>1</v>
      </c>
      <c r="E25">
        <f t="shared" si="3"/>
        <v>187.5</v>
      </c>
      <c r="F25">
        <f t="shared" si="4"/>
        <v>185</v>
      </c>
      <c r="G25">
        <f t="shared" si="5"/>
        <v>180</v>
      </c>
      <c r="H25">
        <f t="shared" si="6"/>
        <v>192.5</v>
      </c>
      <c r="J25">
        <f t="shared" si="7"/>
        <v>93.75</v>
      </c>
      <c r="K25">
        <f t="shared" si="0"/>
        <v>92.5</v>
      </c>
      <c r="L25">
        <f t="shared" si="1"/>
        <v>90</v>
      </c>
      <c r="M25">
        <f t="shared" si="2"/>
        <v>96.25</v>
      </c>
    </row>
    <row r="26" spans="1:13">
      <c r="A26">
        <v>1</v>
      </c>
      <c r="B26">
        <v>75</v>
      </c>
      <c r="C26">
        <v>1</v>
      </c>
      <c r="D26">
        <v>2</v>
      </c>
    </row>
    <row r="27" spans="1:13">
      <c r="A27">
        <v>2</v>
      </c>
      <c r="B27">
        <v>87.5</v>
      </c>
      <c r="C27">
        <v>1</v>
      </c>
      <c r="D27">
        <v>2</v>
      </c>
    </row>
    <row r="28" spans="1:13">
      <c r="A28">
        <v>3</v>
      </c>
      <c r="B28">
        <v>82.5</v>
      </c>
      <c r="C28">
        <v>1</v>
      </c>
      <c r="D28">
        <v>2</v>
      </c>
    </row>
    <row r="29" spans="1:13">
      <c r="A29">
        <v>4</v>
      </c>
      <c r="B29">
        <v>87.5</v>
      </c>
      <c r="C29">
        <v>1</v>
      </c>
      <c r="D29">
        <v>2</v>
      </c>
    </row>
    <row r="30" spans="1:13">
      <c r="A30">
        <v>5</v>
      </c>
      <c r="B30">
        <v>85</v>
      </c>
      <c r="C30">
        <v>1</v>
      </c>
      <c r="D30">
        <v>2</v>
      </c>
    </row>
    <row r="31" spans="1:13">
      <c r="A31">
        <v>6</v>
      </c>
      <c r="B31">
        <v>72.5</v>
      </c>
      <c r="C31">
        <v>1</v>
      </c>
      <c r="D31">
        <v>2</v>
      </c>
      <c r="F31" t="s">
        <v>8</v>
      </c>
      <c r="G31">
        <f>AVERAGE(B2:B49)</f>
        <v>80.260416666666671</v>
      </c>
      <c r="H31">
        <f>STDEV(B2:B49)</f>
        <v>12.582066595861566</v>
      </c>
    </row>
    <row r="32" spans="1:13">
      <c r="A32">
        <v>7</v>
      </c>
      <c r="B32">
        <v>87.5</v>
      </c>
      <c r="C32">
        <v>1</v>
      </c>
      <c r="D32">
        <v>2</v>
      </c>
      <c r="F32" t="s">
        <v>9</v>
      </c>
      <c r="G32">
        <f>AVERAGE(B50:B97)</f>
        <v>80.833333333333329</v>
      </c>
      <c r="H32">
        <f>STDEV(B50:B97)</f>
        <v>10.136480007890068</v>
      </c>
    </row>
    <row r="33" spans="1:8">
      <c r="A33">
        <v>8</v>
      </c>
      <c r="B33">
        <v>85</v>
      </c>
      <c r="C33">
        <v>1</v>
      </c>
      <c r="D33">
        <v>2</v>
      </c>
      <c r="F33" t="s">
        <v>10</v>
      </c>
      <c r="G33">
        <f>AVERAGE(B50:B73, B2:B25)</f>
        <v>80.677083333333329</v>
      </c>
      <c r="H33">
        <f>STDEV(B50:B73, B2:B25)</f>
        <v>11.790949280235177</v>
      </c>
    </row>
    <row r="34" spans="1:8">
      <c r="A34">
        <v>9</v>
      </c>
      <c r="B34">
        <v>65</v>
      </c>
      <c r="C34">
        <v>1</v>
      </c>
      <c r="D34">
        <v>2</v>
      </c>
      <c r="F34" t="s">
        <v>11</v>
      </c>
      <c r="G34">
        <f>AVERAGE(B26:B49,B74:B97)</f>
        <v>80.416666666666671</v>
      </c>
      <c r="H34">
        <f>STDEV(B26:B49,B74:B97)</f>
        <v>11.052742671725253</v>
      </c>
    </row>
    <row r="35" spans="1:8">
      <c r="A35">
        <v>10</v>
      </c>
      <c r="B35">
        <v>95</v>
      </c>
      <c r="C35">
        <v>1</v>
      </c>
      <c r="D35">
        <v>2</v>
      </c>
    </row>
    <row r="36" spans="1:8">
      <c r="A36">
        <v>11</v>
      </c>
      <c r="B36">
        <v>100</v>
      </c>
      <c r="C36">
        <v>1</v>
      </c>
      <c r="D36">
        <v>2</v>
      </c>
    </row>
    <row r="37" spans="1:8">
      <c r="A37">
        <v>12</v>
      </c>
      <c r="B37">
        <v>90</v>
      </c>
      <c r="C37">
        <v>1</v>
      </c>
      <c r="D37">
        <v>2</v>
      </c>
      <c r="F37" t="s">
        <v>12</v>
      </c>
      <c r="G37">
        <f>MEDIAN(B2:B49)</f>
        <v>83.75</v>
      </c>
    </row>
    <row r="38" spans="1:8">
      <c r="A38">
        <v>13</v>
      </c>
      <c r="B38">
        <v>77.5</v>
      </c>
      <c r="C38">
        <v>1</v>
      </c>
      <c r="D38">
        <v>2</v>
      </c>
      <c r="F38" t="s">
        <v>13</v>
      </c>
      <c r="G38">
        <f>MEDIAN(B50:B97)</f>
        <v>81.25</v>
      </c>
    </row>
    <row r="39" spans="1:8">
      <c r="A39">
        <v>14</v>
      </c>
      <c r="B39">
        <v>52.5</v>
      </c>
      <c r="C39">
        <v>1</v>
      </c>
      <c r="D39">
        <v>2</v>
      </c>
      <c r="F39" t="s">
        <v>14</v>
      </c>
      <c r="G39">
        <f>MEDIAN(B50:B73, B2:B25)</f>
        <v>83.75</v>
      </c>
    </row>
    <row r="40" spans="1:8">
      <c r="A40">
        <v>15</v>
      </c>
      <c r="B40">
        <v>72.5</v>
      </c>
      <c r="C40">
        <v>1</v>
      </c>
      <c r="D40">
        <v>2</v>
      </c>
      <c r="F40" s="1" t="s">
        <v>15</v>
      </c>
      <c r="G40">
        <f>MEDIAN(B26:B49,B74:B97)</f>
        <v>81.25</v>
      </c>
    </row>
    <row r="41" spans="1:8">
      <c r="A41">
        <v>16</v>
      </c>
      <c r="B41">
        <v>70</v>
      </c>
      <c r="C41">
        <v>1</v>
      </c>
      <c r="D41">
        <v>2</v>
      </c>
    </row>
    <row r="42" spans="1:8">
      <c r="A42">
        <v>17</v>
      </c>
      <c r="B42">
        <v>87.5</v>
      </c>
      <c r="C42">
        <v>1</v>
      </c>
      <c r="D42">
        <v>2</v>
      </c>
    </row>
    <row r="43" spans="1:8">
      <c r="A43">
        <v>18</v>
      </c>
      <c r="B43">
        <v>70</v>
      </c>
      <c r="C43">
        <v>1</v>
      </c>
      <c r="D43">
        <v>2</v>
      </c>
    </row>
    <row r="44" spans="1:8">
      <c r="A44">
        <v>19</v>
      </c>
      <c r="B44">
        <v>72.5</v>
      </c>
      <c r="C44">
        <v>1</v>
      </c>
      <c r="D44">
        <v>2</v>
      </c>
    </row>
    <row r="45" spans="1:8">
      <c r="A45">
        <v>20</v>
      </c>
      <c r="B45">
        <v>70</v>
      </c>
      <c r="C45">
        <v>1</v>
      </c>
      <c r="D45">
        <v>2</v>
      </c>
    </row>
    <row r="46" spans="1:8">
      <c r="A46">
        <v>21</v>
      </c>
      <c r="B46">
        <v>77.5</v>
      </c>
      <c r="C46">
        <v>1</v>
      </c>
      <c r="D46">
        <v>2</v>
      </c>
    </row>
    <row r="47" spans="1:8">
      <c r="A47">
        <v>22</v>
      </c>
      <c r="B47">
        <v>87.5</v>
      </c>
      <c r="C47">
        <v>1</v>
      </c>
      <c r="D47">
        <v>2</v>
      </c>
    </row>
    <row r="48" spans="1:8">
      <c r="A48">
        <v>23</v>
      </c>
      <c r="B48">
        <v>95</v>
      </c>
      <c r="C48">
        <v>1</v>
      </c>
      <c r="D48">
        <v>2</v>
      </c>
    </row>
    <row r="49" spans="1:4">
      <c r="A49" s="2">
        <v>24</v>
      </c>
      <c r="B49" s="2">
        <v>95</v>
      </c>
      <c r="C49" s="2">
        <v>1</v>
      </c>
      <c r="D49" s="2">
        <v>2</v>
      </c>
    </row>
    <row r="50" spans="1:4">
      <c r="A50">
        <v>1</v>
      </c>
      <c r="B50">
        <v>70</v>
      </c>
      <c r="C50">
        <v>2</v>
      </c>
      <c r="D50">
        <v>1</v>
      </c>
    </row>
    <row r="51" spans="1:4">
      <c r="A51">
        <v>2</v>
      </c>
      <c r="B51">
        <v>95</v>
      </c>
      <c r="C51">
        <v>2</v>
      </c>
      <c r="D51">
        <v>1</v>
      </c>
    </row>
    <row r="52" spans="1:4">
      <c r="A52">
        <v>3</v>
      </c>
      <c r="B52">
        <v>92.5</v>
      </c>
      <c r="C52">
        <v>2</v>
      </c>
      <c r="D52">
        <v>1</v>
      </c>
    </row>
    <row r="53" spans="1:4">
      <c r="A53">
        <v>4</v>
      </c>
      <c r="B53">
        <v>90</v>
      </c>
      <c r="C53">
        <v>2</v>
      </c>
      <c r="D53">
        <v>1</v>
      </c>
    </row>
    <row r="54" spans="1:4">
      <c r="A54">
        <v>5</v>
      </c>
      <c r="B54">
        <v>85</v>
      </c>
      <c r="C54">
        <v>2</v>
      </c>
      <c r="D54">
        <v>1</v>
      </c>
    </row>
    <row r="55" spans="1:4">
      <c r="A55">
        <v>6</v>
      </c>
      <c r="B55">
        <v>67.5</v>
      </c>
      <c r="C55">
        <v>2</v>
      </c>
      <c r="D55">
        <v>1</v>
      </c>
    </row>
    <row r="56" spans="1:4">
      <c r="A56">
        <v>7</v>
      </c>
      <c r="B56">
        <v>80</v>
      </c>
      <c r="C56">
        <v>2</v>
      </c>
      <c r="D56">
        <v>1</v>
      </c>
    </row>
    <row r="57" spans="1:4">
      <c r="A57">
        <v>8</v>
      </c>
      <c r="B57">
        <v>87.5</v>
      </c>
      <c r="C57">
        <v>2</v>
      </c>
      <c r="D57">
        <v>1</v>
      </c>
    </row>
    <row r="58" spans="1:4">
      <c r="A58">
        <v>9</v>
      </c>
      <c r="B58">
        <v>70</v>
      </c>
      <c r="C58">
        <v>2</v>
      </c>
      <c r="D58">
        <v>1</v>
      </c>
    </row>
    <row r="59" spans="1:4">
      <c r="A59">
        <v>10</v>
      </c>
      <c r="B59">
        <v>85</v>
      </c>
      <c r="C59">
        <v>2</v>
      </c>
      <c r="D59">
        <v>1</v>
      </c>
    </row>
    <row r="60" spans="1:4">
      <c r="A60">
        <v>11</v>
      </c>
      <c r="B60">
        <v>95</v>
      </c>
      <c r="C60">
        <v>2</v>
      </c>
      <c r="D60">
        <v>1</v>
      </c>
    </row>
    <row r="61" spans="1:4">
      <c r="A61">
        <v>12</v>
      </c>
      <c r="B61">
        <v>87.5</v>
      </c>
      <c r="C61">
        <v>2</v>
      </c>
      <c r="D61">
        <v>1</v>
      </c>
    </row>
    <row r="62" spans="1:4">
      <c r="A62">
        <v>13</v>
      </c>
      <c r="B62">
        <v>92.5</v>
      </c>
      <c r="C62">
        <v>2</v>
      </c>
      <c r="D62">
        <v>1</v>
      </c>
    </row>
    <row r="63" spans="1:4">
      <c r="A63">
        <v>14</v>
      </c>
      <c r="B63">
        <v>70</v>
      </c>
      <c r="C63">
        <v>2</v>
      </c>
      <c r="D63">
        <v>1</v>
      </c>
    </row>
    <row r="64" spans="1:4">
      <c r="A64">
        <v>15</v>
      </c>
      <c r="B64">
        <v>75</v>
      </c>
      <c r="C64">
        <v>2</v>
      </c>
      <c r="D64">
        <v>1</v>
      </c>
    </row>
    <row r="65" spans="1:4">
      <c r="A65">
        <v>16</v>
      </c>
      <c r="B65">
        <v>77.5</v>
      </c>
      <c r="C65">
        <v>2</v>
      </c>
      <c r="D65">
        <v>1</v>
      </c>
    </row>
    <row r="66" spans="1:4">
      <c r="A66">
        <v>17</v>
      </c>
      <c r="B66">
        <v>90</v>
      </c>
      <c r="C66">
        <v>2</v>
      </c>
      <c r="D66">
        <v>1</v>
      </c>
    </row>
    <row r="67" spans="1:4">
      <c r="A67">
        <v>18</v>
      </c>
      <c r="B67">
        <v>82.5</v>
      </c>
      <c r="C67">
        <v>2</v>
      </c>
      <c r="D67">
        <v>1</v>
      </c>
    </row>
    <row r="68" spans="1:4">
      <c r="A68">
        <v>19</v>
      </c>
      <c r="B68">
        <v>75</v>
      </c>
      <c r="C68">
        <v>2</v>
      </c>
      <c r="D68">
        <v>1</v>
      </c>
    </row>
    <row r="69" spans="1:4">
      <c r="A69">
        <v>20</v>
      </c>
      <c r="B69">
        <v>67.5</v>
      </c>
      <c r="C69">
        <v>2</v>
      </c>
      <c r="D69">
        <v>1</v>
      </c>
    </row>
    <row r="70" spans="1:4">
      <c r="A70">
        <v>21</v>
      </c>
      <c r="B70">
        <v>67.5</v>
      </c>
      <c r="C70">
        <v>2</v>
      </c>
      <c r="D70">
        <v>1</v>
      </c>
    </row>
    <row r="71" spans="1:4">
      <c r="A71">
        <v>22</v>
      </c>
      <c r="B71">
        <v>80</v>
      </c>
      <c r="C71">
        <v>2</v>
      </c>
      <c r="D71">
        <v>1</v>
      </c>
    </row>
    <row r="72" spans="1:4">
      <c r="A72">
        <v>23</v>
      </c>
      <c r="B72">
        <v>90</v>
      </c>
      <c r="C72">
        <v>2</v>
      </c>
      <c r="D72">
        <v>1</v>
      </c>
    </row>
    <row r="73" spans="1:4">
      <c r="A73" s="2">
        <v>24</v>
      </c>
      <c r="B73" s="2">
        <v>87.5</v>
      </c>
      <c r="C73" s="2">
        <v>2</v>
      </c>
      <c r="D73" s="2">
        <v>1</v>
      </c>
    </row>
    <row r="74" spans="1:4">
      <c r="A74">
        <v>1</v>
      </c>
      <c r="B74">
        <v>62.5</v>
      </c>
      <c r="C74">
        <v>2</v>
      </c>
      <c r="D74">
        <v>2</v>
      </c>
    </row>
    <row r="75" spans="1:4">
      <c r="A75">
        <v>2</v>
      </c>
      <c r="B75">
        <v>100</v>
      </c>
      <c r="C75">
        <v>2</v>
      </c>
      <c r="D75">
        <v>2</v>
      </c>
    </row>
    <row r="76" spans="1:4">
      <c r="A76">
        <v>3</v>
      </c>
      <c r="B76">
        <v>85</v>
      </c>
      <c r="C76">
        <v>2</v>
      </c>
      <c r="D76">
        <v>2</v>
      </c>
    </row>
    <row r="77" spans="1:4">
      <c r="A77">
        <v>4</v>
      </c>
      <c r="B77">
        <v>87.5</v>
      </c>
      <c r="C77">
        <v>2</v>
      </c>
      <c r="D77">
        <v>2</v>
      </c>
    </row>
    <row r="78" spans="1:4">
      <c r="A78">
        <v>5</v>
      </c>
      <c r="B78">
        <v>90</v>
      </c>
      <c r="C78">
        <v>2</v>
      </c>
      <c r="D78">
        <v>2</v>
      </c>
    </row>
    <row r="79" spans="1:4">
      <c r="A79">
        <v>6</v>
      </c>
      <c r="B79">
        <v>70</v>
      </c>
      <c r="C79">
        <v>2</v>
      </c>
      <c r="D79">
        <v>2</v>
      </c>
    </row>
    <row r="80" spans="1:4">
      <c r="A80">
        <v>7</v>
      </c>
      <c r="B80">
        <v>80</v>
      </c>
      <c r="C80">
        <v>2</v>
      </c>
      <c r="D80">
        <v>2</v>
      </c>
    </row>
    <row r="81" spans="1:4">
      <c r="A81">
        <v>8</v>
      </c>
      <c r="B81">
        <v>87.5</v>
      </c>
      <c r="C81">
        <v>2</v>
      </c>
      <c r="D81">
        <v>2</v>
      </c>
    </row>
    <row r="82" spans="1:4">
      <c r="A82">
        <v>9</v>
      </c>
      <c r="B82">
        <v>67.5</v>
      </c>
      <c r="C82">
        <v>2</v>
      </c>
      <c r="D82">
        <v>2</v>
      </c>
    </row>
    <row r="83" spans="1:4">
      <c r="A83">
        <v>10</v>
      </c>
      <c r="B83">
        <v>65</v>
      </c>
      <c r="C83">
        <v>2</v>
      </c>
      <c r="D83">
        <v>2</v>
      </c>
    </row>
    <row r="84" spans="1:4">
      <c r="A84">
        <v>11</v>
      </c>
      <c r="B84">
        <v>100</v>
      </c>
      <c r="C84">
        <v>2</v>
      </c>
      <c r="D84">
        <v>2</v>
      </c>
    </row>
    <row r="85" spans="1:4">
      <c r="A85">
        <v>12</v>
      </c>
      <c r="B85">
        <v>72.5</v>
      </c>
      <c r="C85">
        <v>2</v>
      </c>
      <c r="D85">
        <v>2</v>
      </c>
    </row>
    <row r="86" spans="1:4">
      <c r="A86">
        <v>13</v>
      </c>
      <c r="B86">
        <v>87.5</v>
      </c>
      <c r="C86">
        <v>2</v>
      </c>
      <c r="D86">
        <v>2</v>
      </c>
    </row>
    <row r="87" spans="1:4">
      <c r="A87">
        <v>14</v>
      </c>
      <c r="B87">
        <v>72.5</v>
      </c>
      <c r="C87">
        <v>2</v>
      </c>
      <c r="D87">
        <v>2</v>
      </c>
    </row>
    <row r="88" spans="1:4">
      <c r="A88">
        <v>15</v>
      </c>
      <c r="B88">
        <v>75</v>
      </c>
      <c r="C88">
        <v>2</v>
      </c>
      <c r="D88">
        <v>2</v>
      </c>
    </row>
    <row r="89" spans="1:4">
      <c r="A89">
        <v>16</v>
      </c>
      <c r="B89">
        <v>85</v>
      </c>
      <c r="C89">
        <v>2</v>
      </c>
      <c r="D89">
        <v>2</v>
      </c>
    </row>
    <row r="90" spans="1:4">
      <c r="A90">
        <v>17</v>
      </c>
      <c r="B90">
        <v>72.5</v>
      </c>
      <c r="C90">
        <v>2</v>
      </c>
      <c r="D90">
        <v>2</v>
      </c>
    </row>
    <row r="91" spans="1:4">
      <c r="A91">
        <v>18</v>
      </c>
      <c r="B91">
        <v>80</v>
      </c>
      <c r="C91">
        <v>2</v>
      </c>
      <c r="D91">
        <v>2</v>
      </c>
    </row>
    <row r="92" spans="1:4">
      <c r="A92">
        <v>19</v>
      </c>
      <c r="B92">
        <v>67.5</v>
      </c>
      <c r="C92">
        <v>2</v>
      </c>
      <c r="D92">
        <v>2</v>
      </c>
    </row>
    <row r="93" spans="1:4">
      <c r="A93">
        <v>20</v>
      </c>
      <c r="B93">
        <v>70</v>
      </c>
      <c r="C93">
        <v>2</v>
      </c>
      <c r="D93">
        <v>2</v>
      </c>
    </row>
    <row r="94" spans="1:4">
      <c r="A94">
        <v>21</v>
      </c>
      <c r="B94">
        <v>75</v>
      </c>
      <c r="C94">
        <v>2</v>
      </c>
      <c r="D94">
        <v>2</v>
      </c>
    </row>
    <row r="95" spans="1:4">
      <c r="A95">
        <v>22</v>
      </c>
      <c r="B95">
        <v>82.5</v>
      </c>
      <c r="C95">
        <v>2</v>
      </c>
      <c r="D95">
        <v>2</v>
      </c>
    </row>
    <row r="96" spans="1:4">
      <c r="A96">
        <v>23</v>
      </c>
      <c r="B96">
        <v>87.5</v>
      </c>
      <c r="C96">
        <v>2</v>
      </c>
      <c r="D96">
        <v>2</v>
      </c>
    </row>
    <row r="97" spans="1:4">
      <c r="A97">
        <v>24</v>
      </c>
      <c r="B97">
        <v>97.5</v>
      </c>
      <c r="C97">
        <v>2</v>
      </c>
      <c r="D97">
        <v>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E852-7B82-AF4D-88D9-7171FBB5EFCD}">
  <dimension ref="A1:E25"/>
  <sheetViews>
    <sheetView tabSelected="1" workbookViewId="0">
      <selection sqref="A1:E25"/>
    </sheetView>
  </sheetViews>
  <sheetFormatPr baseColWidth="10" defaultRowHeight="16"/>
  <cols>
    <col min="2" max="2" width="31.6640625" customWidth="1"/>
    <col min="3" max="3" width="31.83203125" customWidth="1"/>
    <col min="4" max="4" width="27.5" customWidth="1"/>
    <col min="5" max="5" width="21" customWidth="1"/>
  </cols>
  <sheetData>
    <row r="1" spans="1:5">
      <c r="A1" t="s">
        <v>2</v>
      </c>
      <c r="B1" t="s">
        <v>5</v>
      </c>
      <c r="C1" t="s">
        <v>4</v>
      </c>
      <c r="D1" t="s">
        <v>6</v>
      </c>
      <c r="E1" t="s">
        <v>7</v>
      </c>
    </row>
    <row r="2" spans="1:5">
      <c r="A2">
        <v>1</v>
      </c>
      <c r="B2">
        <v>80</v>
      </c>
      <c r="C2">
        <v>66.25</v>
      </c>
      <c r="D2">
        <v>77.5</v>
      </c>
      <c r="E2">
        <v>68.75</v>
      </c>
    </row>
    <row r="3" spans="1:5">
      <c r="A3">
        <v>2</v>
      </c>
      <c r="B3">
        <v>80</v>
      </c>
      <c r="C3">
        <v>97.5</v>
      </c>
      <c r="D3">
        <v>83.75</v>
      </c>
      <c r="E3">
        <v>93.75</v>
      </c>
    </row>
    <row r="4" spans="1:5">
      <c r="A4">
        <v>3</v>
      </c>
      <c r="B4">
        <v>86.25</v>
      </c>
      <c r="C4">
        <v>88.75</v>
      </c>
      <c r="D4">
        <v>91.25</v>
      </c>
      <c r="E4">
        <v>83.75</v>
      </c>
    </row>
    <row r="5" spans="1:5">
      <c r="A5">
        <v>4</v>
      </c>
      <c r="B5">
        <v>88.75</v>
      </c>
      <c r="C5">
        <v>88.75</v>
      </c>
      <c r="D5">
        <v>90</v>
      </c>
      <c r="E5">
        <v>87.5</v>
      </c>
    </row>
    <row r="6" spans="1:5">
      <c r="A6">
        <v>5</v>
      </c>
      <c r="B6">
        <v>85</v>
      </c>
      <c r="C6">
        <v>87.5</v>
      </c>
      <c r="D6">
        <v>85</v>
      </c>
      <c r="E6">
        <v>87.5</v>
      </c>
    </row>
    <row r="7" spans="1:5">
      <c r="A7">
        <v>6</v>
      </c>
      <c r="B7">
        <v>71.25</v>
      </c>
      <c r="C7">
        <v>68.75</v>
      </c>
      <c r="D7">
        <v>68.75</v>
      </c>
      <c r="E7">
        <v>71.25</v>
      </c>
    </row>
    <row r="8" spans="1:5">
      <c r="A8">
        <v>7</v>
      </c>
      <c r="B8">
        <v>81.25</v>
      </c>
      <c r="C8">
        <v>80</v>
      </c>
      <c r="D8">
        <v>77.5</v>
      </c>
      <c r="E8">
        <v>83.75</v>
      </c>
    </row>
    <row r="9" spans="1:5">
      <c r="A9">
        <v>8</v>
      </c>
      <c r="B9">
        <v>85</v>
      </c>
      <c r="C9">
        <v>87.5</v>
      </c>
      <c r="D9">
        <v>86.25</v>
      </c>
      <c r="E9">
        <v>86.25</v>
      </c>
    </row>
    <row r="10" spans="1:5">
      <c r="A10">
        <v>9</v>
      </c>
      <c r="B10">
        <v>48.75</v>
      </c>
      <c r="C10">
        <v>68.75</v>
      </c>
      <c r="D10">
        <v>51.25</v>
      </c>
      <c r="E10">
        <v>66.25</v>
      </c>
    </row>
    <row r="11" spans="1:5">
      <c r="A11">
        <v>10</v>
      </c>
      <c r="B11">
        <v>91.25</v>
      </c>
      <c r="C11">
        <v>75</v>
      </c>
      <c r="D11">
        <v>86.25</v>
      </c>
      <c r="E11">
        <v>80</v>
      </c>
    </row>
    <row r="12" spans="1:5">
      <c r="A12">
        <v>11</v>
      </c>
      <c r="B12">
        <v>93.75</v>
      </c>
      <c r="C12">
        <v>97.5</v>
      </c>
      <c r="D12">
        <v>91.25</v>
      </c>
      <c r="E12">
        <v>100</v>
      </c>
    </row>
    <row r="13" spans="1:5">
      <c r="A13">
        <v>12</v>
      </c>
      <c r="B13">
        <v>90</v>
      </c>
      <c r="C13">
        <v>80</v>
      </c>
      <c r="D13">
        <v>88.75</v>
      </c>
      <c r="E13">
        <v>81.25</v>
      </c>
    </row>
    <row r="14" spans="1:5">
      <c r="A14">
        <v>13</v>
      </c>
      <c r="B14">
        <v>77.5</v>
      </c>
      <c r="C14">
        <v>90</v>
      </c>
      <c r="D14">
        <v>85</v>
      </c>
      <c r="E14">
        <v>82.5</v>
      </c>
    </row>
    <row r="15" spans="1:5">
      <c r="A15">
        <v>14</v>
      </c>
      <c r="B15">
        <v>57.5</v>
      </c>
      <c r="C15">
        <v>71.25</v>
      </c>
      <c r="D15">
        <v>66.25</v>
      </c>
      <c r="E15">
        <v>62.5</v>
      </c>
    </row>
    <row r="16" spans="1:5">
      <c r="A16">
        <v>15</v>
      </c>
      <c r="B16">
        <v>73.75</v>
      </c>
      <c r="C16">
        <v>75</v>
      </c>
      <c r="D16">
        <v>75</v>
      </c>
      <c r="E16">
        <v>73.75</v>
      </c>
    </row>
    <row r="17" spans="1:5">
      <c r="A17">
        <v>16</v>
      </c>
      <c r="B17">
        <v>73.75</v>
      </c>
      <c r="C17">
        <v>81.25</v>
      </c>
      <c r="D17">
        <v>77.5</v>
      </c>
      <c r="E17">
        <v>77.5</v>
      </c>
    </row>
    <row r="18" spans="1:5">
      <c r="A18">
        <v>17</v>
      </c>
      <c r="B18">
        <v>91.25</v>
      </c>
      <c r="C18">
        <v>81.25</v>
      </c>
      <c r="D18">
        <v>92.5</v>
      </c>
      <c r="E18">
        <v>80</v>
      </c>
    </row>
    <row r="19" spans="1:5">
      <c r="A19">
        <v>18</v>
      </c>
      <c r="B19">
        <v>75</v>
      </c>
      <c r="C19">
        <v>81.25</v>
      </c>
      <c r="D19">
        <v>81.25</v>
      </c>
      <c r="E19">
        <v>75</v>
      </c>
    </row>
    <row r="20" spans="1:5">
      <c r="A20">
        <v>19</v>
      </c>
      <c r="B20">
        <v>75</v>
      </c>
      <c r="C20">
        <v>71.25</v>
      </c>
      <c r="D20">
        <v>76.25</v>
      </c>
      <c r="E20">
        <v>70</v>
      </c>
    </row>
    <row r="21" spans="1:5">
      <c r="A21">
        <v>20</v>
      </c>
      <c r="B21">
        <v>66.25</v>
      </c>
      <c r="C21">
        <v>68.75</v>
      </c>
      <c r="D21">
        <v>65</v>
      </c>
      <c r="E21">
        <v>70</v>
      </c>
    </row>
    <row r="22" spans="1:5">
      <c r="A22">
        <v>21</v>
      </c>
      <c r="B22">
        <v>76.25</v>
      </c>
      <c r="C22">
        <v>71.25</v>
      </c>
      <c r="D22">
        <v>71.25</v>
      </c>
      <c r="E22">
        <v>76.25</v>
      </c>
    </row>
    <row r="23" spans="1:5">
      <c r="A23">
        <v>22</v>
      </c>
      <c r="B23">
        <v>87.5</v>
      </c>
      <c r="C23">
        <v>81.25</v>
      </c>
      <c r="D23">
        <v>83.75</v>
      </c>
      <c r="E23">
        <v>85</v>
      </c>
    </row>
    <row r="24" spans="1:5">
      <c r="A24">
        <v>23</v>
      </c>
      <c r="B24">
        <v>97.5</v>
      </c>
      <c r="C24">
        <v>88.75</v>
      </c>
      <c r="D24">
        <v>95</v>
      </c>
      <c r="E24">
        <v>91.25</v>
      </c>
    </row>
    <row r="25" spans="1:5">
      <c r="A25" s="2">
        <v>24</v>
      </c>
      <c r="B25">
        <v>93.75</v>
      </c>
      <c r="C25">
        <v>92.5</v>
      </c>
      <c r="D25">
        <v>90</v>
      </c>
      <c r="E25">
        <v>96.25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SPSS Wilcoxon Prepare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2019-04-05T10:21:28Z</dcterms:created>
  <dcterms:modified xsi:type="dcterms:W3CDTF">2020-10-01T14:48:25Z</dcterms:modified>
</cp:coreProperties>
</file>