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акет" sheetId="1" r:id="rId4"/>
  </sheets>
  <definedNames/>
  <calcPr/>
</workbook>
</file>

<file path=xl/sharedStrings.xml><?xml version="1.0" encoding="utf-8"?>
<sst xmlns="http://schemas.openxmlformats.org/spreadsheetml/2006/main" count="51" uniqueCount="34">
  <si>
    <t>Эксперимент: оценка влияния разной частоты опорного резонатора на энергопоребление и разрешение самописца</t>
  </si>
  <si>
    <t>1. Оценка энергопоребления: Режим самописца, период записи - как указано, период измерения - такой-же Устанавлваем различное время измерения и записываем 
максимальный и минимальный поребляемый ток. Повторить для разных режимов power-save, balanced, performance. Напряжение питания - 3,6В. Показания снимать 
через 10 сек после того как погас светодиод. Сборка - релиз</t>
  </si>
  <si>
    <t>clock-base-12Mhz</t>
  </si>
  <si>
    <t>clock-base-24Mhz</t>
  </si>
  <si>
    <t>Энергопоребление, мА</t>
  </si>
  <si>
    <t>Частота процессора, MHz</t>
  </si>
  <si>
    <t>Период записи, мс</t>
  </si>
  <si>
    <t>3-max</t>
  </si>
  <si>
    <t>3-min</t>
  </si>
  <si>
    <t>6-max</t>
  </si>
  <si>
    <t>6-min</t>
  </si>
  <si>
    <t>12-max</t>
  </si>
  <si>
    <t>12-min</t>
  </si>
  <si>
    <t>3Mhz</t>
  </si>
  <si>
    <t>6MHz</t>
  </si>
  <si>
    <t>12Mhz</t>
  </si>
  <si>
    <t>Период измерения, мс</t>
  </si>
  <si>
    <t>24-max</t>
  </si>
  <si>
    <t>24-min</t>
  </si>
  <si>
    <t>12MHz</t>
  </si>
  <si>
    <t>24Mhz</t>
  </si>
  <si>
    <t>2. Оценка разрешения в зависимости от времени измерения и частоты опоры. Режим отладки, период записи - 20 мс. записать 1 страницу с указанными параметрами,
Оценить минимальное значение между точками по оси Y (частота) в Гц. Для собственной и разностной частоты соответсвенно для режимов power-save, balanced, performance
Колонка power-save для проверки, результат не должен отличаться.</t>
  </si>
  <si>
    <t>Тест показал, что проверять больше чем на 250мс нет смысла, само значение меняется быстрее чем время имерения</t>
  </si>
  <si>
    <t>МИНЕСЛИ(range,range,"&gt;0")</t>
  </si>
  <si>
    <t>Разрешение, Hz (F~700Hz)</t>
  </si>
  <si>
    <t>Разрешение, Hz (F~32kHz)</t>
  </si>
  <si>
    <t>700-3</t>
  </si>
  <si>
    <t>700-6</t>
  </si>
  <si>
    <t>700-12</t>
  </si>
  <si>
    <t>32k-3</t>
  </si>
  <si>
    <t>32k-6</t>
  </si>
  <si>
    <t>32k-12</t>
  </si>
  <si>
    <t>700-24</t>
  </si>
  <si>
    <t>32k-24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</si>
</sst>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sz val="11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left" readingOrder="0"/>
    </xf>
    <xf borderId="0" fillId="2" fontId="1" numFmtId="0" xfId="0" applyFont="1"/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readingOrder="0"/>
    </xf>
    <xf borderId="1" fillId="0" fontId="1" numFmtId="4" xfId="0" applyAlignment="1" applyBorder="1" applyFont="1" applyNumberFormat="1">
      <alignment readingOrder="0"/>
    </xf>
    <xf borderId="1" fillId="0" fontId="1" numFmtId="0" xfId="0" applyBorder="1" applyFont="1"/>
    <xf borderId="1" fillId="0" fontId="1" numFmtId="4" xfId="0" applyBorder="1" applyFont="1" applyNumberFormat="1"/>
    <xf borderId="0" fillId="6" fontId="3" numFmtId="0" xfId="0" applyFill="1" applyFont="1"/>
    <xf borderId="0" fillId="3" fontId="1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2" fillId="5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1" fillId="8" fontId="1" numFmtId="0" xfId="0" applyBorder="1" applyFill="1" applyFont="1"/>
    <xf borderId="0" fillId="0" fontId="1" numFmtId="0" xfId="0" applyAlignment="1" applyFont="1">
      <alignment horizontal="center" readingOrder="0"/>
    </xf>
    <xf borderId="0" fillId="2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'Макет'!$I$7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5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0.01"/>
          </c:errBars>
          <c:cat>
            <c:strRef>
              <c:f>'Макет'!$A$8:$A$15</c:f>
            </c:strRef>
          </c:cat>
          <c:val>
            <c:numRef>
              <c:f>'Макет'!$I$8:$I$15</c:f>
              <c:numCache/>
            </c:numRef>
          </c:val>
          <c:smooth val="0"/>
        </c:ser>
        <c:ser>
          <c:idx val="1"/>
          <c:order val="1"/>
          <c:tx>
            <c:strRef>
              <c:f>'Макет'!$J$7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5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0.01"/>
          </c:errBars>
          <c:cat>
            <c:strRef>
              <c:f>'Макет'!$A$8:$A$15</c:f>
            </c:strRef>
          </c:cat>
          <c:val>
            <c:numRef>
              <c:f>'Макет'!$J$8:$J$15</c:f>
              <c:numCache/>
            </c:numRef>
          </c:val>
          <c:smooth val="0"/>
        </c:ser>
        <c:ser>
          <c:idx val="2"/>
          <c:order val="2"/>
          <c:tx>
            <c:strRef>
              <c:f>'Макет'!$K$7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5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0.01"/>
          </c:errBars>
          <c:cat>
            <c:strRef>
              <c:f>'Макет'!$A$8:$A$15</c:f>
            </c:strRef>
          </c:cat>
          <c:val>
            <c:numRef>
              <c:f>'Макет'!$K$8:$K$15</c:f>
              <c:numCache/>
            </c:numRef>
          </c:val>
          <c:smooth val="0"/>
        </c:ser>
        <c:axId val="2034272709"/>
        <c:axId val="694994988"/>
      </c:lineChart>
      <c:catAx>
        <c:axId val="2034272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Период записи, мс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994988"/>
      </c:catAx>
      <c:valAx>
        <c:axId val="694994988"/>
        <c:scaling>
          <c:orientation val="minMax"/>
          <c:max val="1.3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42727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'Макет'!$B$34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'Макет'!$A$35:$A$41</c:f>
            </c:strRef>
          </c:cat>
          <c:val>
            <c:numRef>
              <c:f>'Макет'!$B$35:$B$41</c:f>
              <c:numCache/>
            </c:numRef>
          </c:val>
          <c:smooth val="0"/>
        </c:ser>
        <c:ser>
          <c:idx val="1"/>
          <c:order val="1"/>
          <c:tx>
            <c:strRef>
              <c:f>'Макет'!$C$34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'Макет'!$A$35:$A$41</c:f>
            </c:strRef>
          </c:cat>
          <c:val>
            <c:numRef>
              <c:f>'Макет'!$C$35:$C$41</c:f>
              <c:numCache/>
            </c:numRef>
          </c:val>
          <c:smooth val="0"/>
        </c:ser>
        <c:ser>
          <c:idx val="2"/>
          <c:order val="2"/>
          <c:tx>
            <c:strRef>
              <c:f>'Макет'!$D$34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'Макет'!$A$35:$A$41</c:f>
            </c:strRef>
          </c:cat>
          <c:val>
            <c:numRef>
              <c:f>'Макет'!$D$35:$D$41</c:f>
              <c:numCache/>
            </c:numRef>
          </c:val>
          <c:smooth val="0"/>
        </c:ser>
        <c:axId val="1851793225"/>
        <c:axId val="1469159045"/>
      </c:lineChart>
      <c:catAx>
        <c:axId val="1851793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9159045"/>
      </c:catAx>
      <c:valAx>
        <c:axId val="1469159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793225"/>
      </c:valAx>
    </c:plotArea>
    <c:legend>
      <c:legendPos val="r"/>
      <c:layout>
        <c:manualLayout>
          <c:xMode val="edge"/>
          <c:yMode val="edge"/>
          <c:x val="0.09767422354294476"/>
          <c:y val="0.0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'Макет'!$E$34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'Макет'!$A$35:$A$41</c:f>
            </c:strRef>
          </c:cat>
          <c:val>
            <c:numRef>
              <c:f>'Макет'!$E$35:$E$41</c:f>
              <c:numCache/>
            </c:numRef>
          </c:val>
          <c:smooth val="0"/>
        </c:ser>
        <c:ser>
          <c:idx val="1"/>
          <c:order val="1"/>
          <c:tx>
            <c:strRef>
              <c:f>'Макет'!$F$34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'Макет'!$A$35:$A$41</c:f>
            </c:strRef>
          </c:cat>
          <c:val>
            <c:numRef>
              <c:f>'Макет'!$F$35:$F$41</c:f>
              <c:numCache/>
            </c:numRef>
          </c:val>
          <c:smooth val="0"/>
        </c:ser>
        <c:ser>
          <c:idx val="2"/>
          <c:order val="2"/>
          <c:tx>
            <c:strRef>
              <c:f>'Макет'!$G$34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'Макет'!$A$35:$A$41</c:f>
            </c:strRef>
          </c:cat>
          <c:val>
            <c:numRef>
              <c:f>'Макет'!$G$35:$G$41</c:f>
              <c:numCache/>
            </c:numRef>
          </c:val>
          <c:smooth val="0"/>
        </c:ser>
        <c:axId val="1699015016"/>
        <c:axId val="943951158"/>
      </c:lineChart>
      <c:catAx>
        <c:axId val="169901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951158"/>
      </c:catAx>
      <c:valAx>
        <c:axId val="943951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9015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'Макет'!$U$7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5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0.01"/>
          </c:errBars>
          <c:cat>
            <c:strRef>
              <c:f>'Макет'!$M$8:$M$15</c:f>
            </c:strRef>
          </c:cat>
          <c:val>
            <c:numRef>
              <c:f>'Макет'!$U$8:$U$15</c:f>
              <c:numCache/>
            </c:numRef>
          </c:val>
          <c:smooth val="0"/>
        </c:ser>
        <c:ser>
          <c:idx val="1"/>
          <c:order val="1"/>
          <c:tx>
            <c:strRef>
              <c:f>'Макет'!$V$7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5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0.01"/>
          </c:errBars>
          <c:cat>
            <c:strRef>
              <c:f>'Макет'!$M$8:$M$15</c:f>
            </c:strRef>
          </c:cat>
          <c:val>
            <c:numRef>
              <c:f>'Макет'!$V$8:$V$15</c:f>
              <c:numCache/>
            </c:numRef>
          </c:val>
          <c:smooth val="0"/>
        </c:ser>
        <c:ser>
          <c:idx val="2"/>
          <c:order val="2"/>
          <c:tx>
            <c:strRef>
              <c:f>'Макет'!$W$7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5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0.01"/>
          </c:errBars>
          <c:cat>
            <c:strRef>
              <c:f>'Макет'!$M$8:$M$15</c:f>
            </c:strRef>
          </c:cat>
          <c:val>
            <c:numRef>
              <c:f>'Макет'!$W$8:$W$15</c:f>
              <c:numCache/>
            </c:numRef>
          </c:val>
          <c:smooth val="0"/>
        </c:ser>
        <c:axId val="11453269"/>
        <c:axId val="1844587030"/>
      </c:lineChart>
      <c:catAx>
        <c:axId val="11453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Период записи, мс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4587030"/>
      </c:catAx>
      <c:valAx>
        <c:axId val="1844587030"/>
        <c:scaling>
          <c:orientation val="minMax"/>
          <c:max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532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'Макет'!$N$34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'Макет'!$M$35:$M$41</c:f>
            </c:strRef>
          </c:cat>
          <c:val>
            <c:numRef>
              <c:f>'Макет'!$N$35:$N$41</c:f>
              <c:numCache/>
            </c:numRef>
          </c:val>
          <c:smooth val="0"/>
        </c:ser>
        <c:ser>
          <c:idx val="1"/>
          <c:order val="1"/>
          <c:tx>
            <c:strRef>
              <c:f>'Макет'!$O$34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'Макет'!$M$35:$M$41</c:f>
            </c:strRef>
          </c:cat>
          <c:val>
            <c:numRef>
              <c:f>'Макет'!$O$35:$O$41</c:f>
              <c:numCache/>
            </c:numRef>
          </c:val>
          <c:smooth val="0"/>
        </c:ser>
        <c:ser>
          <c:idx val="2"/>
          <c:order val="2"/>
          <c:tx>
            <c:strRef>
              <c:f>'Макет'!$P$34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'Макет'!$M$35:$M$41</c:f>
            </c:strRef>
          </c:cat>
          <c:val>
            <c:numRef>
              <c:f>'Макет'!$P$35:$P$41</c:f>
              <c:numCache/>
            </c:numRef>
          </c:val>
          <c:smooth val="0"/>
        </c:ser>
        <c:axId val="1722530244"/>
        <c:axId val="1833049960"/>
      </c:lineChart>
      <c:catAx>
        <c:axId val="1722530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3049960"/>
      </c:catAx>
      <c:valAx>
        <c:axId val="1833049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2530244"/>
      </c:valAx>
    </c:plotArea>
    <c:legend>
      <c:legendPos val="r"/>
      <c:layout>
        <c:manualLayout>
          <c:xMode val="edge"/>
          <c:yMode val="edge"/>
          <c:x val="0.09767422354294476"/>
          <c:y val="0.0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'Макет'!$Q$34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'Макет'!$M$35:$M$41</c:f>
            </c:strRef>
          </c:cat>
          <c:val>
            <c:numRef>
              <c:f>'Макет'!$Q$35:$Q$41</c:f>
              <c:numCache/>
            </c:numRef>
          </c:val>
          <c:smooth val="0"/>
        </c:ser>
        <c:ser>
          <c:idx val="1"/>
          <c:order val="1"/>
          <c:tx>
            <c:strRef>
              <c:f>'Макет'!$R$34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'Макет'!$M$35:$M$41</c:f>
            </c:strRef>
          </c:cat>
          <c:val>
            <c:numRef>
              <c:f>'Макет'!$R$35:$R$41</c:f>
              <c:numCache/>
            </c:numRef>
          </c:val>
          <c:smooth val="0"/>
        </c:ser>
        <c:ser>
          <c:idx val="2"/>
          <c:order val="2"/>
          <c:tx>
            <c:strRef>
              <c:f>'Макет'!$S$34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'Макет'!$M$35:$M$41</c:f>
            </c:strRef>
          </c:cat>
          <c:val>
            <c:numRef>
              <c:f>'Макет'!$S$35:$S$41</c:f>
              <c:numCache/>
            </c:numRef>
          </c:val>
          <c:smooth val="0"/>
        </c:ser>
        <c:axId val="245028964"/>
        <c:axId val="1849404501"/>
      </c:lineChart>
      <c:catAx>
        <c:axId val="245028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9404501"/>
      </c:catAx>
      <c:valAx>
        <c:axId val="1849404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0289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28575</xdr:rowOff>
    </xdr:from>
    <xdr:ext cx="4533900" cy="25146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40</xdr:row>
      <xdr:rowOff>190500</xdr:rowOff>
    </xdr:from>
    <xdr:ext cx="4657725" cy="28194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55</xdr:row>
      <xdr:rowOff>9525</xdr:rowOff>
    </xdr:from>
    <xdr:ext cx="4657725" cy="281940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466725</xdr:colOff>
      <xdr:row>15</xdr:row>
      <xdr:rowOff>28575</xdr:rowOff>
    </xdr:from>
    <xdr:ext cx="4657725" cy="251460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466725</xdr:colOff>
      <xdr:row>40</xdr:row>
      <xdr:rowOff>190500</xdr:rowOff>
    </xdr:from>
    <xdr:ext cx="4657725" cy="281940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466725</xdr:colOff>
      <xdr:row>55</xdr:row>
      <xdr:rowOff>9525</xdr:rowOff>
    </xdr:from>
    <xdr:ext cx="4657725" cy="281940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6.0"/>
    <col customWidth="1" min="3" max="3" width="6.88"/>
    <col customWidth="1" min="4" max="4" width="8.38"/>
    <col customWidth="1" min="5" max="5" width="7.25"/>
    <col customWidth="1" min="6" max="6" width="6.88"/>
    <col customWidth="1" min="7" max="7" width="7.5"/>
    <col customWidth="1" min="8" max="11" width="1.38"/>
    <col customWidth="1" min="12" max="12" width="6.25"/>
    <col customWidth="1" min="13" max="13" width="19.75"/>
    <col customWidth="1" min="14" max="14" width="6.0"/>
    <col customWidth="1" min="15" max="15" width="6.5"/>
    <col customWidth="1" min="16" max="16" width="6.88"/>
    <col customWidth="1" min="17" max="17" width="7.25"/>
    <col customWidth="1" min="18" max="18" width="7.0"/>
    <col customWidth="1" min="19" max="19" width="7.63"/>
    <col customWidth="1" min="20" max="20" width="1.88"/>
    <col customWidth="1" min="21" max="23" width="1.38"/>
  </cols>
  <sheetData>
    <row r="1">
      <c r="A1" s="1" t="s">
        <v>0</v>
      </c>
    </row>
    <row r="2">
      <c r="A2" s="2" t="s">
        <v>1</v>
      </c>
    </row>
    <row r="3">
      <c r="A3" s="1"/>
      <c r="B3" s="1"/>
      <c r="C3" s="1"/>
      <c r="D3" s="1"/>
      <c r="E3" s="1"/>
      <c r="F3" s="1"/>
      <c r="G3" s="1"/>
      <c r="H3" s="3"/>
      <c r="I3" s="3"/>
      <c r="J3" s="3"/>
      <c r="K3" s="3"/>
      <c r="L3" s="3"/>
      <c r="M3" s="1"/>
      <c r="N3" s="1"/>
      <c r="O3" s="1"/>
      <c r="P3" s="1"/>
      <c r="Q3" s="1"/>
      <c r="R3" s="1"/>
      <c r="S3" s="1"/>
    </row>
    <row r="4">
      <c r="A4" s="4" t="s">
        <v>2</v>
      </c>
      <c r="H4" s="3"/>
      <c r="I4" s="3"/>
      <c r="J4" s="3"/>
      <c r="K4" s="3"/>
      <c r="L4" s="3"/>
      <c r="M4" s="4" t="s">
        <v>3</v>
      </c>
    </row>
    <row r="5">
      <c r="A5" s="5" t="s">
        <v>4</v>
      </c>
      <c r="M5" s="5" t="s">
        <v>4</v>
      </c>
    </row>
    <row r="6">
      <c r="A6" s="6"/>
      <c r="B6" s="7" t="s">
        <v>5</v>
      </c>
      <c r="C6" s="8"/>
      <c r="D6" s="8"/>
      <c r="E6" s="8"/>
      <c r="F6" s="8"/>
      <c r="G6" s="9"/>
      <c r="M6" s="6"/>
      <c r="N6" s="7" t="s">
        <v>5</v>
      </c>
      <c r="O6" s="8"/>
      <c r="P6" s="8"/>
      <c r="Q6" s="8"/>
      <c r="R6" s="8"/>
      <c r="S6" s="9"/>
    </row>
    <row r="7">
      <c r="A7" s="6" t="s">
        <v>6</v>
      </c>
      <c r="B7" s="6" t="s">
        <v>7</v>
      </c>
      <c r="C7" s="6" t="s">
        <v>8</v>
      </c>
      <c r="D7" s="6" t="s">
        <v>9</v>
      </c>
      <c r="E7" s="6" t="s">
        <v>10</v>
      </c>
      <c r="F7" s="6" t="s">
        <v>11</v>
      </c>
      <c r="G7" s="6" t="s">
        <v>12</v>
      </c>
      <c r="I7" s="10" t="s">
        <v>13</v>
      </c>
      <c r="J7" s="10" t="s">
        <v>14</v>
      </c>
      <c r="K7" s="10" t="s">
        <v>15</v>
      </c>
      <c r="M7" s="6" t="s">
        <v>16</v>
      </c>
      <c r="N7" s="6" t="s">
        <v>7</v>
      </c>
      <c r="O7" s="6" t="s">
        <v>8</v>
      </c>
      <c r="P7" s="6" t="s">
        <v>11</v>
      </c>
      <c r="Q7" s="6" t="s">
        <v>12</v>
      </c>
      <c r="R7" s="6" t="s">
        <v>17</v>
      </c>
      <c r="S7" s="6" t="s">
        <v>18</v>
      </c>
      <c r="U7" s="10" t="s">
        <v>13</v>
      </c>
      <c r="V7" s="10" t="s">
        <v>19</v>
      </c>
      <c r="W7" s="10" t="s">
        <v>20</v>
      </c>
    </row>
    <row r="8">
      <c r="A8" s="6">
        <v>20.0</v>
      </c>
      <c r="B8" s="6">
        <v>0.97</v>
      </c>
      <c r="C8" s="6">
        <v>0.98</v>
      </c>
      <c r="D8" s="11">
        <v>1.12</v>
      </c>
      <c r="E8" s="11">
        <v>1.11</v>
      </c>
      <c r="F8" s="11">
        <v>1.33</v>
      </c>
      <c r="G8" s="11">
        <v>1.32</v>
      </c>
      <c r="I8" s="12">
        <f t="shared" ref="I8:I15" si="1">AVERAGE(B8:C8)</f>
        <v>0.975</v>
      </c>
      <c r="J8" s="13">
        <f t="shared" ref="J8:J15" si="2">AVERAGE(D8:E8)</f>
        <v>1.115</v>
      </c>
      <c r="K8" s="13">
        <f t="shared" ref="K8:K15" si="3">AVERAGE(F8:G8)</f>
        <v>1.325</v>
      </c>
      <c r="M8" s="6">
        <v>20.0</v>
      </c>
      <c r="N8" s="6">
        <v>1.13</v>
      </c>
      <c r="O8" s="6">
        <v>1.12</v>
      </c>
      <c r="P8" s="6">
        <v>1.56</v>
      </c>
      <c r="Q8" s="6">
        <v>1.55</v>
      </c>
      <c r="R8" s="6">
        <v>2.0</v>
      </c>
      <c r="S8" s="6">
        <v>1.98</v>
      </c>
      <c r="U8" s="14">
        <f t="shared" ref="U8:U15" si="4">AVERAGE(N8:O8)</f>
        <v>1.125</v>
      </c>
      <c r="V8" s="14">
        <f t="shared" ref="V8:V15" si="5">AVERAGE(P8:Q8)</f>
        <v>1.555</v>
      </c>
      <c r="W8" s="14">
        <f t="shared" ref="W8:W15" si="6">AVERAGE(R8:S8)</f>
        <v>1.99</v>
      </c>
    </row>
    <row r="9">
      <c r="A9" s="6">
        <v>50.0</v>
      </c>
      <c r="B9" s="6">
        <v>0.94</v>
      </c>
      <c r="C9" s="6">
        <v>0.94</v>
      </c>
      <c r="D9" s="11">
        <v>1.07</v>
      </c>
      <c r="E9" s="11">
        <v>1.06</v>
      </c>
      <c r="F9" s="11">
        <v>1.27</v>
      </c>
      <c r="G9" s="11">
        <v>1.26</v>
      </c>
      <c r="I9" s="12">
        <f t="shared" si="1"/>
        <v>0.94</v>
      </c>
      <c r="J9" s="13">
        <f t="shared" si="2"/>
        <v>1.065</v>
      </c>
      <c r="K9" s="13">
        <f t="shared" si="3"/>
        <v>1.265</v>
      </c>
      <c r="M9" s="6">
        <v>50.0</v>
      </c>
      <c r="N9" s="6">
        <v>1.09</v>
      </c>
      <c r="O9" s="6">
        <v>1.08</v>
      </c>
      <c r="P9" s="6">
        <v>1.5</v>
      </c>
      <c r="Q9" s="6">
        <v>1.49</v>
      </c>
      <c r="R9" s="6">
        <v>1.9</v>
      </c>
      <c r="S9" s="6">
        <v>1.89</v>
      </c>
      <c r="U9" s="14">
        <f t="shared" si="4"/>
        <v>1.085</v>
      </c>
      <c r="V9" s="14">
        <f t="shared" si="5"/>
        <v>1.495</v>
      </c>
      <c r="W9" s="14">
        <f t="shared" si="6"/>
        <v>1.895</v>
      </c>
    </row>
    <row r="10">
      <c r="A10" s="6">
        <v>100.0</v>
      </c>
      <c r="B10" s="6">
        <v>0.93</v>
      </c>
      <c r="C10" s="6">
        <v>0.92</v>
      </c>
      <c r="D10" s="11">
        <v>1.05</v>
      </c>
      <c r="E10" s="11">
        <v>1.04</v>
      </c>
      <c r="F10" s="11">
        <v>1.25</v>
      </c>
      <c r="G10" s="11">
        <v>1.24</v>
      </c>
      <c r="I10" s="12">
        <f t="shared" si="1"/>
        <v>0.925</v>
      </c>
      <c r="J10" s="13">
        <f t="shared" si="2"/>
        <v>1.045</v>
      </c>
      <c r="K10" s="13">
        <f t="shared" si="3"/>
        <v>1.245</v>
      </c>
      <c r="M10" s="6">
        <v>100.0</v>
      </c>
      <c r="N10" s="6">
        <v>1.07</v>
      </c>
      <c r="O10" s="6">
        <v>1.06</v>
      </c>
      <c r="P10" s="6">
        <v>1.47</v>
      </c>
      <c r="Q10" s="6">
        <v>1.46</v>
      </c>
      <c r="R10" s="6">
        <v>1.86</v>
      </c>
      <c r="S10" s="6">
        <v>1.85</v>
      </c>
      <c r="U10" s="14">
        <f t="shared" si="4"/>
        <v>1.065</v>
      </c>
      <c r="V10" s="14">
        <f t="shared" si="5"/>
        <v>1.465</v>
      </c>
      <c r="W10" s="14">
        <f t="shared" si="6"/>
        <v>1.855</v>
      </c>
    </row>
    <row r="11">
      <c r="A11" s="6">
        <v>250.0</v>
      </c>
      <c r="B11" s="6">
        <v>0.91</v>
      </c>
      <c r="C11" s="6">
        <v>0.92</v>
      </c>
      <c r="D11" s="11">
        <v>1.04</v>
      </c>
      <c r="E11" s="11">
        <v>1.03</v>
      </c>
      <c r="F11" s="11">
        <v>1.24</v>
      </c>
      <c r="G11" s="11">
        <v>1.23</v>
      </c>
      <c r="I11" s="12">
        <f t="shared" si="1"/>
        <v>0.915</v>
      </c>
      <c r="J11" s="13">
        <f t="shared" si="2"/>
        <v>1.035</v>
      </c>
      <c r="K11" s="13">
        <f t="shared" si="3"/>
        <v>1.235</v>
      </c>
      <c r="M11" s="6">
        <v>250.0</v>
      </c>
      <c r="N11" s="6">
        <v>1.06</v>
      </c>
      <c r="O11" s="6">
        <v>1.05</v>
      </c>
      <c r="P11" s="6">
        <v>1.46</v>
      </c>
      <c r="Q11" s="6">
        <v>1.45</v>
      </c>
      <c r="R11" s="6">
        <v>1.85</v>
      </c>
      <c r="S11" s="6">
        <v>1.84</v>
      </c>
      <c r="U11" s="14">
        <f t="shared" si="4"/>
        <v>1.055</v>
      </c>
      <c r="V11" s="14">
        <f t="shared" si="5"/>
        <v>1.455</v>
      </c>
      <c r="W11" s="14">
        <f t="shared" si="6"/>
        <v>1.845</v>
      </c>
    </row>
    <row r="12">
      <c r="A12" s="6">
        <v>500.0</v>
      </c>
      <c r="B12" s="6">
        <v>0.91</v>
      </c>
      <c r="C12" s="6">
        <v>0.91</v>
      </c>
      <c r="D12" s="11">
        <v>1.04</v>
      </c>
      <c r="E12" s="11">
        <v>1.03</v>
      </c>
      <c r="F12" s="11">
        <v>1.23</v>
      </c>
      <c r="G12" s="11">
        <v>1.22</v>
      </c>
      <c r="I12" s="12">
        <f t="shared" si="1"/>
        <v>0.91</v>
      </c>
      <c r="J12" s="13">
        <f t="shared" si="2"/>
        <v>1.035</v>
      </c>
      <c r="K12" s="13">
        <f t="shared" si="3"/>
        <v>1.225</v>
      </c>
      <c r="M12" s="6">
        <v>500.0</v>
      </c>
      <c r="N12" s="6">
        <v>1.06</v>
      </c>
      <c r="O12" s="6">
        <v>1.05</v>
      </c>
      <c r="P12" s="6">
        <v>1.45</v>
      </c>
      <c r="Q12" s="6">
        <v>1.44</v>
      </c>
      <c r="R12" s="6">
        <v>1.84</v>
      </c>
      <c r="S12" s="6">
        <v>1.83</v>
      </c>
      <c r="U12" s="14">
        <f t="shared" si="4"/>
        <v>1.055</v>
      </c>
      <c r="V12" s="14">
        <f t="shared" si="5"/>
        <v>1.445</v>
      </c>
      <c r="W12" s="14">
        <f t="shared" si="6"/>
        <v>1.835</v>
      </c>
    </row>
    <row r="13">
      <c r="A13" s="6">
        <v>1000.0</v>
      </c>
      <c r="B13" s="6">
        <v>0.9</v>
      </c>
      <c r="C13" s="6">
        <v>0.91</v>
      </c>
      <c r="D13" s="11">
        <v>1.04</v>
      </c>
      <c r="E13" s="11">
        <v>1.03</v>
      </c>
      <c r="F13" s="11">
        <v>1.23</v>
      </c>
      <c r="G13" s="11">
        <v>1.22</v>
      </c>
      <c r="I13" s="12">
        <f t="shared" si="1"/>
        <v>0.905</v>
      </c>
      <c r="J13" s="13">
        <f t="shared" si="2"/>
        <v>1.035</v>
      </c>
      <c r="K13" s="13">
        <f t="shared" si="3"/>
        <v>1.225</v>
      </c>
      <c r="M13" s="6">
        <v>1000.0</v>
      </c>
      <c r="N13" s="6">
        <v>1.06</v>
      </c>
      <c r="O13" s="6">
        <v>1.05</v>
      </c>
      <c r="P13" s="6">
        <v>1.45</v>
      </c>
      <c r="Q13" s="6">
        <v>1.44</v>
      </c>
      <c r="R13" s="6">
        <v>1.84</v>
      </c>
      <c r="S13" s="6">
        <v>1.83</v>
      </c>
      <c r="U13" s="14">
        <f t="shared" si="4"/>
        <v>1.055</v>
      </c>
      <c r="V13" s="14">
        <f t="shared" si="5"/>
        <v>1.445</v>
      </c>
      <c r="W13" s="14">
        <f t="shared" si="6"/>
        <v>1.835</v>
      </c>
    </row>
    <row r="14">
      <c r="A14" s="6">
        <v>2500.0</v>
      </c>
      <c r="B14" s="6">
        <v>0.9</v>
      </c>
      <c r="C14" s="6">
        <v>0.91</v>
      </c>
      <c r="D14" s="11">
        <v>1.04</v>
      </c>
      <c r="E14" s="11">
        <v>1.03</v>
      </c>
      <c r="F14" s="11">
        <v>1.23</v>
      </c>
      <c r="G14" s="11">
        <v>1.22</v>
      </c>
      <c r="I14" s="12">
        <f t="shared" si="1"/>
        <v>0.905</v>
      </c>
      <c r="J14" s="13">
        <f t="shared" si="2"/>
        <v>1.035</v>
      </c>
      <c r="K14" s="13">
        <f t="shared" si="3"/>
        <v>1.225</v>
      </c>
      <c r="M14" s="6">
        <v>2500.0</v>
      </c>
      <c r="N14" s="6">
        <v>1.06</v>
      </c>
      <c r="O14" s="6">
        <v>1.05</v>
      </c>
      <c r="P14" s="6">
        <v>1.45</v>
      </c>
      <c r="Q14" s="6">
        <v>1.44</v>
      </c>
      <c r="R14" s="6">
        <v>1.84</v>
      </c>
      <c r="S14" s="6">
        <v>1.83</v>
      </c>
      <c r="U14" s="14">
        <f t="shared" si="4"/>
        <v>1.055</v>
      </c>
      <c r="V14" s="14">
        <f t="shared" si="5"/>
        <v>1.445</v>
      </c>
      <c r="W14" s="14">
        <f t="shared" si="6"/>
        <v>1.835</v>
      </c>
    </row>
    <row r="15">
      <c r="A15" s="6">
        <v>5000.0</v>
      </c>
      <c r="B15" s="6">
        <v>0.9</v>
      </c>
      <c r="C15" s="6">
        <v>0.91</v>
      </c>
      <c r="D15" s="11">
        <v>1.04</v>
      </c>
      <c r="E15" s="11">
        <v>1.03</v>
      </c>
      <c r="F15" s="11">
        <v>1.23</v>
      </c>
      <c r="G15" s="11">
        <v>1.22</v>
      </c>
      <c r="I15" s="12">
        <f t="shared" si="1"/>
        <v>0.905</v>
      </c>
      <c r="J15" s="13">
        <f t="shared" si="2"/>
        <v>1.035</v>
      </c>
      <c r="K15" s="13">
        <f t="shared" si="3"/>
        <v>1.225</v>
      </c>
      <c r="M15" s="6">
        <v>10000.0</v>
      </c>
      <c r="N15" s="6">
        <v>1.06</v>
      </c>
      <c r="O15" s="6">
        <v>1.05</v>
      </c>
      <c r="P15" s="6">
        <v>1.45</v>
      </c>
      <c r="Q15" s="6">
        <v>1.44</v>
      </c>
      <c r="R15" s="6">
        <v>1.84</v>
      </c>
      <c r="S15" s="6">
        <v>1.83</v>
      </c>
      <c r="U15" s="14">
        <f t="shared" si="4"/>
        <v>1.055</v>
      </c>
      <c r="V15" s="14">
        <f t="shared" si="5"/>
        <v>1.445</v>
      </c>
      <c r="W15" s="14">
        <f t="shared" si="6"/>
        <v>1.835</v>
      </c>
    </row>
    <row r="29">
      <c r="A29" s="15" t="s">
        <v>21</v>
      </c>
    </row>
    <row r="30">
      <c r="A30" s="16" t="s">
        <v>22</v>
      </c>
    </row>
    <row r="31">
      <c r="A31" s="17" t="s">
        <v>23</v>
      </c>
    </row>
    <row r="32">
      <c r="B32" s="18" t="s">
        <v>24</v>
      </c>
      <c r="C32" s="8"/>
      <c r="D32" s="9"/>
      <c r="E32" s="18" t="s">
        <v>25</v>
      </c>
      <c r="F32" s="8"/>
      <c r="G32" s="9"/>
      <c r="H32" s="1"/>
      <c r="M32" s="19"/>
      <c r="N32" s="18" t="s">
        <v>24</v>
      </c>
      <c r="O32" s="8"/>
      <c r="P32" s="8"/>
      <c r="Q32" s="18" t="s">
        <v>25</v>
      </c>
      <c r="R32" s="8"/>
      <c r="S32" s="9"/>
      <c r="T32" s="1"/>
    </row>
    <row r="33">
      <c r="A33" s="6"/>
      <c r="B33" s="7" t="s">
        <v>5</v>
      </c>
      <c r="C33" s="8"/>
      <c r="D33" s="8"/>
      <c r="E33" s="8"/>
      <c r="F33" s="8"/>
      <c r="G33" s="9"/>
      <c r="M33" s="6"/>
      <c r="N33" s="7" t="s">
        <v>5</v>
      </c>
      <c r="O33" s="8"/>
      <c r="P33" s="8"/>
      <c r="Q33" s="8"/>
      <c r="R33" s="8"/>
      <c r="S33" s="9"/>
      <c r="T33" s="1"/>
    </row>
    <row r="34">
      <c r="A34" s="6" t="s">
        <v>16</v>
      </c>
      <c r="B34" s="6" t="s">
        <v>26</v>
      </c>
      <c r="C34" s="6" t="s">
        <v>27</v>
      </c>
      <c r="D34" s="6" t="s">
        <v>28</v>
      </c>
      <c r="E34" s="6" t="s">
        <v>29</v>
      </c>
      <c r="F34" s="6" t="s">
        <v>30</v>
      </c>
      <c r="G34" s="6" t="s">
        <v>31</v>
      </c>
      <c r="M34" s="6" t="s">
        <v>16</v>
      </c>
      <c r="N34" s="6" t="s">
        <v>26</v>
      </c>
      <c r="O34" s="6" t="s">
        <v>28</v>
      </c>
      <c r="P34" s="6" t="s">
        <v>32</v>
      </c>
      <c r="Q34" s="6" t="s">
        <v>29</v>
      </c>
      <c r="R34" s="6" t="s">
        <v>31</v>
      </c>
      <c r="S34" s="6" t="s">
        <v>33</v>
      </c>
      <c r="T34" s="1"/>
    </row>
    <row r="35">
      <c r="A35" s="6">
        <v>20.0</v>
      </c>
      <c r="B35" s="6">
        <v>0.0125119999999015</v>
      </c>
      <c r="C35" s="6">
        <v>0.00579799999991337</v>
      </c>
      <c r="D35" s="6">
        <v>0.00292899999999463</v>
      </c>
      <c r="E35" s="6">
        <v>0.544922000000952</v>
      </c>
      <c r="F35" s="6">
        <v>0.273436999999831</v>
      </c>
      <c r="G35" s="6">
        <v>0.134765999999217</v>
      </c>
      <c r="M35" s="6">
        <v>20.0</v>
      </c>
      <c r="N35" s="6">
        <v>0.0124509999999418</v>
      </c>
      <c r="O35" s="6">
        <v>0.00311199999998735</v>
      </c>
      <c r="P35" s="6">
        <v>0.0015250000000151</v>
      </c>
      <c r="Q35" s="6">
        <v>0.546875</v>
      </c>
      <c r="R35" s="6">
        <v>0.136718000001565</v>
      </c>
      <c r="S35" s="6">
        <v>0.0683590000007825</v>
      </c>
      <c r="T35" s="1"/>
    </row>
    <row r="36">
      <c r="A36" s="6">
        <v>50.0</v>
      </c>
      <c r="B36" s="6">
        <v>0.00475999999991927</v>
      </c>
      <c r="C36" s="6">
        <v>0.00231899999994312</v>
      </c>
      <c r="D36" s="6">
        <v>0.00115899999991598</v>
      </c>
      <c r="E36" s="6">
        <v>0.216797000000952</v>
      </c>
      <c r="F36" s="6">
        <v>0.107422000000952</v>
      </c>
      <c r="G36" s="6">
        <v>0.0527349999974831</v>
      </c>
      <c r="M36" s="6">
        <v>50.0</v>
      </c>
      <c r="N36" s="6">
        <v>0.00463799999999992</v>
      </c>
      <c r="O36" s="6">
        <v>0.00115899999991598</v>
      </c>
      <c r="P36" s="6">
        <v>5.4899999997815E-4</v>
      </c>
      <c r="Q36" s="6">
        <v>0.216796999997314</v>
      </c>
      <c r="R36" s="6">
        <v>0.0527340000007825</v>
      </c>
      <c r="S36" s="6">
        <v>0.0273430000015651</v>
      </c>
      <c r="T36" s="1"/>
    </row>
    <row r="37">
      <c r="A37" s="6">
        <v>100.0</v>
      </c>
      <c r="B37" s="6">
        <v>0.00231899999994312</v>
      </c>
      <c r="C37" s="6">
        <v>0.00115899999991598</v>
      </c>
      <c r="D37" s="6">
        <v>5.4899999997815E-4</v>
      </c>
      <c r="E37" s="6">
        <v>0.107422000000952</v>
      </c>
      <c r="F37" s="6">
        <v>0.0527340000007825</v>
      </c>
      <c r="G37" s="6">
        <v>0.0273430000015651</v>
      </c>
      <c r="M37" s="6">
        <v>100.0</v>
      </c>
      <c r="N37" s="6">
        <v>0.00231899999994312</v>
      </c>
      <c r="O37" s="6">
        <v>5.4899999997815E-4</v>
      </c>
      <c r="P37" s="6">
        <v>2.43999999952393E-4</v>
      </c>
      <c r="Q37" s="6">
        <v>0.107422000000952</v>
      </c>
      <c r="R37" s="6">
        <v>0.0253909999992175</v>
      </c>
      <c r="S37" s="6">
        <v>0.0117189999982656</v>
      </c>
      <c r="T37" s="1"/>
    </row>
    <row r="38">
      <c r="A38" s="6">
        <v>250.0</v>
      </c>
      <c r="B38" s="6">
        <v>9.14999999963584E-4</v>
      </c>
      <c r="C38" s="6">
        <v>4.2699999994511E-4</v>
      </c>
      <c r="D38" s="6">
        <v>1.83999999990192E-4</v>
      </c>
      <c r="E38" s="6">
        <v>0.0429680000015651</v>
      </c>
      <c r="F38" s="6">
        <v>0.0214840000007825</v>
      </c>
      <c r="G38" s="6">
        <v>0.00976499999887892</v>
      </c>
      <c r="M38" s="6">
        <v>250.0</v>
      </c>
      <c r="N38" s="6">
        <v>9.14999999963584E-4</v>
      </c>
      <c r="O38" s="6">
        <v>2.43999999952393E-4</v>
      </c>
      <c r="P38" s="6">
        <v>1.21999999919353E-4</v>
      </c>
      <c r="Q38" s="6">
        <v>0.0429680000015651</v>
      </c>
      <c r="R38" s="6">
        <v>0.00976499999887892</v>
      </c>
      <c r="S38" s="6">
        <v>0.00390599999809638</v>
      </c>
      <c r="T38" s="1"/>
    </row>
    <row r="39">
      <c r="A39" s="6">
        <v>500.0</v>
      </c>
      <c r="B39" s="20">
        <f t="shared" ref="B39:G39" si="7">B38/2</f>
        <v>0.0004575</v>
      </c>
      <c r="C39" s="20">
        <f t="shared" si="7"/>
        <v>0.0002135</v>
      </c>
      <c r="D39" s="20">
        <f t="shared" si="7"/>
        <v>0.000092</v>
      </c>
      <c r="E39" s="20">
        <f t="shared" si="7"/>
        <v>0.021484</v>
      </c>
      <c r="F39" s="20">
        <f t="shared" si="7"/>
        <v>0.010742</v>
      </c>
      <c r="G39" s="20">
        <f t="shared" si="7"/>
        <v>0.004882499999</v>
      </c>
      <c r="M39" s="6">
        <v>500.0</v>
      </c>
      <c r="N39" s="20">
        <f t="shared" ref="N39:S39" si="8">N38/2</f>
        <v>0.0004575</v>
      </c>
      <c r="O39" s="20">
        <f t="shared" si="8"/>
        <v>0.000122</v>
      </c>
      <c r="P39" s="20">
        <f t="shared" si="8"/>
        <v>0.00006099999996</v>
      </c>
      <c r="Q39" s="20">
        <f t="shared" si="8"/>
        <v>0.021484</v>
      </c>
      <c r="R39" s="20">
        <f t="shared" si="8"/>
        <v>0.004882499999</v>
      </c>
      <c r="S39" s="20">
        <f t="shared" si="8"/>
        <v>0.001952999999</v>
      </c>
      <c r="T39" s="1"/>
    </row>
    <row r="40">
      <c r="A40" s="6">
        <v>1000.0</v>
      </c>
      <c r="B40" s="20">
        <f t="shared" ref="B40:G40" si="9">B39/2</f>
        <v>0.00022875</v>
      </c>
      <c r="C40" s="20">
        <f t="shared" si="9"/>
        <v>0.00010675</v>
      </c>
      <c r="D40" s="20">
        <f t="shared" si="9"/>
        <v>0.000046</v>
      </c>
      <c r="E40" s="20">
        <f t="shared" si="9"/>
        <v>0.010742</v>
      </c>
      <c r="F40" s="20">
        <f t="shared" si="9"/>
        <v>0.005371</v>
      </c>
      <c r="G40" s="20">
        <f t="shared" si="9"/>
        <v>0.00244125</v>
      </c>
      <c r="M40" s="6">
        <v>1000.0</v>
      </c>
      <c r="N40" s="20">
        <f t="shared" ref="N40:S40" si="10">N39/2</f>
        <v>0.00022875</v>
      </c>
      <c r="O40" s="20">
        <f t="shared" si="10"/>
        <v>0.00006099999999</v>
      </c>
      <c r="P40" s="20">
        <f t="shared" si="10"/>
        <v>0.00003049999998</v>
      </c>
      <c r="Q40" s="20">
        <f t="shared" si="10"/>
        <v>0.010742</v>
      </c>
      <c r="R40" s="20">
        <f t="shared" si="10"/>
        <v>0.00244125</v>
      </c>
      <c r="S40" s="20">
        <f t="shared" si="10"/>
        <v>0.0009764999995</v>
      </c>
      <c r="T40" s="1"/>
    </row>
    <row r="41">
      <c r="A41" s="6">
        <v>2500.0</v>
      </c>
      <c r="B41" s="20">
        <f t="shared" ref="B41:G41" si="11">B40/2.5</f>
        <v>0.0000915</v>
      </c>
      <c r="C41" s="20">
        <f t="shared" si="11"/>
        <v>0.00004269999999</v>
      </c>
      <c r="D41" s="20">
        <f t="shared" si="11"/>
        <v>0.0000184</v>
      </c>
      <c r="E41" s="20">
        <f t="shared" si="11"/>
        <v>0.0042968</v>
      </c>
      <c r="F41" s="20">
        <f t="shared" si="11"/>
        <v>0.0021484</v>
      </c>
      <c r="G41" s="20">
        <f t="shared" si="11"/>
        <v>0.0009764999999</v>
      </c>
      <c r="M41" s="6">
        <v>2500.0</v>
      </c>
      <c r="N41" s="20">
        <f t="shared" ref="N41:S41" si="12">N40/2.5</f>
        <v>0.0000915</v>
      </c>
      <c r="O41" s="20">
        <f t="shared" si="12"/>
        <v>0.0000244</v>
      </c>
      <c r="P41" s="20">
        <f t="shared" si="12"/>
        <v>0.00001219999999</v>
      </c>
      <c r="Q41" s="20">
        <f t="shared" si="12"/>
        <v>0.0042968</v>
      </c>
      <c r="R41" s="20">
        <f t="shared" si="12"/>
        <v>0.0009764999999</v>
      </c>
      <c r="S41" s="20">
        <f t="shared" si="12"/>
        <v>0.0003905999998</v>
      </c>
      <c r="T41" s="1"/>
    </row>
    <row r="43">
      <c r="A43" s="1"/>
      <c r="B43" s="1"/>
      <c r="C43" s="1"/>
      <c r="D43" s="1"/>
      <c r="M43" s="1"/>
      <c r="N43" s="1"/>
      <c r="O43" s="1"/>
      <c r="P43" s="1"/>
    </row>
    <row r="44">
      <c r="A44" s="10"/>
      <c r="B44" s="21"/>
      <c r="C44" s="21"/>
      <c r="D44" s="21"/>
      <c r="M44" s="22"/>
      <c r="N44" s="1"/>
      <c r="O44" s="1"/>
      <c r="P44" s="1"/>
    </row>
    <row r="45">
      <c r="A45" s="10"/>
      <c r="B45" s="10"/>
      <c r="C45" s="10"/>
      <c r="D45" s="10"/>
      <c r="M45" s="22"/>
      <c r="N45" s="22"/>
      <c r="O45" s="22"/>
      <c r="P45" s="22"/>
    </row>
    <row r="46">
      <c r="A46" s="10"/>
      <c r="D46" s="10"/>
      <c r="M46" s="22"/>
      <c r="N46" s="3"/>
      <c r="O46" s="3"/>
      <c r="P46" s="3"/>
    </row>
    <row r="47">
      <c r="A47" s="10"/>
      <c r="D47" s="10"/>
      <c r="M47" s="22"/>
      <c r="N47" s="3"/>
      <c r="O47" s="3"/>
      <c r="P47" s="3"/>
    </row>
    <row r="48">
      <c r="A48" s="10"/>
      <c r="D48" s="10"/>
      <c r="M48" s="22"/>
      <c r="N48" s="3"/>
      <c r="O48" s="3"/>
      <c r="P48" s="3"/>
    </row>
    <row r="49">
      <c r="A49" s="10"/>
      <c r="D49" s="10"/>
      <c r="M49" s="22"/>
      <c r="N49" s="3"/>
      <c r="O49" s="3"/>
      <c r="P49" s="3"/>
    </row>
    <row r="50">
      <c r="A50" s="10"/>
      <c r="D50" s="10"/>
      <c r="M50" s="22"/>
      <c r="N50" s="3"/>
      <c r="O50" s="3"/>
      <c r="P50" s="3"/>
    </row>
    <row r="51">
      <c r="A51" s="10"/>
      <c r="D51" s="10"/>
      <c r="M51" s="22"/>
      <c r="N51" s="3"/>
      <c r="O51" s="3"/>
      <c r="P51" s="3"/>
    </row>
    <row r="52">
      <c r="A52" s="10"/>
      <c r="D52" s="10"/>
      <c r="M52" s="22"/>
      <c r="N52" s="3"/>
      <c r="O52" s="3"/>
      <c r="P52" s="3"/>
    </row>
  </sheetData>
  <mergeCells count="17">
    <mergeCell ref="A1:S1"/>
    <mergeCell ref="A2:S2"/>
    <mergeCell ref="A4:G4"/>
    <mergeCell ref="M4:S4"/>
    <mergeCell ref="A5:G5"/>
    <mergeCell ref="M5:S5"/>
    <mergeCell ref="B6:G6"/>
    <mergeCell ref="E32:G32"/>
    <mergeCell ref="B33:G33"/>
    <mergeCell ref="N6:S6"/>
    <mergeCell ref="A29:S29"/>
    <mergeCell ref="A30:S30"/>
    <mergeCell ref="A31:S31"/>
    <mergeCell ref="B32:D32"/>
    <mergeCell ref="N32:P32"/>
    <mergeCell ref="Q32:S32"/>
    <mergeCell ref="N33:S33"/>
  </mergeCells>
  <drawing r:id="rId1"/>
</worksheet>
</file>