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Spildevand\Lille OEU-sag\data\"/>
    </mc:Choice>
  </mc:AlternateContent>
  <bookViews>
    <workbookView xWindow="0" yWindow="0" windowWidth="18075" windowHeight="9885"/>
  </bookViews>
  <sheets>
    <sheet name="lookup" sheetId="2" r:id="rId1"/>
    <sheet name="Sheet1" sheetId="3" r:id="rId2"/>
    <sheet name="display order" sheetId="1"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0" i="2" l="1"/>
  <c r="F130" i="2"/>
  <c r="G238" i="2" l="1"/>
  <c r="G239" i="2"/>
  <c r="G240" i="2"/>
  <c r="G241" i="2"/>
  <c r="G262" i="2" l="1"/>
  <c r="G263" i="2"/>
  <c r="G261" i="2"/>
  <c r="G264" i="2"/>
  <c r="G265" i="2"/>
  <c r="G266" i="2"/>
  <c r="G267" i="2"/>
  <c r="G268" i="2"/>
  <c r="G269" i="2"/>
  <c r="G270" i="2"/>
  <c r="G271" i="2"/>
  <c r="G260" i="2"/>
  <c r="G172" i="2" l="1"/>
  <c r="G173" i="2" l="1"/>
  <c r="F255" i="2" l="1"/>
  <c r="G255" i="2"/>
  <c r="F254" i="2"/>
  <c r="G254" i="2"/>
  <c r="G250" i="2"/>
  <c r="F250" i="2"/>
  <c r="F248" i="2"/>
  <c r="G248" i="2"/>
  <c r="G61" i="2"/>
  <c r="F61" i="2"/>
  <c r="F257" i="2" l="1"/>
  <c r="G257" i="2"/>
  <c r="F3" i="2" l="1"/>
  <c r="F23" i="2"/>
  <c r="F243" i="2"/>
  <c r="F244" i="2"/>
  <c r="F245" i="2"/>
  <c r="F246" i="2"/>
  <c r="F247" i="2"/>
  <c r="F87" i="2"/>
  <c r="F85" i="2"/>
  <c r="F86" i="2"/>
  <c r="F249" i="2"/>
  <c r="F119" i="2"/>
  <c r="F172" i="2"/>
  <c r="F173" i="2"/>
  <c r="F256" i="2"/>
  <c r="F258" i="2"/>
  <c r="F259" i="2"/>
  <c r="G243" i="2"/>
  <c r="G244" i="2"/>
  <c r="G245" i="2"/>
  <c r="G246" i="2"/>
  <c r="G247" i="2"/>
  <c r="G249" i="2"/>
  <c r="G119" i="2"/>
  <c r="G256" i="2"/>
  <c r="G258" i="2"/>
  <c r="G259" i="2"/>
  <c r="F137" i="2" l="1"/>
  <c r="G137" i="2"/>
  <c r="F236" i="2" l="1"/>
  <c r="F237" i="2"/>
  <c r="F251" i="2"/>
  <c r="F252" i="2"/>
  <c r="F272" i="2"/>
  <c r="F273" i="2"/>
  <c r="G236" i="2"/>
  <c r="G237" i="2"/>
  <c r="G251" i="2"/>
  <c r="G252" i="2"/>
  <c r="G272" i="2"/>
  <c r="G273" i="2"/>
  <c r="F88" i="2" l="1"/>
  <c r="G88" i="2"/>
  <c r="F138" i="2" l="1"/>
  <c r="F139" i="2"/>
  <c r="G138" i="2"/>
  <c r="G139" i="2"/>
  <c r="F150" i="2" l="1"/>
  <c r="G150" i="2"/>
  <c r="F63" i="2"/>
  <c r="G63" i="2"/>
  <c r="F46" i="2"/>
  <c r="G46" i="2"/>
  <c r="F229" i="2" l="1"/>
  <c r="F232" i="2"/>
  <c r="F231" i="2"/>
  <c r="F233" i="2"/>
  <c r="F230" i="2"/>
  <c r="F234" i="2"/>
  <c r="F4" i="2"/>
  <c r="F5" i="2"/>
  <c r="F6" i="2"/>
  <c r="F7" i="2"/>
  <c r="F8" i="2"/>
  <c r="F9" i="2"/>
  <c r="F11" i="2"/>
  <c r="F12" i="2"/>
  <c r="F14" i="2"/>
  <c r="F15" i="2"/>
  <c r="F16" i="2"/>
  <c r="F17" i="2"/>
  <c r="F22" i="2"/>
  <c r="F18" i="2"/>
  <c r="F19" i="2"/>
  <c r="F20" i="2"/>
  <c r="F21" i="2"/>
  <c r="F25" i="2"/>
  <c r="F27" i="2"/>
  <c r="F28" i="2"/>
  <c r="F30" i="2"/>
  <c r="F33" i="2"/>
  <c r="F31" i="2"/>
  <c r="F32" i="2"/>
  <c r="F34" i="2"/>
  <c r="F43" i="2"/>
  <c r="F44" i="2"/>
  <c r="F35" i="2"/>
  <c r="F36" i="2"/>
  <c r="F37" i="2"/>
  <c r="F38" i="2"/>
  <c r="F39" i="2"/>
  <c r="F40" i="2"/>
  <c r="F41" i="2"/>
  <c r="F52" i="2"/>
  <c r="F47" i="2"/>
  <c r="F48" i="2"/>
  <c r="F49" i="2"/>
  <c r="F51" i="2"/>
  <c r="F50" i="2"/>
  <c r="F53" i="2"/>
  <c r="F54" i="2"/>
  <c r="F55" i="2"/>
  <c r="F56" i="2"/>
  <c r="F57" i="2"/>
  <c r="F58" i="2"/>
  <c r="F83" i="2"/>
  <c r="F60" i="2"/>
  <c r="F62" i="2"/>
  <c r="F64" i="2"/>
  <c r="F65" i="2"/>
  <c r="F66" i="2"/>
  <c r="F67" i="2"/>
  <c r="F68" i="2"/>
  <c r="F69" i="2"/>
  <c r="F72" i="2"/>
  <c r="F73" i="2"/>
  <c r="F76" i="2"/>
  <c r="F75" i="2"/>
  <c r="F77" i="2"/>
  <c r="F82" i="2"/>
  <c r="F78" i="2"/>
  <c r="F79" i="2"/>
  <c r="F80" i="2"/>
  <c r="F81" i="2"/>
  <c r="F84" i="2"/>
  <c r="F89" i="2"/>
  <c r="F90" i="2"/>
  <c r="F92" i="2"/>
  <c r="F93" i="2"/>
  <c r="F94" i="2"/>
  <c r="F95" i="2"/>
  <c r="F97" i="2"/>
  <c r="F102" i="2"/>
  <c r="F98" i="2"/>
  <c r="F99" i="2"/>
  <c r="F101" i="2"/>
  <c r="F104" i="2"/>
  <c r="F103" i="2"/>
  <c r="F105" i="2"/>
  <c r="F106" i="2"/>
  <c r="F110" i="2"/>
  <c r="F107" i="2"/>
  <c r="F108" i="2"/>
  <c r="F253" i="2"/>
  <c r="F109" i="2"/>
  <c r="F120" i="2"/>
  <c r="F111" i="2"/>
  <c r="F113" i="2"/>
  <c r="F114" i="2"/>
  <c r="F115" i="2"/>
  <c r="F118" i="2"/>
  <c r="F116" i="2"/>
  <c r="F121" i="2"/>
  <c r="F122" i="2"/>
  <c r="F123" i="2"/>
  <c r="F124" i="2"/>
  <c r="F125" i="2"/>
  <c r="F127" i="2"/>
  <c r="F126" i="2"/>
  <c r="F135" i="2"/>
  <c r="F136" i="2"/>
  <c r="F129" i="2"/>
  <c r="F2" i="2"/>
  <c r="F131" i="2"/>
  <c r="F140" i="2"/>
  <c r="F226" i="2"/>
  <c r="F227" i="2"/>
  <c r="F141" i="2"/>
  <c r="F228" i="2"/>
  <c r="F142" i="2"/>
  <c r="F144" i="2"/>
  <c r="F147" i="2"/>
  <c r="F148" i="2"/>
  <c r="F149" i="2"/>
  <c r="F151" i="2"/>
  <c r="F153" i="2"/>
  <c r="F155" i="2"/>
  <c r="F156" i="2"/>
  <c r="F160" i="2"/>
  <c r="F161" i="2"/>
  <c r="F162" i="2"/>
  <c r="F158" i="2"/>
  <c r="F159" i="2"/>
  <c r="F191" i="2"/>
  <c r="F163" i="2"/>
  <c r="F164" i="2"/>
  <c r="F166" i="2"/>
  <c r="F175" i="2"/>
  <c r="F167" i="2"/>
  <c r="F168" i="2"/>
  <c r="F170" i="2"/>
  <c r="F177" i="2"/>
  <c r="F192" i="2"/>
  <c r="F178" i="2"/>
  <c r="F193" i="2"/>
  <c r="F194" i="2"/>
  <c r="F179" i="2"/>
  <c r="F180" i="2"/>
  <c r="F181" i="2"/>
  <c r="F182" i="2"/>
  <c r="F183" i="2"/>
  <c r="F184" i="2"/>
  <c r="F185" i="2"/>
  <c r="F187" i="2"/>
  <c r="F186" i="2"/>
  <c r="F189" i="2"/>
  <c r="F190" i="2"/>
  <c r="F206" i="2"/>
  <c r="F195" i="2"/>
  <c r="F207" i="2"/>
  <c r="F196" i="2"/>
  <c r="F197" i="2"/>
  <c r="F198" i="2"/>
  <c r="F204" i="2"/>
  <c r="F200" i="2"/>
  <c r="F205" i="2"/>
  <c r="F201" i="2"/>
  <c r="F202" i="2"/>
  <c r="F203" i="2"/>
  <c r="F208" i="2"/>
  <c r="F209" i="2"/>
  <c r="F210" i="2"/>
  <c r="F212" i="2"/>
  <c r="F213" i="2"/>
  <c r="F214" i="2"/>
  <c r="F215" i="2"/>
  <c r="F216" i="2"/>
  <c r="F217" i="2"/>
  <c r="F218" i="2"/>
  <c r="F220" i="2"/>
  <c r="F221" i="2"/>
  <c r="F222" i="2"/>
  <c r="F224" i="2"/>
  <c r="F225" i="2"/>
  <c r="F274" i="2"/>
  <c r="F275" i="2"/>
  <c r="F276" i="2"/>
  <c r="F277" i="2"/>
  <c r="F278" i="2"/>
  <c r="F279" i="2"/>
  <c r="F280" i="2"/>
  <c r="F281" i="2"/>
  <c r="F282" i="2"/>
  <c r="F283" i="2"/>
  <c r="F284" i="2"/>
  <c r="F285" i="2"/>
  <c r="F286" i="2"/>
  <c r="F287" i="2"/>
  <c r="F288" i="2"/>
  <c r="F289" i="2"/>
  <c r="F290" i="2"/>
  <c r="F291" i="2"/>
  <c r="F292" i="2"/>
  <c r="F10" i="2"/>
  <c r="F24" i="2"/>
  <c r="F42" i="2"/>
  <c r="F59" i="2"/>
  <c r="F70" i="2"/>
  <c r="F71" i="2"/>
  <c r="F74" i="2"/>
  <c r="F100" i="2"/>
  <c r="F117" i="2"/>
  <c r="F133" i="2"/>
  <c r="F128" i="2"/>
  <c r="F143" i="2"/>
  <c r="F152" i="2"/>
  <c r="F154" i="2"/>
  <c r="F157" i="2"/>
  <c r="F165" i="2"/>
  <c r="F174" i="2"/>
  <c r="F169" i="2"/>
  <c r="F171" i="2"/>
  <c r="F176" i="2"/>
  <c r="F211" i="2"/>
  <c r="F223" i="2"/>
  <c r="F132" i="2"/>
  <c r="F235" i="2"/>
  <c r="F294" i="2"/>
  <c r="F29" i="2"/>
  <c r="F242" i="2"/>
  <c r="F91" i="2"/>
  <c r="F112" i="2"/>
  <c r="F295" i="2"/>
  <c r="F296" i="2"/>
  <c r="F297" i="2"/>
  <c r="F299" i="2"/>
  <c r="F298" i="2"/>
  <c r="F293" i="2"/>
  <c r="F13" i="2"/>
  <c r="F26" i="2"/>
  <c r="F45" i="2"/>
  <c r="F96" i="2"/>
  <c r="F134" i="2"/>
  <c r="F145" i="2"/>
  <c r="F146" i="2"/>
  <c r="F188" i="2"/>
  <c r="F199" i="2"/>
  <c r="F219" i="2"/>
  <c r="G229" i="2"/>
  <c r="G232" i="2"/>
  <c r="G231" i="2"/>
  <c r="G233" i="2"/>
  <c r="G230" i="2"/>
  <c r="G234" i="2"/>
  <c r="G4" i="2"/>
  <c r="G5" i="2"/>
  <c r="G6" i="2"/>
  <c r="G7" i="2"/>
  <c r="G8" i="2"/>
  <c r="G9" i="2"/>
  <c r="G11" i="2"/>
  <c r="G12" i="2"/>
  <c r="G14" i="2"/>
  <c r="G15" i="2"/>
  <c r="G16" i="2"/>
  <c r="G17" i="2"/>
  <c r="G22" i="2"/>
  <c r="G18" i="2"/>
  <c r="G19" i="2"/>
  <c r="G20" i="2"/>
  <c r="G21" i="2"/>
  <c r="G25" i="2"/>
  <c r="G27" i="2"/>
  <c r="G28" i="2"/>
  <c r="G30" i="2"/>
  <c r="G33" i="2"/>
  <c r="G31" i="2"/>
  <c r="G32" i="2"/>
  <c r="G34" i="2"/>
  <c r="G43" i="2"/>
  <c r="G44" i="2"/>
  <c r="G35" i="2"/>
  <c r="G36" i="2"/>
  <c r="G37" i="2"/>
  <c r="G38" i="2"/>
  <c r="G39" i="2"/>
  <c r="G40" i="2"/>
  <c r="G41" i="2"/>
  <c r="G52" i="2"/>
  <c r="G47" i="2"/>
  <c r="G48" i="2"/>
  <c r="G49" i="2"/>
  <c r="G51" i="2"/>
  <c r="G50" i="2"/>
  <c r="G53" i="2"/>
  <c r="G54" i="2"/>
  <c r="G55" i="2"/>
  <c r="G56" i="2"/>
  <c r="G57" i="2"/>
  <c r="G58" i="2"/>
  <c r="G83" i="2"/>
  <c r="G60" i="2"/>
  <c r="G62" i="2"/>
  <c r="G64" i="2"/>
  <c r="G65" i="2"/>
  <c r="G66" i="2"/>
  <c r="G67" i="2"/>
  <c r="G68" i="2"/>
  <c r="G69" i="2"/>
  <c r="G72" i="2"/>
  <c r="G73" i="2"/>
  <c r="G76" i="2"/>
  <c r="G75" i="2"/>
  <c r="G77" i="2"/>
  <c r="G82" i="2"/>
  <c r="G78" i="2"/>
  <c r="G79" i="2"/>
  <c r="G80" i="2"/>
  <c r="G81" i="2"/>
  <c r="G84" i="2"/>
  <c r="G89" i="2"/>
  <c r="G90" i="2"/>
  <c r="G92" i="2"/>
  <c r="G93" i="2"/>
  <c r="G94" i="2"/>
  <c r="G95" i="2"/>
  <c r="G97" i="2"/>
  <c r="G102" i="2"/>
  <c r="G98" i="2"/>
  <c r="G99" i="2"/>
  <c r="G101" i="2"/>
  <c r="G104" i="2"/>
  <c r="G103" i="2"/>
  <c r="G105" i="2"/>
  <c r="G106" i="2"/>
  <c r="G110" i="2"/>
  <c r="G107" i="2"/>
  <c r="G108" i="2"/>
  <c r="G253" i="2"/>
  <c r="G109" i="2"/>
  <c r="G120" i="2"/>
  <c r="G111" i="2"/>
  <c r="G113" i="2"/>
  <c r="G114" i="2"/>
  <c r="G115" i="2"/>
  <c r="G118" i="2"/>
  <c r="G116" i="2"/>
  <c r="G121" i="2"/>
  <c r="G122" i="2"/>
  <c r="G123" i="2"/>
  <c r="G124" i="2"/>
  <c r="G125" i="2"/>
  <c r="G127" i="2"/>
  <c r="G126" i="2"/>
  <c r="G135" i="2"/>
  <c r="G136" i="2"/>
  <c r="G129" i="2"/>
  <c r="G2" i="2"/>
  <c r="G131" i="2"/>
  <c r="G140" i="2"/>
  <c r="G226" i="2"/>
  <c r="G227" i="2"/>
  <c r="G141" i="2"/>
  <c r="G228" i="2"/>
  <c r="G142" i="2"/>
  <c r="G144" i="2"/>
  <c r="G147" i="2"/>
  <c r="G148" i="2"/>
  <c r="G149" i="2"/>
  <c r="G151" i="2"/>
  <c r="G153" i="2"/>
  <c r="G155" i="2"/>
  <c r="G156" i="2"/>
  <c r="G160" i="2"/>
  <c r="G161" i="2"/>
  <c r="G162" i="2"/>
  <c r="G158" i="2"/>
  <c r="G159" i="2"/>
  <c r="G191" i="2"/>
  <c r="G163" i="2"/>
  <c r="G164" i="2"/>
  <c r="G166" i="2"/>
  <c r="G175" i="2"/>
  <c r="G167" i="2"/>
  <c r="G168" i="2"/>
  <c r="G170" i="2"/>
  <c r="G177" i="2"/>
  <c r="G192" i="2"/>
  <c r="G178" i="2"/>
  <c r="G193" i="2"/>
  <c r="G194" i="2"/>
  <c r="G179" i="2"/>
  <c r="G180" i="2"/>
  <c r="G181" i="2"/>
  <c r="G182" i="2"/>
  <c r="G183" i="2"/>
  <c r="G184" i="2"/>
  <c r="G185" i="2"/>
  <c r="G187" i="2"/>
  <c r="G186" i="2"/>
  <c r="G189" i="2"/>
  <c r="G190" i="2"/>
  <c r="G206" i="2"/>
  <c r="G195" i="2"/>
  <c r="G207" i="2"/>
  <c r="G196" i="2"/>
  <c r="G197" i="2"/>
  <c r="G198" i="2"/>
  <c r="G204" i="2"/>
  <c r="G200" i="2"/>
  <c r="G205" i="2"/>
  <c r="G201" i="2"/>
  <c r="G202" i="2"/>
  <c r="G203" i="2"/>
  <c r="G208" i="2"/>
  <c r="G209" i="2"/>
  <c r="G210" i="2"/>
  <c r="G212" i="2"/>
  <c r="G213" i="2"/>
  <c r="G214" i="2"/>
  <c r="G215" i="2"/>
  <c r="G216" i="2"/>
  <c r="G217" i="2"/>
  <c r="G218" i="2"/>
  <c r="G220" i="2"/>
  <c r="G221" i="2"/>
  <c r="G222" i="2"/>
  <c r="G224" i="2"/>
  <c r="G225" i="2"/>
  <c r="G274" i="2"/>
  <c r="G275" i="2"/>
  <c r="G276" i="2"/>
  <c r="G277" i="2"/>
  <c r="G278" i="2"/>
  <c r="G279" i="2"/>
  <c r="G280" i="2"/>
  <c r="G281" i="2"/>
  <c r="G282" i="2"/>
  <c r="G283" i="2"/>
  <c r="G284" i="2"/>
  <c r="G285" i="2"/>
  <c r="G286" i="2"/>
  <c r="G287" i="2"/>
  <c r="G288" i="2"/>
  <c r="G289" i="2"/>
  <c r="G290" i="2"/>
  <c r="G291" i="2"/>
  <c r="G292" i="2"/>
  <c r="G10" i="2"/>
  <c r="G24" i="2"/>
  <c r="G42" i="2"/>
  <c r="G59" i="2"/>
  <c r="G70" i="2"/>
  <c r="G71" i="2"/>
  <c r="G74" i="2"/>
  <c r="G100" i="2"/>
  <c r="G117" i="2"/>
  <c r="G133" i="2"/>
  <c r="G128" i="2"/>
  <c r="G143" i="2"/>
  <c r="G152" i="2"/>
  <c r="G154" i="2"/>
  <c r="G157" i="2"/>
  <c r="G165" i="2"/>
  <c r="G174" i="2"/>
  <c r="G169" i="2"/>
  <c r="G171" i="2"/>
  <c r="G176" i="2"/>
  <c r="G211" i="2"/>
  <c r="G223" i="2"/>
  <c r="G132" i="2"/>
  <c r="G235" i="2"/>
  <c r="G294" i="2"/>
  <c r="G29" i="2"/>
  <c r="G242" i="2"/>
  <c r="G91" i="2"/>
  <c r="G112" i="2"/>
  <c r="G295" i="2"/>
  <c r="G296" i="2"/>
  <c r="G297" i="2"/>
  <c r="G299" i="2"/>
  <c r="G298" i="2"/>
  <c r="G293" i="2"/>
  <c r="G13" i="2"/>
  <c r="G26" i="2"/>
  <c r="G45" i="2"/>
  <c r="G96" i="2"/>
  <c r="G134" i="2"/>
  <c r="G145" i="2"/>
  <c r="G146" i="2"/>
  <c r="G188" i="2"/>
  <c r="G199" i="2"/>
  <c r="G219" i="2"/>
  <c r="B2" i="3" l="1"/>
  <c r="C2" i="3"/>
</calcChain>
</file>

<file path=xl/sharedStrings.xml><?xml version="1.0" encoding="utf-8"?>
<sst xmlns="http://schemas.openxmlformats.org/spreadsheetml/2006/main" count="2358" uniqueCount="1035">
  <si>
    <t>kø</t>
  </si>
  <si>
    <t>hun</t>
  </si>
  <si>
    <t>søn</t>
  </si>
  <si>
    <t>øst</t>
  </si>
  <si>
    <t>vest</t>
  </si>
  <si>
    <t>kol</t>
  </si>
  <si>
    <t>fred</t>
  </si>
  <si>
    <t>this</t>
  </si>
  <si>
    <t>løk</t>
  </si>
  <si>
    <t>ska</t>
  </si>
  <si>
    <t>hil</t>
  </si>
  <si>
    <t>ode</t>
  </si>
  <si>
    <t>egå</t>
  </si>
  <si>
    <t>mars</t>
  </si>
  <si>
    <t>hors</t>
  </si>
  <si>
    <t>kø1</t>
  </si>
  <si>
    <t>kø2</t>
  </si>
  <si>
    <t>kø3</t>
  </si>
  <si>
    <t>kø4</t>
  </si>
  <si>
    <t>kø5</t>
  </si>
  <si>
    <t>kø6</t>
  </si>
  <si>
    <t>Avedøre opland, Ejby Pumpestation</t>
  </si>
  <si>
    <t>Fredericia Spildevand</t>
  </si>
  <si>
    <t>Egå Renseanlæg</t>
  </si>
  <si>
    <t>Skagen Renseanlæg</t>
  </si>
  <si>
    <t>Avedøre opland, Vallensbæk Pumpestation</t>
  </si>
  <si>
    <t>Sønderborg Renseanlæg</t>
  </si>
  <si>
    <t>Thisted Renseanlæg</t>
  </si>
  <si>
    <t>Hunseby Renseanlæg</t>
  </si>
  <si>
    <t>Horsens Centralrenseanlæg</t>
  </si>
  <si>
    <t>Hillerød Renseanlæg</t>
  </si>
  <si>
    <t>Avedøre Renseanlæg</t>
  </si>
  <si>
    <t>Renseanlæg Vest</t>
  </si>
  <si>
    <t>Nørre Lyngby Renseanlæg</t>
  </si>
  <si>
    <t>Marselisborg Renseanlæg</t>
  </si>
  <si>
    <t>Kolding Renseanlæg</t>
  </si>
  <si>
    <t>Lynetten opland, Nordre indløb</t>
  </si>
  <si>
    <t>Lynetten opland, Søndre Indløb</t>
  </si>
  <si>
    <t>Rensanlæg Øst</t>
  </si>
  <si>
    <t>Lynetten Renseanlæg</t>
  </si>
  <si>
    <t>Ejby Mølle Renseanlæg</t>
  </si>
  <si>
    <t>Avedøre</t>
  </si>
  <si>
    <t>Vallensbæk (Avedøre)</t>
  </si>
  <si>
    <t>Lynetten</t>
  </si>
  <si>
    <t>Ejby (Avedøre)</t>
  </si>
  <si>
    <t>Fredericia</t>
  </si>
  <si>
    <t>HCR Syd</t>
  </si>
  <si>
    <t>Horsens</t>
  </si>
  <si>
    <t>Hunseby</t>
  </si>
  <si>
    <t>Kolding</t>
  </si>
  <si>
    <t>Ejby Mølle</t>
  </si>
  <si>
    <t>Skagen</t>
  </si>
  <si>
    <t>Thisted</t>
  </si>
  <si>
    <t>Esbjerg Øst</t>
  </si>
  <si>
    <t>Esbjerg Vest</t>
  </si>
  <si>
    <t>Aarhus (Egå)</t>
  </si>
  <si>
    <t>Aarhus (Marselisborg)</t>
  </si>
  <si>
    <t>Renseanlæg Lynetten, København</t>
  </si>
  <si>
    <t>Lynetten opland, Strandvængets pumpestation</t>
  </si>
  <si>
    <t>Lynetten opland, Kløvermarkens pumpestation</t>
  </si>
  <si>
    <t>Renseanlæg Avedøre, Hvidovre</t>
  </si>
  <si>
    <t>Avedøre opland, Vallensbæk pumpestation</t>
  </si>
  <si>
    <t>Avedøre opland, Ejby pumpestation</t>
  </si>
  <si>
    <t>Fredericia spildevand</t>
  </si>
  <si>
    <t>Renseanlæg Øst</t>
  </si>
  <si>
    <t>Lyngby Renseanlæg (i Løkken)</t>
  </si>
  <si>
    <t>anlaeg_shp</t>
  </si>
  <si>
    <t>anlaeg_dry_flow</t>
  </si>
  <si>
    <t>anlaeg_display</t>
  </si>
  <si>
    <t>anlaeg_eurofins</t>
  </si>
  <si>
    <t>Lynetten (nordre tilløb)</t>
  </si>
  <si>
    <t>Lynetten (søndre tilløb)</t>
  </si>
  <si>
    <t>Nordvest Renseanlæg</t>
  </si>
  <si>
    <t>Nordøst Renseanlæg</t>
  </si>
  <si>
    <t>Odense (Nordvest)</t>
  </si>
  <si>
    <t>Odense (Nordøst)</t>
  </si>
  <si>
    <t>Aalborg Øst</t>
  </si>
  <si>
    <t>Aalborg Vest</t>
  </si>
  <si>
    <t>Anholt</t>
  </si>
  <si>
    <t>Randers</t>
  </si>
  <si>
    <t>Fornæs</t>
  </si>
  <si>
    <t>Drøsbro</t>
  </si>
  <si>
    <t>Hinnerup</t>
  </si>
  <si>
    <t>Hadsten</t>
  </si>
  <si>
    <t>Hammel</t>
  </si>
  <si>
    <t>Faxe</t>
  </si>
  <si>
    <t>Haslev</t>
  </si>
  <si>
    <t>Dalby</t>
  </si>
  <si>
    <t>Sæby</t>
  </si>
  <si>
    <t>Frederikshavn</t>
  </si>
  <si>
    <t>Halsnæs (Melby)</t>
  </si>
  <si>
    <t>Tåbel Renseanlæg</t>
  </si>
  <si>
    <t>Hanstholm Renseanlæg</t>
  </si>
  <si>
    <t>Kobberø By, Gettrup</t>
  </si>
  <si>
    <t>Vilsund Renseanlæg</t>
  </si>
  <si>
    <t>Nordkysten</t>
  </si>
  <si>
    <t>Sydkysten</t>
  </si>
  <si>
    <t>Helsingør</t>
  </si>
  <si>
    <t>Sunds</t>
  </si>
  <si>
    <t>Herning</t>
  </si>
  <si>
    <t>Aulum</t>
  </si>
  <si>
    <t>Trehøje Øst</t>
  </si>
  <si>
    <t>Hofmansgave</t>
  </si>
  <si>
    <t>Vinderup</t>
  </si>
  <si>
    <t>Holstebro vest</t>
  </si>
  <si>
    <t>Holstebro øst</t>
  </si>
  <si>
    <t>Sigsgaard</t>
  </si>
  <si>
    <t>Attrup</t>
  </si>
  <si>
    <t>Fjerritslev</t>
  </si>
  <si>
    <t>Kalundborg</t>
  </si>
  <si>
    <t>Ornum</t>
  </si>
  <si>
    <t>Rudkøbing</t>
  </si>
  <si>
    <t>Lemvig</t>
  </si>
  <si>
    <t>Harboøre</t>
  </si>
  <si>
    <t>Råbykær</t>
  </si>
  <si>
    <t>Mariagerfjord Renseanlæg</t>
  </si>
  <si>
    <t>Nakskov</t>
  </si>
  <si>
    <t>Odder</t>
  </si>
  <si>
    <t>Gram</t>
  </si>
  <si>
    <t>Haderslev</t>
  </si>
  <si>
    <t>Vojens</t>
  </si>
  <si>
    <t>Langå</t>
  </si>
  <si>
    <t>Randers Vest</t>
  </si>
  <si>
    <t>Randers Syd</t>
  </si>
  <si>
    <t>Randers Nord</t>
  </si>
  <si>
    <t>Videbæk</t>
  </si>
  <si>
    <t>Ringkøbing</t>
  </si>
  <si>
    <t>Tarm</t>
  </si>
  <si>
    <t>Hvide Sande</t>
  </si>
  <si>
    <t>Rødbyhavn</t>
  </si>
  <si>
    <t>Silkeborg (Kjellerup)</t>
  </si>
  <si>
    <t>Silkeborg (Truust)</t>
  </si>
  <si>
    <t>Silkeborg (Them)</t>
  </si>
  <si>
    <t>Silkeborg (Søholt)</t>
  </si>
  <si>
    <t>Ry</t>
  </si>
  <si>
    <t>Skovby</t>
  </si>
  <si>
    <t>Skanderborg</t>
  </si>
  <si>
    <t>Hørning</t>
  </si>
  <si>
    <t>Søndersø</t>
  </si>
  <si>
    <t>Sorø</t>
  </si>
  <si>
    <t>Struer</t>
  </si>
  <si>
    <t>Boeslum</t>
  </si>
  <si>
    <t>Mørke</t>
  </si>
  <si>
    <t>Tårnby</t>
  </si>
  <si>
    <t>Tønder</t>
  </si>
  <si>
    <t>Skærbæk</t>
  </si>
  <si>
    <t>Vejle (Haraldskær)</t>
  </si>
  <si>
    <t>Vejle (Vejle)</t>
  </si>
  <si>
    <t>Vejle (Brejning)</t>
  </si>
  <si>
    <t>Vejle (Give)</t>
  </si>
  <si>
    <t>Stistrup</t>
  </si>
  <si>
    <t>Aars</t>
  </si>
  <si>
    <t>Løgstør</t>
  </si>
  <si>
    <t>Karup Renseanlæg</t>
  </si>
  <si>
    <t>Bjerringbro Renseanlæg</t>
  </si>
  <si>
    <t>Viborg Centralrenseanlæg</t>
  </si>
  <si>
    <t>Vordingborg</t>
  </si>
  <si>
    <t>Præstø</t>
  </si>
  <si>
    <t>Stege</t>
  </si>
  <si>
    <t>Bogense</t>
  </si>
  <si>
    <t>Tåbel</t>
  </si>
  <si>
    <t>Otterup</t>
  </si>
  <si>
    <t>company</t>
  </si>
  <si>
    <t>aquadjurs</t>
  </si>
  <si>
    <t>biofos</t>
  </si>
  <si>
    <t>favrskov</t>
  </si>
  <si>
    <t>frederikshavn</t>
  </si>
  <si>
    <t>halsnæs_melby</t>
  </si>
  <si>
    <t>hanstholm</t>
  </si>
  <si>
    <t>helsingør</t>
  </si>
  <si>
    <t>herning</t>
  </si>
  <si>
    <t>holstebro_vinderup</t>
  </si>
  <si>
    <t>jammerbugt</t>
  </si>
  <si>
    <t>kalundborg_ornum</t>
  </si>
  <si>
    <t>langeland_rudkøbing</t>
  </si>
  <si>
    <t>lemvig_harboøre</t>
  </si>
  <si>
    <t>mariagerfjord</t>
  </si>
  <si>
    <t>nakskov</t>
  </si>
  <si>
    <t>odder</t>
  </si>
  <si>
    <t>provas_haderslev_vojens_gram</t>
  </si>
  <si>
    <t>randers</t>
  </si>
  <si>
    <t>ringkjøbing</t>
  </si>
  <si>
    <t>rødbyhavn</t>
  </si>
  <si>
    <t>silkeborg</t>
  </si>
  <si>
    <t>skanderborg</t>
  </si>
  <si>
    <t>sorø</t>
  </si>
  <si>
    <t>struer</t>
  </si>
  <si>
    <t>syddjurs</t>
  </si>
  <si>
    <t>tønder_skærbæk</t>
  </si>
  <si>
    <t>tårnby</t>
  </si>
  <si>
    <t>vejle</t>
  </si>
  <si>
    <t>vesthimmerland</t>
  </si>
  <si>
    <t>viborg</t>
  </si>
  <si>
    <t>vordingborg_stege_præstø</t>
  </si>
  <si>
    <t>aalborg</t>
  </si>
  <si>
    <t>Vilsund</t>
  </si>
  <si>
    <t>Kjellerup</t>
  </si>
  <si>
    <t>Søholt</t>
  </si>
  <si>
    <t>Them</t>
  </si>
  <si>
    <t>Bjerringbro</t>
  </si>
  <si>
    <t>Karup</t>
  </si>
  <si>
    <t>Attrup Renseanlæg</t>
  </si>
  <si>
    <t>Aulum Renseanlæg</t>
  </si>
  <si>
    <t>Bjergmarken Renseanlæg</t>
  </si>
  <si>
    <t>Borup Renseanlæg</t>
  </si>
  <si>
    <t>Bov Renseanlæg</t>
  </si>
  <si>
    <t>Bramming nord renseanlæg</t>
  </si>
  <si>
    <t>Brejning Centralrenseanlæg</t>
  </si>
  <si>
    <t>Broager Vig Renseanlæg</t>
  </si>
  <si>
    <t>Brædstrup Renseanlæg</t>
  </si>
  <si>
    <t>Brørup Renseanlæg</t>
  </si>
  <si>
    <t>Christiansfelt renseanlæg</t>
  </si>
  <si>
    <t>Dalby Renseanlæg</t>
  </si>
  <si>
    <t>Faxe Renseanlæg</t>
  </si>
  <si>
    <t>Fornæs Renseanlæg</t>
  </si>
  <si>
    <t>Frederikshavn Renseanlæg</t>
  </si>
  <si>
    <t>Frederikssund Renseanlæg</t>
  </si>
  <si>
    <t>Fuglebjerg  Renseanlæg</t>
  </si>
  <si>
    <t>Give Centralrenseanlæg</t>
  </si>
  <si>
    <t>Gram Renseanlæg</t>
  </si>
  <si>
    <t>Grindsted Renseanlæg</t>
  </si>
  <si>
    <t>Gråsten Renseanlæg</t>
  </si>
  <si>
    <t>Haderslev Renseanlæg</t>
  </si>
  <si>
    <t>Haraldskær Renseanlæg</t>
  </si>
  <si>
    <t>Harboøre Renseanlæg</t>
  </si>
  <si>
    <t>Haslev Centralrenseanlæg</t>
  </si>
  <si>
    <t>Herning Renseanlæg</t>
  </si>
  <si>
    <t>Himmark Renseanlæg</t>
  </si>
  <si>
    <t>Hirtshals Renseanlæg</t>
  </si>
  <si>
    <t>Hjørring Renseanlæg</t>
  </si>
  <si>
    <t>Holbæk Renseanlæg</t>
  </si>
  <si>
    <t>Holme Olstrup Renseanlæg</t>
  </si>
  <si>
    <t>Holstebro Renseanlæg Vest</t>
  </si>
  <si>
    <t>Holstebro Renseanlæg Øst</t>
  </si>
  <si>
    <t>Holsted by Renseanlæg</t>
  </si>
  <si>
    <t>Hvalsø Renseanlæg</t>
  </si>
  <si>
    <t>Hvide Sande Renseanlæg</t>
  </si>
  <si>
    <t>Hørning Renseanlæg</t>
  </si>
  <si>
    <t>Jyllinge Renseanlæg</t>
  </si>
  <si>
    <t>Køge-Egnens Renseanlæg I/S</t>
  </si>
  <si>
    <t>Lemvig Renseanlæg</t>
  </si>
  <si>
    <t>Lillerød Renseanlæg</t>
  </si>
  <si>
    <t>Lynge Renseanlæg</t>
  </si>
  <si>
    <t>Løgstør Renseanlæg</t>
  </si>
  <si>
    <t>Middelfart Centralrenseanlæg</t>
  </si>
  <si>
    <t>Mosede Renseanlæg</t>
  </si>
  <si>
    <t>Mølleåværket A/S</t>
  </si>
  <si>
    <t>Måløv Renseanlæg</t>
  </si>
  <si>
    <t>Nakskov Renseanlæg</t>
  </si>
  <si>
    <t>Neder Dråby Renseanlæg</t>
  </si>
  <si>
    <t>Nexø Renseanlæg</t>
  </si>
  <si>
    <t>Nr. Nebel Renseanlæg</t>
  </si>
  <si>
    <t>Nr. Åby Renseanlæg</t>
  </si>
  <si>
    <t>Næstved Renseanlæg</t>
  </si>
  <si>
    <t>Odder Renseanlæg</t>
  </si>
  <si>
    <t>Otterup Renseanlæg</t>
  </si>
  <si>
    <t>Outrup Renseanlæg</t>
  </si>
  <si>
    <t>Randers Renseanlæg Nord</t>
  </si>
  <si>
    <t>Randers Renseanlæg Syd</t>
  </si>
  <si>
    <t>Randers Renseanlæg Vest</t>
  </si>
  <si>
    <t>Renseanlæg Damhusåen</t>
  </si>
  <si>
    <t>Ribe Renseanlæg</t>
  </si>
  <si>
    <t>Ringkøbing Renseanlæg</t>
  </si>
  <si>
    <t>Ringsted C</t>
  </si>
  <si>
    <t>Rødby Havn Renseanlæg</t>
  </si>
  <si>
    <t>Rødding Renseanlæg</t>
  </si>
  <si>
    <t>Rønne Renseanlæg</t>
  </si>
  <si>
    <t>Sigsgård Renseanlæg</t>
  </si>
  <si>
    <t>Sindal Renseanlæg</t>
  </si>
  <si>
    <t>Sjælsø Renseanlæg</t>
  </si>
  <si>
    <t>Skovlund Renseanlæg</t>
  </si>
  <si>
    <t>Slangerup Renseanlæg</t>
  </si>
  <si>
    <t>Stavnsholt Renseanlæg</t>
  </si>
  <si>
    <t>Stenløse Renseanlæg</t>
  </si>
  <si>
    <t>Stistup Renseanlæg</t>
  </si>
  <si>
    <t>Sunds Renseanlæg</t>
  </si>
  <si>
    <t>Sæby Renseanlæg</t>
  </si>
  <si>
    <t>Søndersø By Renseanlæg</t>
  </si>
  <si>
    <t>Tarm Renseanlæg</t>
  </si>
  <si>
    <t>Tejn Renseanlæg</t>
  </si>
  <si>
    <t>Tornved C. Renseanlæg</t>
  </si>
  <si>
    <t>Trehøje Renseanlæg Øst</t>
  </si>
  <si>
    <t>Tysinge Renseanlæg</t>
  </si>
  <si>
    <t>Tørslev Renseanlæg</t>
  </si>
  <si>
    <t>Tårnby Renseanlæg</t>
  </si>
  <si>
    <t>Usserød Renseanlæg</t>
  </si>
  <si>
    <t>Vamdrup Renseanlæg</t>
  </si>
  <si>
    <t>Varde Renseanlæg</t>
  </si>
  <si>
    <t>Vedbæk Renseanlæg</t>
  </si>
  <si>
    <t>Vejen Renseanlæg</t>
  </si>
  <si>
    <t>Vejle Centralrenseanlæg</t>
  </si>
  <si>
    <t>Viby Renseanlæg</t>
  </si>
  <si>
    <t>VIBY. Udløb til Århus Å</t>
  </si>
  <si>
    <t>Videbæk Renseanlæg</t>
  </si>
  <si>
    <t>Vinderup Renseanlæg</t>
  </si>
  <si>
    <t>Vojens Renseanlæg</t>
  </si>
  <si>
    <t>Ølstykke Renseanlæg</t>
  </si>
  <si>
    <t>Åby Renseanlæg</t>
  </si>
  <si>
    <t>Aalborg Renseanlæg Vest</t>
  </si>
  <si>
    <t>Aalborg Renseanlæg Øst</t>
  </si>
  <si>
    <t>Aars Renseanlæg</t>
  </si>
  <si>
    <t>aarhus</t>
  </si>
  <si>
    <t>Viby</t>
  </si>
  <si>
    <t>holbæk_lejre_roskilde</t>
  </si>
  <si>
    <t>Bjergmarken</t>
  </si>
  <si>
    <t>Holbæk</t>
  </si>
  <si>
    <t>Hvalsø</t>
  </si>
  <si>
    <t>Jyllinge</t>
  </si>
  <si>
    <t>Tornved</t>
  </si>
  <si>
    <t>Tysinge</t>
  </si>
  <si>
    <t>Aarhus (Åby)</t>
  </si>
  <si>
    <t>Aarhus (Viby)</t>
  </si>
  <si>
    <t>faxe_dalby_haslev</t>
  </si>
  <si>
    <t>Sønderborg (Sønderborg)</t>
  </si>
  <si>
    <t>arwos</t>
  </si>
  <si>
    <t>Bov</t>
  </si>
  <si>
    <t>Gaardeby</t>
  </si>
  <si>
    <t>Kollund</t>
  </si>
  <si>
    <t>Stegholt</t>
  </si>
  <si>
    <t>brædstrup</t>
  </si>
  <si>
    <t>Brædstrup</t>
  </si>
  <si>
    <t>Bramming nord</t>
  </si>
  <si>
    <t>fredensborg</t>
  </si>
  <si>
    <t>Fredensborg/lønholt</t>
  </si>
  <si>
    <t>Humlebæk/Nivå</t>
  </si>
  <si>
    <t>Karlebo</t>
  </si>
  <si>
    <t>Kokkedal</t>
  </si>
  <si>
    <t>hilleroed</t>
  </si>
  <si>
    <t>Gadevang</t>
  </si>
  <si>
    <t>Hammersholt</t>
  </si>
  <si>
    <t>Nr. Herlev</t>
  </si>
  <si>
    <t>Skaevinge</t>
  </si>
  <si>
    <t>Uvelse</t>
  </si>
  <si>
    <t>sønderborg</t>
  </si>
  <si>
    <t>Sønderborg (Broager)</t>
  </si>
  <si>
    <t>Sønderborg (Gråsten)</t>
  </si>
  <si>
    <t>Sønderborg (Himmark)</t>
  </si>
  <si>
    <t>Sønderborg (Hummelvig)</t>
  </si>
  <si>
    <t>missing_euro</t>
  </si>
  <si>
    <t>missing_shp</t>
  </si>
  <si>
    <t>fredericia</t>
  </si>
  <si>
    <t>horsens</t>
  </si>
  <si>
    <t>hunseby</t>
  </si>
  <si>
    <t>skagen</t>
  </si>
  <si>
    <t>thisted</t>
  </si>
  <si>
    <t>Assens Renseanlæg</t>
  </si>
  <si>
    <t>Hårby Renseanlæg</t>
  </si>
  <si>
    <t>Å Strand Renseanlæg</t>
  </si>
  <si>
    <t>Fjerritslev Renseanlæg</t>
  </si>
  <si>
    <t>Melby</t>
  </si>
  <si>
    <t>Kollund Renseanlæg</t>
  </si>
  <si>
    <t>Gårdeby Rensningsanlæg</t>
  </si>
  <si>
    <t>Stegholt Centralrenseanlæg</t>
  </si>
  <si>
    <t>Sorø Centralrenseanlæg</t>
  </si>
  <si>
    <t>Helsingør Renseanlæg</t>
  </si>
  <si>
    <t>Slagelse Renseanlæg</t>
  </si>
  <si>
    <t>Bogense Renseanlæg</t>
  </si>
  <si>
    <t>Skælskør Renseanlæg</t>
  </si>
  <si>
    <t>Hofmansgave Renseanlæg</t>
  </si>
  <si>
    <t>STEGE</t>
  </si>
  <si>
    <t>Præstø Renseanlæg</t>
  </si>
  <si>
    <t>VORDINGBORG</t>
  </si>
  <si>
    <t>U8 St.Heddinge</t>
  </si>
  <si>
    <t>Strøby Ladeplads</t>
  </si>
  <si>
    <t>Solrød</t>
  </si>
  <si>
    <t>Fårevejle renseanlæg</t>
  </si>
  <si>
    <t>Ørbæk Renseanlæg</t>
  </si>
  <si>
    <t>Nyborg Centralrenseanlæg</t>
  </si>
  <si>
    <t>Ballen og Havledning</t>
  </si>
  <si>
    <t>Brande</t>
  </si>
  <si>
    <t>Egebjerg Syd Renseanlæg</t>
  </si>
  <si>
    <t>Egsmade Renseanlæg</t>
  </si>
  <si>
    <t>Fredensborg Renseanlæg</t>
  </si>
  <si>
    <t>Gilleleje</t>
  </si>
  <si>
    <t>Harre-Vejle</t>
  </si>
  <si>
    <t>Hedensted</t>
  </si>
  <si>
    <t>Helsinge</t>
  </si>
  <si>
    <t>Ikast</t>
  </si>
  <si>
    <t>Juelsminde</t>
  </si>
  <si>
    <t>Kalundborg C.</t>
  </si>
  <si>
    <t>Karby</t>
  </si>
  <si>
    <t>Kerteminde/Munkebo</t>
  </si>
  <si>
    <t>Langtoftegård (Sundby)</t>
  </si>
  <si>
    <t>Langå Renseanlæg</t>
  </si>
  <si>
    <t>Nivå Renseanlæg</t>
  </si>
  <si>
    <t>Nordkysten Renseanlæg</t>
  </si>
  <si>
    <t>Nørre Snede Renseanlæg</t>
  </si>
  <si>
    <t>Rudkøbing Renseanlæg</t>
  </si>
  <si>
    <t>Skive</t>
  </si>
  <si>
    <t>Strandgården Renseanlæg</t>
  </si>
  <si>
    <t>Sydkysten Renseanlæg</t>
  </si>
  <si>
    <t>Østerstrand</t>
  </si>
  <si>
    <t>Årup Renseanlæg</t>
  </si>
  <si>
    <t>faaborg</t>
  </si>
  <si>
    <t>Faaborg</t>
  </si>
  <si>
    <t>Kværndrup</t>
  </si>
  <si>
    <t>Ringe</t>
  </si>
  <si>
    <t>Sdr. Nærå</t>
  </si>
  <si>
    <t>gribvand_gilleleje_helsinge</t>
  </si>
  <si>
    <t>hedensted_juelsminde</t>
  </si>
  <si>
    <t>kerteminde</t>
  </si>
  <si>
    <t>middelfart_nørre_aaby</t>
  </si>
  <si>
    <t>Middelfart</t>
  </si>
  <si>
    <t>Nr. Åby</t>
  </si>
  <si>
    <t>svendborg</t>
  </si>
  <si>
    <t>Egebjerg Syd</t>
  </si>
  <si>
    <t>Egsmade</t>
  </si>
  <si>
    <t>Strandgården</t>
  </si>
  <si>
    <t>vejen</t>
  </si>
  <si>
    <t>Brørup</t>
  </si>
  <si>
    <t>Holsted by</t>
  </si>
  <si>
    <t>Rødding</t>
  </si>
  <si>
    <t>Vejen</t>
  </si>
  <si>
    <t>ærøskøbing</t>
  </si>
  <si>
    <t>Ærøskøbing</t>
  </si>
  <si>
    <t>Fåborg Renseanlæg</t>
  </si>
  <si>
    <t>Kjellerup Renseanlæg</t>
  </si>
  <si>
    <t>Kværndrup Renseanlæg</t>
  </si>
  <si>
    <t>Ringe Renseanlæg</t>
  </si>
  <si>
    <t>Sdr. Nærå Renseanlæg</t>
  </si>
  <si>
    <t>Søholt Renseanlæg</t>
  </si>
  <si>
    <t>Them Renseanlæg</t>
  </si>
  <si>
    <t>Truust CR Renseanlæg</t>
  </si>
  <si>
    <t>Christiansfeld</t>
  </si>
  <si>
    <t>Lillerød</t>
  </si>
  <si>
    <t>Borup</t>
  </si>
  <si>
    <t>Fårevejle</t>
  </si>
  <si>
    <t>morsø</t>
  </si>
  <si>
    <t>Sundby (Langtoftegård)</t>
  </si>
  <si>
    <t>Nykøbing Mors (Østre Strand)</t>
  </si>
  <si>
    <t>Assens is sending shapes</t>
  </si>
  <si>
    <t>bluekolding</t>
  </si>
  <si>
    <t>novafos</t>
  </si>
  <si>
    <t>anlaeg_master</t>
  </si>
  <si>
    <t>company_master</t>
  </si>
  <si>
    <t>AALBORG KLOAK A/S</t>
  </si>
  <si>
    <t>Åby</t>
  </si>
  <si>
    <t>AARHUS VAND A/S</t>
  </si>
  <si>
    <t>Egå</t>
  </si>
  <si>
    <t>Marselisborg</t>
  </si>
  <si>
    <t>VESTHIMMERLANDS VAND A/S</t>
  </si>
  <si>
    <t>JAMMERBUGT FORSYNING A/S</t>
  </si>
  <si>
    <t>HERNING VAND HOLDING A/S</t>
  </si>
  <si>
    <t>FORS Spildevand Roskilde A/S</t>
  </si>
  <si>
    <t>ENERGI VIBORG VAND A/S</t>
  </si>
  <si>
    <t>VANDCENTER SYD A/S</t>
  </si>
  <si>
    <t>BOV RENSEANLÆG</t>
  </si>
  <si>
    <t>ARWOS SPILDEVAND A/S</t>
  </si>
  <si>
    <t>HORSENS VAND A/S</t>
  </si>
  <si>
    <t>DIN Forsyning Spildevand A/S</t>
  </si>
  <si>
    <t>VEJEN FORSYNING A/S</t>
  </si>
  <si>
    <t>DALBY</t>
  </si>
  <si>
    <t>FAXE SPILDEVAND A/S</t>
  </si>
  <si>
    <t>FAVRSKOV SPILDEVAND A/S</t>
  </si>
  <si>
    <t>Egebjerg syd Renseanlæg</t>
  </si>
  <si>
    <t>SVENDBORG SPILDEVAND A/S</t>
  </si>
  <si>
    <t>FFV SPILDEVAND A/S</t>
  </si>
  <si>
    <t>AQUADJURS A/S</t>
  </si>
  <si>
    <t>FREDENSBORG SPILDEVAND A/S</t>
  </si>
  <si>
    <t>FREDERIKSHAVN SPILDEVAND A/S</t>
  </si>
  <si>
    <t>GRIBVAND A/S</t>
  </si>
  <si>
    <t>GRAM</t>
  </si>
  <si>
    <t>PROVAS-HADERSLEV SPILDEVAND A/S</t>
  </si>
  <si>
    <t>HADERSLEV</t>
  </si>
  <si>
    <t>HALSNÆS FORSYNING A/S</t>
  </si>
  <si>
    <t>THISTED SPILDEVAND TRANSPORT A/S</t>
  </si>
  <si>
    <t>LEMVIG VAND OG SPILDEVAND A/S</t>
  </si>
  <si>
    <t>HEDENSTED SPILDEVAND A/S</t>
  </si>
  <si>
    <t>FORSYNING HELSINGØR SPILDEVAND A/S</t>
  </si>
  <si>
    <t>HOLBÆK</t>
  </si>
  <si>
    <t>FORS Spildevand Holbæk A/S</t>
  </si>
  <si>
    <t>Skanderborg Spildevand A/S</t>
  </si>
  <si>
    <t>FORS Spildevand Lejre A/S</t>
  </si>
  <si>
    <t>RINGKØBING-SKJERN FORSYNING A/S</t>
  </si>
  <si>
    <t>KALUNDBORG C.</t>
  </si>
  <si>
    <t>KALUNDBORG RENSEANLÆG A/S</t>
  </si>
  <si>
    <t>MORSØ SPILDEVAND A/S</t>
  </si>
  <si>
    <t>Vandmiljø Randers A/S</t>
  </si>
  <si>
    <t>Renseanlæg Lynetten</t>
  </si>
  <si>
    <t>BIOFOS A/S</t>
  </si>
  <si>
    <t>MARIAGERFJORD VAND A/S</t>
  </si>
  <si>
    <t>MIDDELFART SPILDEVAND A/S</t>
  </si>
  <si>
    <t>SYDDJURS SPILDEVAND A/S</t>
  </si>
  <si>
    <t>NAKSKOV</t>
  </si>
  <si>
    <t>LOLLAND SPILDEVAND A/S</t>
  </si>
  <si>
    <t>ORNUM</t>
  </si>
  <si>
    <t>VORDINGBORG SPILDEVAND A/S</t>
  </si>
  <si>
    <t>RØDBY HAVN</t>
  </si>
  <si>
    <t>RØDDING</t>
  </si>
  <si>
    <t>LANGELAND SPILDEVAND ApS</t>
  </si>
  <si>
    <t>Sigsgård</t>
  </si>
  <si>
    <t>SILKEBORG SPILDEVAND A/S</t>
  </si>
  <si>
    <t>Truust CR</t>
  </si>
  <si>
    <t>SKÆRBÆK</t>
  </si>
  <si>
    <t>TØNDER SPILDEVAND A/S</t>
  </si>
  <si>
    <t>BROAGER VIG</t>
  </si>
  <si>
    <t>SØNDERBORG SPILDEVANDSFORSYNING A/S</t>
  </si>
  <si>
    <t>HIMMARK</t>
  </si>
  <si>
    <t>SØNDERBORG CENTRALRENSEANLÆG</t>
  </si>
  <si>
    <t>SORØ CENTRALRENSEANLÆG</t>
  </si>
  <si>
    <t>SORØ SPILDEVAND A/S</t>
  </si>
  <si>
    <t>STEGHOLT CENTRALRENSEANLÆG</t>
  </si>
  <si>
    <t>STRUER FORSYNING SPILDEVAND A/S</t>
  </si>
  <si>
    <t>TÅRNBYFORSYNING SPILDEVAND A/S</t>
  </si>
  <si>
    <t>TØNDER</t>
  </si>
  <si>
    <t>TORNVED C.</t>
  </si>
  <si>
    <t>TYSINGE</t>
  </si>
  <si>
    <t>HARALDSKÆR RENSEANLÆG</t>
  </si>
  <si>
    <t>VEJLE SPILDEVAND A/S</t>
  </si>
  <si>
    <t>VESTFORSYNING SPILDEVAND A/S</t>
  </si>
  <si>
    <t>VOJENS</t>
  </si>
  <si>
    <t>Kløvermarken (Lynetten)</t>
  </si>
  <si>
    <t>Strandvænget (Lynetten)</t>
  </si>
  <si>
    <t>Å Strand</t>
  </si>
  <si>
    <t>ASSENS SPILDEVAND A/S</t>
  </si>
  <si>
    <t>Årup</t>
  </si>
  <si>
    <t>Assens</t>
  </si>
  <si>
    <t>KØGE AFLØB A/S</t>
  </si>
  <si>
    <t>IKAST-BRANDE SPILDEVAND A/S</t>
  </si>
  <si>
    <t>ODSHERRED SPILDEVAND A/S</t>
  </si>
  <si>
    <t>Frederikssund</t>
  </si>
  <si>
    <t>NOVAFOS A/S</t>
  </si>
  <si>
    <t>Fuglebjerg</t>
  </si>
  <si>
    <t>FUGLEBJERG RENSEANLÆG</t>
  </si>
  <si>
    <t>NK-SPILDEVAND A/S</t>
  </si>
  <si>
    <t>Grindsted</t>
  </si>
  <si>
    <t>Grindsted Renseanlæg A/S</t>
  </si>
  <si>
    <t>Hårby</t>
  </si>
  <si>
    <t>SKIVE VAND A/S</t>
  </si>
  <si>
    <t>Hirtshals</t>
  </si>
  <si>
    <t>HJØRRING VANDSELSKAB A/S</t>
  </si>
  <si>
    <t>Hjørring</t>
  </si>
  <si>
    <t>Holme Olstrup</t>
  </si>
  <si>
    <t>HOLME OLSTRUP</t>
  </si>
  <si>
    <t>KERTEMINDE FORSYNING - SPILDEVAND A/S</t>
  </si>
  <si>
    <t>Lynge</t>
  </si>
  <si>
    <t>Måløv</t>
  </si>
  <si>
    <t>MØLLEÅVÆRKET A/S</t>
  </si>
  <si>
    <t>Mosede</t>
  </si>
  <si>
    <t>GREVE SPILDEVAND A/S</t>
  </si>
  <si>
    <t>Næstved</t>
  </si>
  <si>
    <t>NÆSTVED</t>
  </si>
  <si>
    <t>Neder Dråby</t>
  </si>
  <si>
    <t>BORNHOLMS SPILDEVAND A/S</t>
  </si>
  <si>
    <t>Nørre Snede</t>
  </si>
  <si>
    <t>Nr. Nebel</t>
  </si>
  <si>
    <t>NFS SPILDEVAND A/S</t>
  </si>
  <si>
    <t>NYKØBING F. NORD</t>
  </si>
  <si>
    <t>GULDBORGSUND SPILDEVAND A/S</t>
  </si>
  <si>
    <t>Ølstykke</t>
  </si>
  <si>
    <t>Ørbæk</t>
  </si>
  <si>
    <t>Outrup</t>
  </si>
  <si>
    <t>Ribe</t>
  </si>
  <si>
    <t>RINGSTED C</t>
  </si>
  <si>
    <t>RINGSTED SPILDEVAND A/S</t>
  </si>
  <si>
    <t>Sindal</t>
  </si>
  <si>
    <t>Sjælsø</t>
  </si>
  <si>
    <t>SKÆLSKØR</t>
  </si>
  <si>
    <t>SK SPILDEVAND A/S</t>
  </si>
  <si>
    <t>Skovlund</t>
  </si>
  <si>
    <t>SLAGELSE</t>
  </si>
  <si>
    <t>Slangerup</t>
  </si>
  <si>
    <t>SOLRØD SPILDEVAND A/S</t>
  </si>
  <si>
    <t>Stavnsholt</t>
  </si>
  <si>
    <t>Stenløse</t>
  </si>
  <si>
    <t>STEVNS SPILDEVAND A/S</t>
  </si>
  <si>
    <t>Tejn</t>
  </si>
  <si>
    <t>Tørslev</t>
  </si>
  <si>
    <t>U8 ST.HEDDINGE</t>
  </si>
  <si>
    <t>Usserød</t>
  </si>
  <si>
    <t>Vamdrup</t>
  </si>
  <si>
    <t>VAMDRUP RENSEANLÆG</t>
  </si>
  <si>
    <t>BlueKolding Spildevand A/S</t>
  </si>
  <si>
    <t>Varde</t>
  </si>
  <si>
    <t>Vedbæk</t>
  </si>
  <si>
    <t>comments</t>
  </si>
  <si>
    <t>Spildevandscenter Avedøre</t>
  </si>
  <si>
    <t>Esbjerg vest</t>
  </si>
  <si>
    <t>Esbjerg øst</t>
  </si>
  <si>
    <t>FAKSE</t>
  </si>
  <si>
    <t>FREDERICIA SPILDEVAND OG ENERGI A/S</t>
  </si>
  <si>
    <t>HASLEV C.</t>
  </si>
  <si>
    <t>HCRSyd</t>
  </si>
  <si>
    <t>HILLERØD SPILDEVAND A/S</t>
  </si>
  <si>
    <t>Holstebro Renseanlæg - Indløb Øst</t>
  </si>
  <si>
    <t>Holstebro Renseanlæg - Indløb Vest</t>
  </si>
  <si>
    <t>HUNSEBY STRAND</t>
  </si>
  <si>
    <t>KOLDING CENTRALRENS.</t>
  </si>
  <si>
    <t>Nr. Lyngby</t>
  </si>
  <si>
    <t>Randers Centralrenseanlæg – Indløb Nord</t>
  </si>
  <si>
    <t>Randers Centralrenseanlæg – Indløb Syd</t>
  </si>
  <si>
    <t>Randers Centralrenseanlæg – Indløb Vest</t>
  </si>
  <si>
    <t>Odder. Saksild Bugt</t>
  </si>
  <si>
    <t>ODDER SPILDEVAND A/S</t>
  </si>
  <si>
    <t>HUK</t>
  </si>
  <si>
    <t>BREJNING CENTRALRENS.</t>
  </si>
  <si>
    <t>GIVE CENTRALRENS.</t>
  </si>
  <si>
    <t>VEJLE CENTRALRENS.</t>
  </si>
  <si>
    <t>Ærøskøbing Renseanlæg</t>
  </si>
  <si>
    <t>ÆRØ VAND A/S</t>
  </si>
  <si>
    <t>Ballen + Havledning</t>
  </si>
  <si>
    <t>SAMSØ SPILDEVAND A/S</t>
  </si>
  <si>
    <t>CHRISTIANSFELD</t>
  </si>
  <si>
    <t>Måløv Rens</t>
  </si>
  <si>
    <t>Grindsted/Billund</t>
  </si>
  <si>
    <t>billund_grindsted</t>
  </si>
  <si>
    <t>LEVK: Switched with Marstal recently, see mail from 17/9</t>
  </si>
  <si>
    <t>LEVK: Not in the master</t>
  </si>
  <si>
    <t>DIN forsyning sent a MXD file, which is ArcMap-only (and might not even include the shapes, just references). Asked for shapes on 2021-10-14</t>
  </si>
  <si>
    <t>region</t>
  </si>
  <si>
    <t>landsdel</t>
  </si>
  <si>
    <t>Region Nordjylland</t>
  </si>
  <si>
    <t>Nordjylland</t>
  </si>
  <si>
    <t>Region Midtjylland</t>
  </si>
  <si>
    <t>Østjylland</t>
  </si>
  <si>
    <t>Vestjylland</t>
  </si>
  <si>
    <t>Region Hovedstaden</t>
  </si>
  <si>
    <t>Københavns omegn</t>
  </si>
  <si>
    <t>Region Sjælland</t>
  </si>
  <si>
    <t>Østsjælland</t>
  </si>
  <si>
    <t>Region Syddanmark</t>
  </si>
  <si>
    <t>Fyn</t>
  </si>
  <si>
    <t>Sydjylland</t>
  </si>
  <si>
    <t>Nordsjælland</t>
  </si>
  <si>
    <t>København</t>
  </si>
  <si>
    <t>Bornholm</t>
  </si>
  <si>
    <t>Vest- og Sydsjælland</t>
  </si>
  <si>
    <t>Aså</t>
  </si>
  <si>
    <t>BRØNDERSLEV SPILDEVAND A/S</t>
  </si>
  <si>
    <t>Brønderslev</t>
  </si>
  <si>
    <t>DANNEMARE</t>
  </si>
  <si>
    <t>Dragør</t>
  </si>
  <si>
    <t>HOFOR SPILDEVAND DRAGØR A/S</t>
  </si>
  <si>
    <t>Hjallerup</t>
  </si>
  <si>
    <t>Kallerup</t>
  </si>
  <si>
    <t>HTK KLOAK A/S</t>
  </si>
  <si>
    <t>KORSØR RENSEANLÆG</t>
  </si>
  <si>
    <t>Marielyst Renseanlæg</t>
  </si>
  <si>
    <t>Marstal Renseanlæg</t>
  </si>
  <si>
    <t>NYKØBING</t>
  </si>
  <si>
    <t>Nørager</t>
  </si>
  <si>
    <t>REBILD VAND &amp; SPILDEVAND A/S</t>
  </si>
  <si>
    <t>STENLILLE</t>
  </si>
  <si>
    <t>Tisvilde</t>
  </si>
  <si>
    <t>TÅRUP, NØRRE ALSLEV</t>
  </si>
  <si>
    <t>Åle</t>
  </si>
  <si>
    <t>Dannemare</t>
  </si>
  <si>
    <t>Marstal</t>
  </si>
  <si>
    <t>Nykøbing</t>
  </si>
  <si>
    <t>Stenlille</t>
  </si>
  <si>
    <t>Tårup, Nørre Aslev</t>
  </si>
  <si>
    <t>ikast_brande_nørresnede</t>
  </si>
  <si>
    <t>Store Heddinge</t>
  </si>
  <si>
    <t>Køge</t>
  </si>
  <si>
    <t>Strøby</t>
  </si>
  <si>
    <t>klar_greve_køge_solrød_stevns</t>
  </si>
  <si>
    <t>vcs_odense</t>
  </si>
  <si>
    <t>bornholm</t>
  </si>
  <si>
    <t>Nexoe</t>
  </si>
  <si>
    <t>Roenne</t>
  </si>
  <si>
    <t>Boderne</t>
  </si>
  <si>
    <t>Ibsker</t>
  </si>
  <si>
    <t>Melsted</t>
  </si>
  <si>
    <t>Svaneke</t>
  </si>
  <si>
    <t>Vestermarie</t>
  </si>
  <si>
    <t>Not sampling here</t>
  </si>
  <si>
    <t>reserve</t>
  </si>
  <si>
    <t>Nyborg</t>
  </si>
  <si>
    <t>Also contains part of Kerteminde (vest) (the Langeskov part), because that sends 80% of its WW to Nyborg renseanlæg instead</t>
  </si>
  <si>
    <t>nyborg_ørbæk</t>
  </si>
  <si>
    <t>Kerteminde</t>
  </si>
  <si>
    <t>This is both of the Kerteminde shapes. They're separate anlæg, but they mix the water before sending to Eurofins.</t>
  </si>
  <si>
    <t>odsherred_nykøbing_fårevejle</t>
  </si>
  <si>
    <t>assens</t>
  </si>
  <si>
    <t>Ry Renseanlæg</t>
  </si>
  <si>
    <t>Skanderborg Renseanlæg</t>
  </si>
  <si>
    <t>Skovby Renseanlæg</t>
  </si>
  <si>
    <t>overlap_level</t>
  </si>
  <si>
    <t>in_use</t>
  </si>
  <si>
    <t>This section is pumped to Randers Syd, even though it actually belongs to Aquadjurs forsyning</t>
  </si>
  <si>
    <t>This is a pumpestation, but we're actually sampling from Lynetten's Nordre Tilløb (which gets a little more than just that pumestation's ww</t>
  </si>
  <si>
    <t>Korsør Renseanlæg</t>
  </si>
  <si>
    <t>Vollsmose</t>
  </si>
  <si>
    <t>hofor_decentral</t>
  </si>
  <si>
    <t>Blaagaards Sogn</t>
  </si>
  <si>
    <t>Byporten Avedøre</t>
  </si>
  <si>
    <t>Gammel Køge Landevej</t>
  </si>
  <si>
    <t>Kingo-Samuel, lundtoftegade</t>
  </si>
  <si>
    <t>Noekkerosevej</t>
  </si>
  <si>
    <t>Pst. Grønjordsvej Vest Amager</t>
  </si>
  <si>
    <t>Pst. Køgevej, Folehaven</t>
  </si>
  <si>
    <t>Stroedamsvej</t>
  </si>
  <si>
    <t>Tingbjerg Vest</t>
  </si>
  <si>
    <t>Vigerslev, Vigerslev Alle</t>
  </si>
  <si>
    <t>1. anlæg</t>
  </si>
  <si>
    <t>3. decentral</t>
  </si>
  <si>
    <t>2. indløb</t>
  </si>
  <si>
    <t>Gellerup</t>
  </si>
  <si>
    <t>Helligånds</t>
  </si>
  <si>
    <t>Rosenhøj</t>
  </si>
  <si>
    <t>aarhus_decentral</t>
  </si>
  <si>
    <t>Blågårds Sogn, Korsgade</t>
  </si>
  <si>
    <t>Byporten (Avedøre)</t>
  </si>
  <si>
    <t>Dragør Renseanlæg</t>
  </si>
  <si>
    <t>Gammel Køge Landevej (Avedøre)</t>
  </si>
  <si>
    <t>Kingo-Samuel, Lundtoftegade</t>
  </si>
  <si>
    <t>Nykøbing (Odsherred)</t>
  </si>
  <si>
    <t>Nøkkerosevej</t>
  </si>
  <si>
    <t>Nørretranders Nord</t>
  </si>
  <si>
    <t>Nørretranders Syd</t>
  </si>
  <si>
    <t>Pst. Grønjordsvej</t>
  </si>
  <si>
    <t>Ravnsbjerg</t>
  </si>
  <si>
    <t>Strødamvej</t>
  </si>
  <si>
    <t>Nykøbing F. Nord is actually the one that belongs to Guldborgsund, but Eurofins made a mistake. They're going to fix it, but in the meantime I've just linked their bad name to this opland
We have two other Nykøbing: from Guldborgsund and Morsø
Eurofins has now correctly renamed Nykøbing F. Nord to Nykøbing (Odsherred). But we don't have it corrected in the historical data yet, so something will go wrong there</t>
  </si>
  <si>
    <t>This doesn't include Aså and Hjallerup renseanlæg, which are from the same forsyning. Asked for them 2021-11-22.</t>
  </si>
  <si>
    <t>brønderslev</t>
  </si>
  <si>
    <t>skive_harre_vejle</t>
  </si>
  <si>
    <t>odense_vollsmose</t>
  </si>
  <si>
    <t>Jerne</t>
  </si>
  <si>
    <t>esbjerg_decentral</t>
  </si>
  <si>
    <t>hjvand</t>
  </si>
  <si>
    <t>Løkken/Nr. Lyngby</t>
  </si>
  <si>
    <t>Lyngby-Taarbæk (Mølleåen)</t>
  </si>
  <si>
    <t>The kommune and forsyning is Lyngby-Taarbæk, but in the master data it's called Mølleværket, which is the name of the anlæg (or Mølleåen?). They also sent two other tiny shapes on the coast, but they're covered by Lynetten/Rudersdal.</t>
  </si>
  <si>
    <t>nk_spildevand</t>
  </si>
  <si>
    <t>Removed after 3 samples</t>
  </si>
  <si>
    <t>Damhusåen</t>
  </si>
  <si>
    <t>dinforsyning</t>
  </si>
  <si>
    <t>Bramming Nord</t>
  </si>
  <si>
    <t>Nørre Tranders Nord</t>
  </si>
  <si>
    <t>Nørre Tranders Syd</t>
  </si>
  <si>
    <t>Æreskøbing</t>
  </si>
  <si>
    <t>Billund lufthavn - NT ankomst</t>
  </si>
  <si>
    <t>Billund lufthavn - NT1</t>
  </si>
  <si>
    <t>Københavns lufthavn - PB1</t>
  </si>
  <si>
    <t>Københavns lufthavn - PS2</t>
  </si>
  <si>
    <t>Nykøbing F. Nord</t>
  </si>
  <si>
    <t>Aalborg lufthavn</t>
  </si>
  <si>
    <t>Aarhus lufthavn</t>
  </si>
  <si>
    <t>aalborg_decentral</t>
  </si>
  <si>
    <t>Ringsted</t>
  </si>
  <si>
    <t>ringsted</t>
  </si>
  <si>
    <t>Anholt (R)</t>
  </si>
  <si>
    <t>Assens (R)</t>
  </si>
  <si>
    <t>Attrup (R)</t>
  </si>
  <si>
    <t>Aulum (R)</t>
  </si>
  <si>
    <t>Avedøre (Vallensbæk) (D)</t>
  </si>
  <si>
    <t>Ballen og Havledning (R)</t>
  </si>
  <si>
    <t>Bjergmarken (R)</t>
  </si>
  <si>
    <t>Bjerringbro (R)</t>
  </si>
  <si>
    <t>Blågårds Sogn (D)</t>
  </si>
  <si>
    <t>Boeslum (R)</t>
  </si>
  <si>
    <t>Bogense (R)</t>
  </si>
  <si>
    <t>Borup (R)</t>
  </si>
  <si>
    <t>Bov (R)</t>
  </si>
  <si>
    <t>Bramming Nord (R)</t>
  </si>
  <si>
    <t>Brande (R)</t>
  </si>
  <si>
    <t>Brejning (R)</t>
  </si>
  <si>
    <t>Brædstrup (R)</t>
  </si>
  <si>
    <t>Brønderslev (R)</t>
  </si>
  <si>
    <t>Brørup (R)</t>
  </si>
  <si>
    <t>Byporten (Avedøre) (D)</t>
  </si>
  <si>
    <t>Christiansfeld (R)</t>
  </si>
  <si>
    <t>Dalby (R)</t>
  </si>
  <si>
    <t>Dragør (R)</t>
  </si>
  <si>
    <t>Drøsbro (R)</t>
  </si>
  <si>
    <t>Egebjerg Syd (R)</t>
  </si>
  <si>
    <t>Egsmade (R)</t>
  </si>
  <si>
    <t>Esbjerg Vest (R)</t>
  </si>
  <si>
    <t>Esbjerg Øst (R)</t>
  </si>
  <si>
    <t>Faxe (R)</t>
  </si>
  <si>
    <t>Fjerritslev (R)</t>
  </si>
  <si>
    <t>Folehaven (D)</t>
  </si>
  <si>
    <t>Fornæs (R)</t>
  </si>
  <si>
    <t>Fredericia (R)</t>
  </si>
  <si>
    <t>Frederikshavn (R)</t>
  </si>
  <si>
    <t>Frederikssund (R)</t>
  </si>
  <si>
    <t>Fuglebjerg (R)</t>
  </si>
  <si>
    <t>Fårevejle (R)</t>
  </si>
  <si>
    <t>Gammel Køge Landevej (Avedøre) (D)</t>
  </si>
  <si>
    <t>Gellerup (D)</t>
  </si>
  <si>
    <t>Gilleleje (R)</t>
  </si>
  <si>
    <t>Give (R)</t>
  </si>
  <si>
    <t>Gram (R)</t>
  </si>
  <si>
    <t>Grindsted/Billund (R)</t>
  </si>
  <si>
    <t>Gaardeby (R)</t>
  </si>
  <si>
    <t>Haderslev (R)</t>
  </si>
  <si>
    <t>Hadsten (R)</t>
  </si>
  <si>
    <t>Halsnæs (Melby) (R)</t>
  </si>
  <si>
    <t>Hammel (R)</t>
  </si>
  <si>
    <t>Hanstholm (R)</t>
  </si>
  <si>
    <t>Haraldskær (R)</t>
  </si>
  <si>
    <t>Harboøre (R)</t>
  </si>
  <si>
    <t>Harre-Vejle (R)</t>
  </si>
  <si>
    <t>Haslev (R)</t>
  </si>
  <si>
    <t>Hedensted (R)</t>
  </si>
  <si>
    <t>Helsinge (R)</t>
  </si>
  <si>
    <t>Helsingør (R)</t>
  </si>
  <si>
    <t>Herning (R)</t>
  </si>
  <si>
    <t>Hillerød (R)</t>
  </si>
  <si>
    <t>Hinnerup (R)</t>
  </si>
  <si>
    <t>Hirtshals (R)</t>
  </si>
  <si>
    <t>Hjørring (R)</t>
  </si>
  <si>
    <t>Hofmansgave (R)</t>
  </si>
  <si>
    <t>Holbæk (R)</t>
  </si>
  <si>
    <t>Holme Olstrup (R)</t>
  </si>
  <si>
    <t>Holstebro vest (R)</t>
  </si>
  <si>
    <t>Holstebro øst (R)</t>
  </si>
  <si>
    <t>Holsted by (R)</t>
  </si>
  <si>
    <t>Horsens (R)</t>
  </si>
  <si>
    <t>Humlebæk/Nivå (R)</t>
  </si>
  <si>
    <t>Hvalsø (R)</t>
  </si>
  <si>
    <t>Hvide Sande (R)</t>
  </si>
  <si>
    <t>Hørning (R)</t>
  </si>
  <si>
    <t>Hårby (R)</t>
  </si>
  <si>
    <t>Ikast (R)</t>
  </si>
  <si>
    <t>Jerne (Esbjerg) (D)</t>
  </si>
  <si>
    <t>Juelsminde (R)</t>
  </si>
  <si>
    <t>Jyllinge (R)</t>
  </si>
  <si>
    <t>Kalundborg (R)</t>
  </si>
  <si>
    <t>Karby (R)</t>
  </si>
  <si>
    <t>Karup (R)</t>
  </si>
  <si>
    <t>Kerteminde/Munkebo (R)</t>
  </si>
  <si>
    <t>Kingo-Samuel (D)</t>
  </si>
  <si>
    <t>Kjellerup (R)</t>
  </si>
  <si>
    <t>Kolding (R)</t>
  </si>
  <si>
    <t>Kollund (R)</t>
  </si>
  <si>
    <t>Korsør (R)</t>
  </si>
  <si>
    <t>Kværndrup (R)</t>
  </si>
  <si>
    <t>København (Damhusåen) (R)</t>
  </si>
  <si>
    <t>København (Lynetten) (R)</t>
  </si>
  <si>
    <t>Køge (R)</t>
  </si>
  <si>
    <t>Langå (R)</t>
  </si>
  <si>
    <t>Lemvig (R)</t>
  </si>
  <si>
    <t>Lillerød (R)</t>
  </si>
  <si>
    <t>Lyngby-Taarbæk (R)</t>
  </si>
  <si>
    <t>Lynge (R)</t>
  </si>
  <si>
    <t>Løgstør (R)</t>
  </si>
  <si>
    <t>Løkken (Nr. Lyngby) (R)</t>
  </si>
  <si>
    <t>Mariagerfjord (R)</t>
  </si>
  <si>
    <t>Maribo (Hunseby) (R)</t>
  </si>
  <si>
    <t>Marielyst (R)</t>
  </si>
  <si>
    <t>Middelfart (R)</t>
  </si>
  <si>
    <t>Mosede (R)</t>
  </si>
  <si>
    <t>Mørke (R)</t>
  </si>
  <si>
    <t>Måløv (R)</t>
  </si>
  <si>
    <t>Nakskov (R)</t>
  </si>
  <si>
    <t>Neder Dråby (R)</t>
  </si>
  <si>
    <t>Nexø (R)</t>
  </si>
  <si>
    <t>Nordkysten (R)</t>
  </si>
  <si>
    <t>Nr. Nebel (R)</t>
  </si>
  <si>
    <t>Nr. Åby (R)</t>
  </si>
  <si>
    <t>Nyborg (R)</t>
  </si>
  <si>
    <t>Nykøbing (R)</t>
  </si>
  <si>
    <t>Nykøbing Falster (R)</t>
  </si>
  <si>
    <t>Nykøbing Mors (R)</t>
  </si>
  <si>
    <t>Næstved (R)</t>
  </si>
  <si>
    <t>Nøkkerosevej (D)</t>
  </si>
  <si>
    <t>Nørre Snede (R)</t>
  </si>
  <si>
    <t>Odder (R)</t>
  </si>
  <si>
    <t>Odense (Ejby Mølle) (R)</t>
  </si>
  <si>
    <t>Odense (Nordvest) (R)</t>
  </si>
  <si>
    <t>Odense (Nordøst) (R)</t>
  </si>
  <si>
    <t>Ornum (R)</t>
  </si>
  <si>
    <t>Otterup (R)</t>
  </si>
  <si>
    <t>Outrup (R)</t>
  </si>
  <si>
    <t>Præstø (R)</t>
  </si>
  <si>
    <t>Randers Nord (R)</t>
  </si>
  <si>
    <t>Randers Syd (R)</t>
  </si>
  <si>
    <t>Randers Vest (R)</t>
  </si>
  <si>
    <t>Ribe (R)</t>
  </si>
  <si>
    <t>Ringe (R)</t>
  </si>
  <si>
    <t>Ringkøbing (R)</t>
  </si>
  <si>
    <t>Ringsted C (R)</t>
  </si>
  <si>
    <t>Rudkøbing (R)</t>
  </si>
  <si>
    <t>Ry (R)</t>
  </si>
  <si>
    <t>Rødbyhavn (R)</t>
  </si>
  <si>
    <t>Rødding (R)</t>
  </si>
  <si>
    <t>Rønne (R)</t>
  </si>
  <si>
    <t>Sdr. Nærå (R)</t>
  </si>
  <si>
    <t>Sindal (R)</t>
  </si>
  <si>
    <t>Sjælsø (R)</t>
  </si>
  <si>
    <t>Skagen (R)</t>
  </si>
  <si>
    <t>Skanderborg (R)</t>
  </si>
  <si>
    <t>Skive (R)</t>
  </si>
  <si>
    <t>Skjern/Tarm (R)</t>
  </si>
  <si>
    <t>Skovby (R)</t>
  </si>
  <si>
    <t>Skovlund (R)</t>
  </si>
  <si>
    <t>Skælskør (R)</t>
  </si>
  <si>
    <t>Skærbæk (R)</t>
  </si>
  <si>
    <t>Slagelse (R)</t>
  </si>
  <si>
    <t>Slangerup (R)</t>
  </si>
  <si>
    <t>Solrød (R)</t>
  </si>
  <si>
    <t>Sorø (R)</t>
  </si>
  <si>
    <t>Stavnsholt (R)</t>
  </si>
  <si>
    <t>Stege (R)</t>
  </si>
  <si>
    <t>Stegholt (R)</t>
  </si>
  <si>
    <t>Stenløse (R)</t>
  </si>
  <si>
    <t>Stistrup (R)</t>
  </si>
  <si>
    <t>Store Heddinge (R)</t>
  </si>
  <si>
    <t>Strandgården (R)</t>
  </si>
  <si>
    <t>Struer (R)</t>
  </si>
  <si>
    <t>Strøby (R)</t>
  </si>
  <si>
    <t>Strødamvej (D)</t>
  </si>
  <si>
    <t>Sundby (Morsø) (R)</t>
  </si>
  <si>
    <t>Sunds (R)</t>
  </si>
  <si>
    <t>Sydkysten (R)</t>
  </si>
  <si>
    <t>Sæby (R)</t>
  </si>
  <si>
    <t>Søholt (R)</t>
  </si>
  <si>
    <t>Sønderborg (Broager) (R)</t>
  </si>
  <si>
    <t>Sønderborg (Gråsten) (R)</t>
  </si>
  <si>
    <t>Sønderborg (Himmark) (R)</t>
  </si>
  <si>
    <t>Søndersø (R)</t>
  </si>
  <si>
    <t>Tejn (R)</t>
  </si>
  <si>
    <t>Them (R)</t>
  </si>
  <si>
    <t>Thisted (R)</t>
  </si>
  <si>
    <t>Tingbjerg Vest (D)</t>
  </si>
  <si>
    <t>Tornved (R)</t>
  </si>
  <si>
    <t>Trehøje Øst (R)</t>
  </si>
  <si>
    <t>Truust (R)</t>
  </si>
  <si>
    <t>Tysinge (R)</t>
  </si>
  <si>
    <t>Tønder (R)</t>
  </si>
  <si>
    <t>Tørslev (R)</t>
  </si>
  <si>
    <t>Tåbel (R)</t>
  </si>
  <si>
    <t>Tårnby (R)</t>
  </si>
  <si>
    <t>Usserød (R)</t>
  </si>
  <si>
    <t>Vamdrup (R)</t>
  </si>
  <si>
    <t>Varde (R)</t>
  </si>
  <si>
    <t>Vedbæk (R)</t>
  </si>
  <si>
    <t>Vejen (R)</t>
  </si>
  <si>
    <t>Vejle (R)</t>
  </si>
  <si>
    <t>Vestamager (D)</t>
  </si>
  <si>
    <t>Viborg (R)</t>
  </si>
  <si>
    <t>Viby (R)</t>
  </si>
  <si>
    <t>Videbæk (R)</t>
  </si>
  <si>
    <t>Vilsund (R)</t>
  </si>
  <si>
    <t>Vinderup (R)</t>
  </si>
  <si>
    <t>Vojens (R)</t>
  </si>
  <si>
    <t>Vollsmose (D)</t>
  </si>
  <si>
    <t>Vordingborg (R)</t>
  </si>
  <si>
    <t>Ærøskøbing (R)</t>
  </si>
  <si>
    <t>Ølstykke (R)</t>
  </si>
  <si>
    <t>Ørbæk (R)</t>
  </si>
  <si>
    <t>Å Strand (R)</t>
  </si>
  <si>
    <t>Aalborg Vest (R)</t>
  </si>
  <si>
    <t>Aalborg Øst (R)</t>
  </si>
  <si>
    <t>Aarhus (Egå) (R)</t>
  </si>
  <si>
    <t>Aarhus (Marselisborg) (R)</t>
  </si>
  <si>
    <t>Aarhus (Viby) (R)</t>
  </si>
  <si>
    <t>Aarhus (Åby) (R)</t>
  </si>
  <si>
    <t>Aars (R)</t>
  </si>
  <si>
    <t>Årup (R)</t>
  </si>
  <si>
    <t>Avedøre (Ejby) (D)</t>
  </si>
  <si>
    <t>Nykøbing Falster</t>
  </si>
  <si>
    <t>guldborgsund</t>
  </si>
  <si>
    <t>Marielyst</t>
  </si>
  <si>
    <t>Korsør</t>
  </si>
  <si>
    <t>Skælskør</t>
  </si>
  <si>
    <t>Slagelse</t>
  </si>
  <si>
    <t>sk_spildevand</t>
  </si>
  <si>
    <t>Nørre Tranders Nord (D)</t>
  </si>
  <si>
    <t>Nørre Tranders Syd (D)</t>
  </si>
  <si>
    <t>Hvidovre (Avedøre) (R)</t>
  </si>
  <si>
    <t>Rosenhøj (Viby, Aarhus) (D)</t>
  </si>
  <si>
    <t>Helligånds (D)</t>
  </si>
  <si>
    <t>Vigerslev (D)</t>
  </si>
  <si>
    <t>Fåborg (R)</t>
  </si>
  <si>
    <t>Sønderborg (R)</t>
  </si>
  <si>
    <t>Fredensborg/Lønholt (R)</t>
  </si>
  <si>
    <t>Sigsgård (R)</t>
  </si>
  <si>
    <t>vejle_decentral</t>
  </si>
  <si>
    <t>Nørremarken (Vejle)</t>
  </si>
  <si>
    <t>Nørremarks</t>
  </si>
  <si>
    <t>Nørremarken (Vejle) (D)</t>
  </si>
  <si>
    <t>Albertslund</t>
  </si>
  <si>
    <t>Brøndby Strand</t>
  </si>
  <si>
    <t>IC1 Ishøj Centrum</t>
  </si>
  <si>
    <t>IC2 Ishøj Centrum</t>
  </si>
  <si>
    <t>IC3 Ishøj Centrum</t>
  </si>
  <si>
    <t>IC4 Ishøj Centrum</t>
  </si>
  <si>
    <t>IC5 Ishøj Centrum</t>
  </si>
  <si>
    <t>Is01</t>
  </si>
  <si>
    <t>Is02</t>
  </si>
  <si>
    <t>Is03</t>
  </si>
  <si>
    <t>K2 Kærbo</t>
  </si>
  <si>
    <t>Mørkhøj Parkallé</t>
  </si>
  <si>
    <t>Skovparken</t>
  </si>
  <si>
    <t>Skovvejen</t>
  </si>
  <si>
    <t>V1 Vejledalen</t>
  </si>
  <si>
    <t>V3 Vejledalen</t>
  </si>
  <si>
    <t>V4 Vejledalen</t>
  </si>
  <si>
    <t>V5 Vejledalen</t>
  </si>
  <si>
    <t>Bygningsprojekt</t>
  </si>
  <si>
    <t>V2 Vejledalen</t>
  </si>
  <si>
    <t>Kallerup (R)</t>
  </si>
  <si>
    <t>Albertslund (D)</t>
  </si>
  <si>
    <t>Brøndby Strand (D)</t>
  </si>
  <si>
    <t>ishøj_forsyning</t>
  </si>
  <si>
    <t>Hedehusene</t>
  </si>
  <si>
    <t>Hedehusene (D)</t>
  </si>
  <si>
    <t>K1 Kærbo</t>
  </si>
  <si>
    <t>K3 Kærbo</t>
  </si>
  <si>
    <t>T1 Torsbo</t>
  </si>
  <si>
    <t>T2 Torsbo</t>
  </si>
  <si>
    <t>Mørkhøj Parkallé (D)</t>
  </si>
  <si>
    <t>Skovparken (D)</t>
  </si>
  <si>
    <t>Skovvejen (D)</t>
  </si>
  <si>
    <t>Ishøj Midt Nord (D)</t>
  </si>
  <si>
    <t>Ishøj Midt Vest (D)</t>
  </si>
  <si>
    <t>Ishøj Midt Syd (D)</t>
  </si>
  <si>
    <t>Ishøj Midt Syd</t>
  </si>
  <si>
    <t>Ishøj Midt Vest</t>
  </si>
  <si>
    <t>Ishøj Midt Nord</t>
  </si>
  <si>
    <t>Lynetten (nordre tilløb) (R)</t>
  </si>
  <si>
    <t>Lynetten (søndre tilløb) (R)</t>
  </si>
  <si>
    <t>Ø1 Østergården</t>
  </si>
  <si>
    <t>Ø2 Østergården</t>
  </si>
  <si>
    <t>Ø3 Østergården</t>
  </si>
  <si>
    <t>Ø4 Østergården</t>
  </si>
  <si>
    <t>Ø5 Østergården</t>
  </si>
  <si>
    <t>Ø6 Østergården</t>
  </si>
  <si>
    <t>Ø7 Østergården</t>
  </si>
  <si>
    <t>Ø8 Østergården</t>
  </si>
  <si>
    <t>Ø9 Østergården</t>
  </si>
  <si>
    <t>Ø10 Østergården</t>
  </si>
  <si>
    <t>Ø11 Østergården</t>
  </si>
  <si>
    <t>Sent PDFs. Fjernet pga. manglende population</t>
  </si>
  <si>
    <t>Fjernet pga. manglende population (tilføj igen hvis nødvendigt)</t>
  </si>
  <si>
    <t>Brønd 5</t>
  </si>
  <si>
    <t>Brønd 6</t>
  </si>
  <si>
    <t>Brønd 7</t>
  </si>
  <si>
    <t>Brønd 8</t>
  </si>
  <si>
    <t>Nyborg (tidligere benyttet) (R)</t>
  </si>
  <si>
    <t>Nyborg_1</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</si>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</sst>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4" tint="0.79998168889431442"/>
        <bgColor theme="4"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0" fillId="0" borderId="0" xfId="0" applyFill="1"/>
    <xf numFmtId="0" fontId="0" fillId="0" borderId="0" xfId="0" applyFont="1" applyFill="1" applyBorder="1"/>
    <xf numFmtId="0" fontId="0" fillId="0" borderId="2" xfId="0" applyFill="1" applyBorder="1"/>
    <xf numFmtId="0" fontId="0" fillId="0" borderId="2" xfId="0" applyBorder="1"/>
    <xf numFmtId="0" fontId="0" fillId="0" borderId="0" xfId="0" applyFill="1" applyBorder="1"/>
    <xf numFmtId="0" fontId="0" fillId="0" borderId="0" xfId="0" applyBorder="1"/>
    <xf numFmtId="0" fontId="0" fillId="0" borderId="0" xfId="0" applyNumberFormat="1"/>
    <xf numFmtId="0" fontId="0" fillId="6" borderId="3" xfId="0" applyNumberFormat="1" applyFont="1" applyFill="1" applyBorder="1"/>
    <xf numFmtId="0" fontId="0" fillId="0" borderId="0" xfId="0" applyAlignment="1"/>
    <xf numFmtId="49" fontId="0" fillId="0" borderId="0" xfId="0" applyNumberFormat="1"/>
    <xf numFmtId="0" fontId="1" fillId="0" borderId="0" xfId="0" applyFont="1" applyFill="1"/>
  </cellXfs>
  <cellStyles count="1">
    <cellStyle name="Normal" xfId="0" builtinId="0"/>
  </cellStyles>
  <dxfs count="18">
    <dxf>
      <font>
        <color rgb="FF9C0006"/>
      </font>
      <fill>
        <patternFill>
          <bgColor rgb="FFFFC7CE"/>
        </patternFill>
      </fill>
    </dxf>
    <dxf>
      <font>
        <color rgb="FF9C0006"/>
      </font>
      <fill>
        <patternFill>
          <bgColor rgb="FFFFC7CE"/>
        </patternFill>
      </fill>
    </dxf>
    <dxf>
      <alignment horizontal="general" vertical="bottom" textRotation="0" wrapText="0" indent="0" justifyLastLine="0" shrinkToFit="0" readingOrder="0"/>
    </dxf>
    <dxf>
      <numFmt numFmtId="0" formatCode="General"/>
    </dxf>
    <dxf>
      <numFmt numFmtId="0" formatCode="General"/>
    </dxf>
    <dxf>
      <fill>
        <patternFill patternType="none">
          <fgColor indexed="64"/>
          <bgColor indexed="65"/>
        </patternFill>
      </fill>
    </dxf>
    <dxf>
      <fill>
        <patternFill patternType="none">
          <bgColor auto="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rgb="FF9C0006"/>
      </font>
      <fill>
        <patternFill>
          <bgColor rgb="FFFFC7CE"/>
        </patternFill>
      </fill>
    </dxf>
    <dxf>
      <fill>
        <patternFill>
          <bgColor rgb="FFFF9999"/>
        </patternFill>
      </fill>
    </dxf>
    <dxf>
      <font>
        <color theme="1" tint="0.499984740745262"/>
      </font>
      <fill>
        <patternFill>
          <bgColor theme="0" tint="-0.14996795556505021"/>
        </patternFill>
      </fill>
    </dxf>
    <dxf>
      <font>
        <color rgb="FF9C0006"/>
      </font>
      <fill>
        <patternFill>
          <bgColor rgb="FFFFC7CE"/>
        </patternFill>
      </fill>
    </dxf>
    <dxf>
      <fill>
        <patternFill>
          <bgColor rgb="FFFF9999"/>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rgb="FF9C0006"/>
      </font>
      <fill>
        <patternFill>
          <bgColor rgb="FFFFC7CE"/>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A1:N299" totalsRowShown="0">
  <autoFilter ref="A1:N299"/>
  <sortState ref="A2:N299">
    <sortCondition descending="1" ref="N1:N299"/>
  </sortState>
  <tableColumns count="14">
    <tableColumn id="1" name="anlaeg_eurofins"/>
    <tableColumn id="3" name="anlaeg_display"/>
    <tableColumn id="4" name="anlaeg_shp" dataDxfId="6"/>
    <tableColumn id="5" name="anlaeg_dry_flow" dataDxfId="5"/>
    <tableColumn id="2" name="company"/>
    <tableColumn id="6" name="missing_euro" dataDxfId="4">
      <calculatedColumnFormula>IF(Table2[[#This Row],[anlaeg_eurofins]]="",TRUE, "")</calculatedColumnFormula>
    </tableColumn>
    <tableColumn id="7" name="missing_shp" dataDxfId="3">
      <calculatedColumnFormula>IF(Table2[[#This Row],[anlaeg_shp]]="",TRUE,"")</calculatedColumnFormula>
    </tableColumn>
    <tableColumn id="8" name="comments" dataDxfId="2"/>
    <tableColumn id="10" name="anlaeg_master"/>
    <tableColumn id="11" name="company_master"/>
    <tableColumn id="9" name="region"/>
    <tableColumn id="12" name="landsdel"/>
    <tableColumn id="13" name="overlap_level"/>
    <tableColumn id="14" name="in_use"/>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9"/>
  <sheetViews>
    <sheetView tabSelected="1" topLeftCell="A208" zoomScale="70" zoomScaleNormal="70" workbookViewId="0">
      <selection activeCell="N254" sqref="N254"/>
    </sheetView>
  </sheetViews>
  <sheetFormatPr defaultRowHeight="15" x14ac:dyDescent="0.25"/>
  <cols>
    <col min="1" max="1" width="30.5703125" customWidth="1"/>
    <col min="2" max="2" width="25.85546875" bestFit="1" customWidth="1"/>
    <col min="3" max="3" width="25.7109375" customWidth="1"/>
    <col min="4" max="4" width="15.5703125" customWidth="1"/>
    <col min="5" max="5" width="29.42578125" bestFit="1" customWidth="1"/>
    <col min="6" max="6" width="15.7109375" bestFit="1" customWidth="1"/>
    <col min="7" max="7" width="14.140625" bestFit="1" customWidth="1"/>
    <col min="8" max="8" width="25.42578125" customWidth="1"/>
    <col min="9" max="9" width="22.28515625" bestFit="1" customWidth="1"/>
    <col min="10" max="10" width="38.42578125" customWidth="1"/>
    <col min="11" max="11" width="17.5703125" customWidth="1"/>
    <col min="12" max="12" width="17.42578125" customWidth="1"/>
    <col min="13" max="13" width="20.28515625" customWidth="1"/>
    <col min="14" max="14" width="12.5703125" bestFit="1" customWidth="1"/>
  </cols>
  <sheetData>
    <row r="1" spans="1:14" x14ac:dyDescent="0.25">
      <c r="A1" t="s">
        <v>69</v>
      </c>
      <c r="B1" t="s">
        <v>68</v>
      </c>
      <c r="C1" t="s">
        <v>66</v>
      </c>
      <c r="D1" t="s">
        <v>67</v>
      </c>
      <c r="E1" t="s">
        <v>162</v>
      </c>
      <c r="F1" t="s">
        <v>338</v>
      </c>
      <c r="G1" t="s">
        <v>339</v>
      </c>
      <c r="H1" t="s">
        <v>575</v>
      </c>
      <c r="I1" t="s">
        <v>433</v>
      </c>
      <c r="J1" t="s">
        <v>434</v>
      </c>
      <c r="K1" t="s">
        <v>609</v>
      </c>
      <c r="L1" t="s">
        <v>610</v>
      </c>
      <c r="M1" t="s">
        <v>677</v>
      </c>
      <c r="N1" t="s">
        <v>678</v>
      </c>
    </row>
    <row r="2" spans="1:14" ht="15" customHeight="1" x14ac:dyDescent="0.25">
      <c r="A2" t="s">
        <v>367</v>
      </c>
      <c r="B2" t="s">
        <v>1032</v>
      </c>
      <c r="C2" s="7" t="s">
        <v>667</v>
      </c>
      <c r="D2" s="7"/>
      <c r="E2" t="s">
        <v>669</v>
      </c>
      <c r="F2" s="13" t="str">
        <f>IF(Table2[[#This Row],[anlaeg_eurofins]]="",TRUE, "")</f>
        <v/>
      </c>
      <c r="G2" s="13" t="str">
        <f>IF(Table2[[#This Row],[anlaeg_shp]]="",TRUE,"")</f>
        <v/>
      </c>
      <c r="H2" s="15" t="s">
        <v>668</v>
      </c>
      <c r="I2" t="s">
        <v>367</v>
      </c>
      <c r="J2" t="s">
        <v>546</v>
      </c>
      <c r="K2" t="s">
        <v>620</v>
      </c>
      <c r="L2" t="s">
        <v>621</v>
      </c>
      <c r="M2" t="s">
        <v>694</v>
      </c>
      <c r="N2" t="b">
        <v>1</v>
      </c>
    </row>
    <row r="3" spans="1:14" ht="15" customHeight="1" x14ac:dyDescent="0.25">
      <c r="A3" t="s">
        <v>974</v>
      </c>
      <c r="B3" t="s">
        <v>995</v>
      </c>
      <c r="C3" s="7" t="s">
        <v>974</v>
      </c>
      <c r="D3" s="7"/>
      <c r="E3" t="s">
        <v>683</v>
      </c>
      <c r="F3" s="13" t="str">
        <f>IF(Table2[[#This Row],[anlaeg_eurofins]]="",TRUE, "")</f>
        <v/>
      </c>
      <c r="G3" s="13"/>
      <c r="H3" s="15"/>
      <c r="K3" t="s">
        <v>616</v>
      </c>
      <c r="L3" t="s">
        <v>617</v>
      </c>
      <c r="M3" t="s">
        <v>695</v>
      </c>
      <c r="N3" t="b">
        <v>1</v>
      </c>
    </row>
    <row r="4" spans="1:14" ht="15" customHeight="1" x14ac:dyDescent="0.25">
      <c r="A4" t="s">
        <v>345</v>
      </c>
      <c r="B4" t="s">
        <v>743</v>
      </c>
      <c r="C4" s="11" t="s">
        <v>516</v>
      </c>
      <c r="D4" s="7"/>
      <c r="E4" t="s">
        <v>673</v>
      </c>
      <c r="F4" s="13" t="str">
        <f>IF(Table2[[#This Row],[anlaeg_eurofins]]="",TRUE, "")</f>
        <v/>
      </c>
      <c r="G4" s="13" t="str">
        <f>IF(Table2[[#This Row],[anlaeg_shp]]="",TRUE,"")</f>
        <v/>
      </c>
      <c r="H4" s="15" t="s">
        <v>430</v>
      </c>
      <c r="I4" t="s">
        <v>345</v>
      </c>
      <c r="J4" t="s">
        <v>514</v>
      </c>
      <c r="K4" t="s">
        <v>620</v>
      </c>
      <c r="L4" t="s">
        <v>621</v>
      </c>
      <c r="M4" t="s">
        <v>694</v>
      </c>
      <c r="N4" t="b">
        <v>1</v>
      </c>
    </row>
    <row r="5" spans="1:14" ht="15" customHeight="1" x14ac:dyDescent="0.25">
      <c r="A5" t="s">
        <v>201</v>
      </c>
      <c r="B5" t="s">
        <v>744</v>
      </c>
      <c r="C5" s="12" t="s">
        <v>107</v>
      </c>
      <c r="D5" s="7"/>
      <c r="E5" t="s">
        <v>172</v>
      </c>
      <c r="F5" s="13" t="str">
        <f>IF(Table2[[#This Row],[anlaeg_eurofins]]="",TRUE, "")</f>
        <v/>
      </c>
      <c r="G5" s="13" t="str">
        <f>IF(Table2[[#This Row],[anlaeg_shp]]="",TRUE,"")</f>
        <v/>
      </c>
      <c r="H5" s="15"/>
      <c r="I5" t="s">
        <v>107</v>
      </c>
      <c r="J5" t="s">
        <v>441</v>
      </c>
      <c r="K5" t="s">
        <v>611</v>
      </c>
      <c r="L5" t="s">
        <v>612</v>
      </c>
      <c r="M5" t="s">
        <v>694</v>
      </c>
      <c r="N5" t="b">
        <v>1</v>
      </c>
    </row>
    <row r="6" spans="1:14" ht="15" customHeight="1" x14ac:dyDescent="0.25">
      <c r="A6" t="s">
        <v>202</v>
      </c>
      <c r="B6" t="s">
        <v>745</v>
      </c>
      <c r="C6" s="12" t="s">
        <v>100</v>
      </c>
      <c r="D6" s="7"/>
      <c r="E6" t="s">
        <v>170</v>
      </c>
      <c r="F6" s="13" t="str">
        <f>IF(Table2[[#This Row],[anlaeg_eurofins]]="",TRUE, "")</f>
        <v/>
      </c>
      <c r="G6" s="13" t="str">
        <f>IF(Table2[[#This Row],[anlaeg_shp]]="",TRUE,"")</f>
        <v/>
      </c>
      <c r="H6" s="15"/>
      <c r="I6" t="s">
        <v>100</v>
      </c>
      <c r="J6" t="s">
        <v>442</v>
      </c>
      <c r="K6" t="s">
        <v>613</v>
      </c>
      <c r="L6" t="s">
        <v>615</v>
      </c>
      <c r="M6" t="s">
        <v>694</v>
      </c>
      <c r="N6" t="b">
        <v>1</v>
      </c>
    </row>
    <row r="7" spans="1:14" ht="15" customHeight="1" x14ac:dyDescent="0.25">
      <c r="A7" t="s">
        <v>21</v>
      </c>
      <c r="B7" t="s">
        <v>952</v>
      </c>
      <c r="C7" s="9" t="s">
        <v>44</v>
      </c>
      <c r="D7" s="7" t="s">
        <v>62</v>
      </c>
      <c r="E7" t="s">
        <v>164</v>
      </c>
      <c r="F7" s="13" t="str">
        <f>IF(Table2[[#This Row],[anlaeg_eurofins]]="",TRUE, "")</f>
        <v/>
      </c>
      <c r="G7" s="13" t="str">
        <f>IF(Table2[[#This Row],[anlaeg_shp]]="",TRUE,"")</f>
        <v/>
      </c>
      <c r="H7" s="15"/>
      <c r="J7" t="s">
        <v>479</v>
      </c>
      <c r="K7" t="s">
        <v>616</v>
      </c>
      <c r="L7" t="s">
        <v>617</v>
      </c>
      <c r="M7" t="s">
        <v>696</v>
      </c>
      <c r="N7" t="b">
        <v>1</v>
      </c>
    </row>
    <row r="8" spans="1:14" ht="15" customHeight="1" x14ac:dyDescent="0.25">
      <c r="A8" t="s">
        <v>25</v>
      </c>
      <c r="B8" t="s">
        <v>746</v>
      </c>
      <c r="C8" s="9" t="s">
        <v>42</v>
      </c>
      <c r="D8" s="7" t="s">
        <v>61</v>
      </c>
      <c r="E8" t="s">
        <v>164</v>
      </c>
      <c r="F8" s="13" t="str">
        <f>IF(Table2[[#This Row],[anlaeg_eurofins]]="",TRUE, "")</f>
        <v/>
      </c>
      <c r="G8" s="13" t="str">
        <f>IF(Table2[[#This Row],[anlaeg_shp]]="",TRUE,"")</f>
        <v/>
      </c>
      <c r="H8" s="15"/>
      <c r="J8" t="s">
        <v>479</v>
      </c>
      <c r="K8" t="s">
        <v>616</v>
      </c>
      <c r="L8" t="s">
        <v>617</v>
      </c>
      <c r="M8" t="s">
        <v>696</v>
      </c>
      <c r="N8" t="b">
        <v>1</v>
      </c>
    </row>
    <row r="9" spans="1:14" ht="15" customHeight="1" x14ac:dyDescent="0.25">
      <c r="A9" t="s">
        <v>31</v>
      </c>
      <c r="B9" t="s">
        <v>962</v>
      </c>
      <c r="C9" s="9" t="s">
        <v>41</v>
      </c>
      <c r="D9" s="7" t="s">
        <v>60</v>
      </c>
      <c r="E9" t="s">
        <v>164</v>
      </c>
      <c r="F9" s="13" t="str">
        <f>IF(Table2[[#This Row],[anlaeg_eurofins]]="",TRUE, "")</f>
        <v/>
      </c>
      <c r="G9" s="13" t="str">
        <f>IF(Table2[[#This Row],[anlaeg_shp]]="",TRUE,"")</f>
        <v/>
      </c>
      <c r="H9" s="15"/>
      <c r="I9" t="s">
        <v>576</v>
      </c>
      <c r="J9" t="s">
        <v>479</v>
      </c>
      <c r="K9" t="s">
        <v>616</v>
      </c>
      <c r="L9" t="s">
        <v>617</v>
      </c>
      <c r="M9" t="s">
        <v>694</v>
      </c>
      <c r="N9" t="b">
        <v>1</v>
      </c>
    </row>
    <row r="10" spans="1:14" ht="15" customHeight="1" x14ac:dyDescent="0.25">
      <c r="A10" t="s">
        <v>368</v>
      </c>
      <c r="B10" t="s">
        <v>747</v>
      </c>
      <c r="C10" s="9"/>
      <c r="D10" s="7"/>
      <c r="F10" s="13" t="str">
        <f>IF(Table2[[#This Row],[anlaeg_eurofins]]="",TRUE, "")</f>
        <v/>
      </c>
      <c r="G10" s="13" t="b">
        <f>IF(Table2[[#This Row],[anlaeg_shp]]="",TRUE,"")</f>
        <v>1</v>
      </c>
      <c r="H10" s="15" t="s">
        <v>1026</v>
      </c>
      <c r="I10" t="s">
        <v>600</v>
      </c>
      <c r="J10" s="7" t="s">
        <v>601</v>
      </c>
      <c r="K10" t="s">
        <v>613</v>
      </c>
      <c r="L10" t="s">
        <v>614</v>
      </c>
      <c r="M10" t="s">
        <v>694</v>
      </c>
      <c r="N10" t="b">
        <v>1</v>
      </c>
    </row>
    <row r="11" spans="1:14" ht="15" customHeight="1" x14ac:dyDescent="0.25">
      <c r="A11" t="s">
        <v>203</v>
      </c>
      <c r="B11" t="s">
        <v>748</v>
      </c>
      <c r="C11" s="10" t="s">
        <v>304</v>
      </c>
      <c r="D11" s="7"/>
      <c r="E11" t="s">
        <v>303</v>
      </c>
      <c r="F11" s="13" t="str">
        <f>IF(Table2[[#This Row],[anlaeg_eurofins]]="",TRUE, "")</f>
        <v/>
      </c>
      <c r="G11" s="13" t="str">
        <f>IF(Table2[[#This Row],[anlaeg_shp]]="",TRUE,"")</f>
        <v/>
      </c>
      <c r="H11" s="15"/>
      <c r="I11" t="s">
        <v>304</v>
      </c>
      <c r="J11" t="s">
        <v>443</v>
      </c>
      <c r="K11" t="s">
        <v>618</v>
      </c>
      <c r="L11" t="s">
        <v>619</v>
      </c>
      <c r="M11" t="s">
        <v>694</v>
      </c>
      <c r="N11" t="b">
        <v>1</v>
      </c>
    </row>
    <row r="12" spans="1:14" ht="15" customHeight="1" x14ac:dyDescent="0.25">
      <c r="A12" t="s">
        <v>154</v>
      </c>
      <c r="B12" s="16" t="s">
        <v>749</v>
      </c>
      <c r="C12" s="10" t="s">
        <v>154</v>
      </c>
      <c r="D12" s="7"/>
      <c r="E12" t="s">
        <v>192</v>
      </c>
      <c r="F12" s="13" t="str">
        <f>IF(Table2[[#This Row],[anlaeg_eurofins]]="",TRUE, "")</f>
        <v/>
      </c>
      <c r="G12" s="13" t="str">
        <f>IF(Table2[[#This Row],[anlaeg_shp]]="",TRUE,"")</f>
        <v/>
      </c>
      <c r="H12" s="15"/>
      <c r="I12" t="s">
        <v>199</v>
      </c>
      <c r="J12" t="s">
        <v>444</v>
      </c>
      <c r="K12" t="s">
        <v>613</v>
      </c>
      <c r="L12" t="s">
        <v>615</v>
      </c>
      <c r="M12" t="s">
        <v>694</v>
      </c>
      <c r="N12" t="b">
        <v>1</v>
      </c>
    </row>
    <row r="13" spans="1:14" ht="15" customHeight="1" x14ac:dyDescent="0.25">
      <c r="A13" t="s">
        <v>701</v>
      </c>
      <c r="B13" t="s">
        <v>750</v>
      </c>
      <c r="C13" s="11" t="s">
        <v>684</v>
      </c>
      <c r="D13" s="7"/>
      <c r="E13" t="s">
        <v>683</v>
      </c>
      <c r="F13" s="13" t="str">
        <f>IF(Table2[[#This Row],[anlaeg_eurofins]]="",TRUE, "")</f>
        <v/>
      </c>
      <c r="G13" s="13" t="str">
        <f>IF(Table2[[#This Row],[anlaeg_shp]]="",TRUE,"")</f>
        <v/>
      </c>
      <c r="H13" s="15"/>
      <c r="K13" t="s">
        <v>616</v>
      </c>
      <c r="L13" t="s">
        <v>624</v>
      </c>
      <c r="M13" t="s">
        <v>695</v>
      </c>
      <c r="N13" t="b">
        <v>1</v>
      </c>
    </row>
    <row r="14" spans="1:14" ht="15" customHeight="1" x14ac:dyDescent="0.25">
      <c r="A14" t="s">
        <v>141</v>
      </c>
      <c r="B14" t="s">
        <v>751</v>
      </c>
      <c r="C14" s="10" t="s">
        <v>141</v>
      </c>
      <c r="D14" s="7"/>
      <c r="E14" t="s">
        <v>187</v>
      </c>
      <c r="F14" s="13" t="str">
        <f>IF(Table2[[#This Row],[anlaeg_eurofins]]="",TRUE, "")</f>
        <v/>
      </c>
      <c r="G14" s="13" t="str">
        <f>IF(Table2[[#This Row],[anlaeg_shp]]="",TRUE,"")</f>
        <v/>
      </c>
      <c r="H14" s="15"/>
      <c r="I14" t="s">
        <v>141</v>
      </c>
      <c r="J14" t="s">
        <v>482</v>
      </c>
      <c r="K14" t="s">
        <v>613</v>
      </c>
      <c r="L14" t="s">
        <v>614</v>
      </c>
      <c r="M14" t="s">
        <v>694</v>
      </c>
      <c r="N14" t="b">
        <v>1</v>
      </c>
    </row>
    <row r="15" spans="1:14" ht="15" customHeight="1" x14ac:dyDescent="0.25">
      <c r="A15" t="s">
        <v>356</v>
      </c>
      <c r="B15" t="s">
        <v>752</v>
      </c>
      <c r="C15" s="12" t="s">
        <v>159</v>
      </c>
      <c r="D15" s="7"/>
      <c r="E15" t="s">
        <v>656</v>
      </c>
      <c r="F15" s="13" t="str">
        <f>IF(Table2[[#This Row],[anlaeg_eurofins]]="",TRUE, "")</f>
        <v/>
      </c>
      <c r="G15" s="13" t="str">
        <f>IF(Table2[[#This Row],[anlaeg_shp]]="",TRUE,"")</f>
        <v/>
      </c>
      <c r="H15" s="15"/>
      <c r="I15" t="s">
        <v>356</v>
      </c>
      <c r="J15" t="s">
        <v>445</v>
      </c>
      <c r="K15" t="s">
        <v>620</v>
      </c>
      <c r="L15" t="s">
        <v>621</v>
      </c>
      <c r="M15" t="s">
        <v>694</v>
      </c>
      <c r="N15" t="b">
        <v>1</v>
      </c>
    </row>
    <row r="16" spans="1:14" ht="15" customHeight="1" x14ac:dyDescent="0.25">
      <c r="A16" t="s">
        <v>204</v>
      </c>
      <c r="B16" t="s">
        <v>753</v>
      </c>
      <c r="C16" s="10" t="s">
        <v>425</v>
      </c>
      <c r="D16" s="7"/>
      <c r="E16" t="s">
        <v>655</v>
      </c>
      <c r="F16" s="13" t="str">
        <f>IF(Table2[[#This Row],[anlaeg_eurofins]]="",TRUE, "")</f>
        <v/>
      </c>
      <c r="G16" s="13" t="str">
        <f>IF(Table2[[#This Row],[anlaeg_shp]]="",TRUE,"")</f>
        <v/>
      </c>
      <c r="H16" s="15"/>
      <c r="I16" t="s">
        <v>425</v>
      </c>
      <c r="J16" t="s">
        <v>517</v>
      </c>
      <c r="K16" t="s">
        <v>618</v>
      </c>
      <c r="L16" t="s">
        <v>619</v>
      </c>
      <c r="M16" t="s">
        <v>694</v>
      </c>
      <c r="N16" t="b">
        <v>1</v>
      </c>
    </row>
    <row r="17" spans="1:14" ht="15" customHeight="1" x14ac:dyDescent="0.25">
      <c r="A17" t="s">
        <v>205</v>
      </c>
      <c r="B17" t="s">
        <v>754</v>
      </c>
      <c r="C17" s="12" t="s">
        <v>315</v>
      </c>
      <c r="D17" s="7"/>
      <c r="E17" t="s">
        <v>314</v>
      </c>
      <c r="F17" s="13" t="str">
        <f>IF(Table2[[#This Row],[anlaeg_eurofins]]="",TRUE, "")</f>
        <v/>
      </c>
      <c r="G17" s="13" t="str">
        <f>IF(Table2[[#This Row],[anlaeg_shp]]="",TRUE,"")</f>
        <v/>
      </c>
      <c r="H17" s="15"/>
      <c r="I17" t="s">
        <v>446</v>
      </c>
      <c r="J17" t="s">
        <v>447</v>
      </c>
      <c r="K17" t="s">
        <v>620</v>
      </c>
      <c r="L17" t="s">
        <v>622</v>
      </c>
      <c r="M17" t="s">
        <v>694</v>
      </c>
      <c r="N17" t="b">
        <v>1</v>
      </c>
    </row>
    <row r="18" spans="1:14" ht="15" customHeight="1" x14ac:dyDescent="0.25">
      <c r="A18" t="s">
        <v>206</v>
      </c>
      <c r="B18" t="s">
        <v>755</v>
      </c>
      <c r="C18" s="12" t="s">
        <v>728</v>
      </c>
      <c r="D18" s="7"/>
      <c r="E18" t="s">
        <v>727</v>
      </c>
      <c r="F18" s="13" t="str">
        <f>IF(Table2[[#This Row],[anlaeg_eurofins]]="",TRUE, "")</f>
        <v/>
      </c>
      <c r="G18" s="13" t="str">
        <f>IF(Table2[[#This Row],[anlaeg_shp]]="",TRUE,"")</f>
        <v/>
      </c>
      <c r="H18" s="15"/>
      <c r="I18" t="s">
        <v>321</v>
      </c>
      <c r="J18" t="s">
        <v>449</v>
      </c>
      <c r="K18" t="s">
        <v>620</v>
      </c>
      <c r="L18" t="s">
        <v>622</v>
      </c>
      <c r="M18" t="s">
        <v>694</v>
      </c>
      <c r="N18" t="b">
        <v>1</v>
      </c>
    </row>
    <row r="19" spans="1:14" x14ac:dyDescent="0.25">
      <c r="A19" t="s">
        <v>369</v>
      </c>
      <c r="B19" t="s">
        <v>756</v>
      </c>
      <c r="C19" s="11" t="s">
        <v>369</v>
      </c>
      <c r="D19" s="7"/>
      <c r="E19" t="s">
        <v>651</v>
      </c>
      <c r="F19" s="13" t="str">
        <f>IF(Table2[[#This Row],[anlaeg_eurofins]]="",TRUE, "")</f>
        <v/>
      </c>
      <c r="G19" s="13" t="str">
        <f>IF(Table2[[#This Row],[anlaeg_shp]]="",TRUE,"")</f>
        <v/>
      </c>
      <c r="H19" s="15"/>
      <c r="I19" t="s">
        <v>369</v>
      </c>
      <c r="J19" t="s">
        <v>518</v>
      </c>
      <c r="K19" t="s">
        <v>613</v>
      </c>
      <c r="L19" t="s">
        <v>615</v>
      </c>
      <c r="M19" t="s">
        <v>694</v>
      </c>
      <c r="N19" t="b">
        <v>1</v>
      </c>
    </row>
    <row r="20" spans="1:14" ht="15" customHeight="1" x14ac:dyDescent="0.25">
      <c r="A20" t="s">
        <v>207</v>
      </c>
      <c r="B20" t="s">
        <v>757</v>
      </c>
      <c r="C20" s="12" t="s">
        <v>148</v>
      </c>
      <c r="D20" s="7"/>
      <c r="E20" t="s">
        <v>190</v>
      </c>
      <c r="F20" s="13" t="str">
        <f>IF(Table2[[#This Row],[anlaeg_eurofins]]="",TRUE, "")</f>
        <v/>
      </c>
      <c r="G20" s="13" t="str">
        <f>IF(Table2[[#This Row],[anlaeg_shp]]="",TRUE,"")</f>
        <v/>
      </c>
      <c r="H20" s="15"/>
      <c r="I20" t="s">
        <v>595</v>
      </c>
      <c r="J20" t="s">
        <v>508</v>
      </c>
      <c r="K20" t="s">
        <v>620</v>
      </c>
      <c r="L20" t="s">
        <v>622</v>
      </c>
      <c r="M20" t="s">
        <v>694</v>
      </c>
      <c r="N20" t="b">
        <v>1</v>
      </c>
    </row>
    <row r="21" spans="1:14" ht="15" customHeight="1" x14ac:dyDescent="0.25">
      <c r="A21" t="s">
        <v>208</v>
      </c>
      <c r="B21" t="s">
        <v>909</v>
      </c>
      <c r="C21" t="s">
        <v>334</v>
      </c>
      <c r="D21" s="7"/>
      <c r="E21" t="s">
        <v>333</v>
      </c>
      <c r="F21" s="13" t="str">
        <f>IF(Table2[[#This Row],[anlaeg_eurofins]]="",TRUE, "")</f>
        <v/>
      </c>
      <c r="G21" s="13" t="str">
        <f>IF(Table2[[#This Row],[anlaeg_shp]]="",TRUE,"")</f>
        <v/>
      </c>
      <c r="H21" s="15"/>
      <c r="I21" t="s">
        <v>495</v>
      </c>
      <c r="J21" t="s">
        <v>496</v>
      </c>
      <c r="K21" t="s">
        <v>620</v>
      </c>
      <c r="L21" t="s">
        <v>622</v>
      </c>
      <c r="M21" t="s">
        <v>694</v>
      </c>
      <c r="N21" t="b">
        <v>1</v>
      </c>
    </row>
    <row r="22" spans="1:14" ht="15" customHeight="1" x14ac:dyDescent="0.25">
      <c r="A22" t="s">
        <v>209</v>
      </c>
      <c r="B22" t="s">
        <v>758</v>
      </c>
      <c r="C22" s="12" t="s">
        <v>320</v>
      </c>
      <c r="D22" s="7"/>
      <c r="E22" t="s">
        <v>319</v>
      </c>
      <c r="F22" s="13" t="str">
        <f>IF(Table2[[#This Row],[anlaeg_eurofins]]="",TRUE, "")</f>
        <v/>
      </c>
      <c r="G22" s="13" t="str">
        <f>IF(Table2[[#This Row],[anlaeg_shp]]="",TRUE,"")</f>
        <v/>
      </c>
      <c r="H22" s="15"/>
      <c r="I22" t="s">
        <v>320</v>
      </c>
      <c r="J22" t="s">
        <v>448</v>
      </c>
      <c r="K22" t="s">
        <v>613</v>
      </c>
      <c r="L22" t="s">
        <v>614</v>
      </c>
      <c r="M22" t="s">
        <v>694</v>
      </c>
      <c r="N22" t="b">
        <v>1</v>
      </c>
    </row>
    <row r="23" spans="1:14" ht="15" customHeight="1" x14ac:dyDescent="0.25">
      <c r="A23" t="s">
        <v>975</v>
      </c>
      <c r="B23" t="s">
        <v>996</v>
      </c>
      <c r="C23" s="7" t="s">
        <v>975</v>
      </c>
      <c r="D23" s="7"/>
      <c r="E23" t="s">
        <v>683</v>
      </c>
      <c r="F23" s="13" t="str">
        <f>IF(Table2[[#This Row],[anlaeg_eurofins]]="",TRUE, "")</f>
        <v/>
      </c>
      <c r="G23" s="13"/>
      <c r="H23" s="15"/>
      <c r="K23" t="s">
        <v>616</v>
      </c>
      <c r="L23" t="s">
        <v>617</v>
      </c>
      <c r="M23" t="s">
        <v>695</v>
      </c>
      <c r="N23" t="b">
        <v>1</v>
      </c>
    </row>
    <row r="24" spans="1:14" ht="15" customHeight="1" x14ac:dyDescent="0.25">
      <c r="A24" t="s">
        <v>629</v>
      </c>
      <c r="B24" t="s">
        <v>759</v>
      </c>
      <c r="C24" s="7" t="s">
        <v>629</v>
      </c>
      <c r="D24" s="7"/>
      <c r="E24" t="s">
        <v>715</v>
      </c>
      <c r="F24" s="13" t="str">
        <f>IF(Table2[[#This Row],[anlaeg_eurofins]]="",TRUE, "")</f>
        <v/>
      </c>
      <c r="G24" s="13" t="str">
        <f>IF(Table2[[#This Row],[anlaeg_shp]]="",TRUE,"")</f>
        <v/>
      </c>
      <c r="H24" s="15" t="s">
        <v>714</v>
      </c>
      <c r="I24" t="s">
        <v>629</v>
      </c>
      <c r="J24" t="s">
        <v>628</v>
      </c>
      <c r="K24" t="s">
        <v>611</v>
      </c>
      <c r="L24" t="s">
        <v>612</v>
      </c>
      <c r="M24" t="s">
        <v>694</v>
      </c>
      <c r="N24" t="b">
        <v>1</v>
      </c>
    </row>
    <row r="25" spans="1:14" ht="15" customHeight="1" x14ac:dyDescent="0.25">
      <c r="A25" t="s">
        <v>210</v>
      </c>
      <c r="B25" t="s">
        <v>760</v>
      </c>
      <c r="C25" t="s">
        <v>409</v>
      </c>
      <c r="D25" s="7"/>
      <c r="E25" t="s">
        <v>408</v>
      </c>
      <c r="F25" s="13" t="str">
        <f>IF(Table2[[#This Row],[anlaeg_eurofins]]="",TRUE, "")</f>
        <v/>
      </c>
      <c r="G25" s="13" t="str">
        <f>IF(Table2[[#This Row],[anlaeg_shp]]="",TRUE,"")</f>
        <v/>
      </c>
      <c r="H25" s="15"/>
      <c r="I25" t="s">
        <v>409</v>
      </c>
      <c r="J25" t="s">
        <v>450</v>
      </c>
      <c r="K25" t="s">
        <v>620</v>
      </c>
      <c r="L25" t="s">
        <v>622</v>
      </c>
      <c r="M25" t="s">
        <v>694</v>
      </c>
      <c r="N25" t="b">
        <v>1</v>
      </c>
    </row>
    <row r="26" spans="1:14" ht="15" customHeight="1" x14ac:dyDescent="0.25">
      <c r="A26" t="s">
        <v>702</v>
      </c>
      <c r="B26" t="s">
        <v>761</v>
      </c>
      <c r="C26" s="7" t="s">
        <v>685</v>
      </c>
      <c r="D26" s="7"/>
      <c r="E26" t="s">
        <v>683</v>
      </c>
      <c r="F26" s="13" t="str">
        <f>IF(Table2[[#This Row],[anlaeg_eurofins]]="",TRUE, "")</f>
        <v/>
      </c>
      <c r="G26" s="13" t="str">
        <f>IF(Table2[[#This Row],[anlaeg_shp]]="",TRUE,"")</f>
        <v/>
      </c>
      <c r="H26" s="15"/>
      <c r="K26" t="s">
        <v>616</v>
      </c>
      <c r="L26" t="s">
        <v>617</v>
      </c>
      <c r="M26" t="s">
        <v>695</v>
      </c>
      <c r="N26" t="b">
        <v>1</v>
      </c>
    </row>
    <row r="27" spans="1:14" ht="15" customHeight="1" x14ac:dyDescent="0.25">
      <c r="A27" t="s">
        <v>211</v>
      </c>
      <c r="B27" t="s">
        <v>762</v>
      </c>
      <c r="C27" s="11" t="s">
        <v>423</v>
      </c>
      <c r="D27" s="7"/>
      <c r="E27" t="s">
        <v>431</v>
      </c>
      <c r="F27" s="13" t="str">
        <f>IF(Table2[[#This Row],[anlaeg_eurofins]]="",TRUE, "")</f>
        <v/>
      </c>
      <c r="G27" s="13" t="str">
        <f>IF(Table2[[#This Row],[anlaeg_shp]]="",TRUE,"")</f>
        <v/>
      </c>
      <c r="H27" s="15"/>
      <c r="I27" t="s">
        <v>602</v>
      </c>
      <c r="J27" t="s">
        <v>572</v>
      </c>
      <c r="K27" t="s">
        <v>620</v>
      </c>
      <c r="L27" t="s">
        <v>622</v>
      </c>
      <c r="M27" t="s">
        <v>694</v>
      </c>
      <c r="N27" t="b">
        <v>1</v>
      </c>
    </row>
    <row r="28" spans="1:14" ht="15" customHeight="1" x14ac:dyDescent="0.25">
      <c r="A28" t="s">
        <v>212</v>
      </c>
      <c r="B28" t="s">
        <v>763</v>
      </c>
      <c r="C28" s="12" t="s">
        <v>87</v>
      </c>
      <c r="D28" s="7"/>
      <c r="E28" t="s">
        <v>312</v>
      </c>
      <c r="F28" s="13" t="str">
        <f>IF(Table2[[#This Row],[anlaeg_eurofins]]="",TRUE, "")</f>
        <v/>
      </c>
      <c r="G28" s="13" t="str">
        <f>IF(Table2[[#This Row],[anlaeg_shp]]="",TRUE,"")</f>
        <v/>
      </c>
      <c r="H28" s="15"/>
      <c r="I28" t="s">
        <v>451</v>
      </c>
      <c r="J28" t="s">
        <v>452</v>
      </c>
      <c r="K28" t="s">
        <v>618</v>
      </c>
      <c r="L28" t="s">
        <v>626</v>
      </c>
      <c r="M28" t="s">
        <v>694</v>
      </c>
      <c r="N28" t="b">
        <v>1</v>
      </c>
    </row>
    <row r="29" spans="1:14" ht="15" customHeight="1" x14ac:dyDescent="0.25">
      <c r="A29" t="s">
        <v>703</v>
      </c>
      <c r="B29" t="s">
        <v>764</v>
      </c>
      <c r="C29" s="7" t="s">
        <v>631</v>
      </c>
      <c r="D29" s="7"/>
      <c r="E29" t="s">
        <v>164</v>
      </c>
      <c r="F29" s="13" t="str">
        <f>IF(Table2[[#This Row],[anlaeg_eurofins]]="",TRUE, "")</f>
        <v/>
      </c>
      <c r="G29" s="13" t="str">
        <f>IF(Table2[[#This Row],[anlaeg_shp]]="",TRUE,"")</f>
        <v/>
      </c>
      <c r="H29" s="15"/>
      <c r="I29" t="s">
        <v>631</v>
      </c>
      <c r="J29" t="s">
        <v>632</v>
      </c>
      <c r="K29" t="s">
        <v>616</v>
      </c>
      <c r="L29" t="s">
        <v>624</v>
      </c>
      <c r="M29" t="s">
        <v>694</v>
      </c>
      <c r="N29" t="b">
        <v>1</v>
      </c>
    </row>
    <row r="30" spans="1:14" x14ac:dyDescent="0.25">
      <c r="A30" t="s">
        <v>81</v>
      </c>
      <c r="B30" t="s">
        <v>765</v>
      </c>
      <c r="C30" t="s">
        <v>81</v>
      </c>
      <c r="D30" s="7"/>
      <c r="E30" t="s">
        <v>165</v>
      </c>
      <c r="F30" s="13" t="str">
        <f>IF(Table2[[#This Row],[anlaeg_eurofins]]="",TRUE, "")</f>
        <v/>
      </c>
      <c r="G30" s="13" t="str">
        <f>IF(Table2[[#This Row],[anlaeg_shp]]="",TRUE,"")</f>
        <v/>
      </c>
      <c r="H30" s="15"/>
      <c r="I30" t="s">
        <v>81</v>
      </c>
      <c r="J30" t="s">
        <v>453</v>
      </c>
      <c r="K30" t="s">
        <v>613</v>
      </c>
      <c r="L30" t="s">
        <v>614</v>
      </c>
      <c r="M30" t="s">
        <v>694</v>
      </c>
      <c r="N30" t="b">
        <v>1</v>
      </c>
    </row>
    <row r="31" spans="1:14" ht="15" customHeight="1" x14ac:dyDescent="0.25">
      <c r="A31" t="s">
        <v>370</v>
      </c>
      <c r="B31" t="s">
        <v>766</v>
      </c>
      <c r="C31" t="s">
        <v>405</v>
      </c>
      <c r="D31" s="7"/>
      <c r="E31" t="s">
        <v>404</v>
      </c>
      <c r="F31" s="13" t="str">
        <f>IF(Table2[[#This Row],[anlaeg_eurofins]]="",TRUE, "")</f>
        <v/>
      </c>
      <c r="G31" s="13" t="str">
        <f>IF(Table2[[#This Row],[anlaeg_shp]]="",TRUE,"")</f>
        <v/>
      </c>
      <c r="H31" s="15"/>
      <c r="I31" t="s">
        <v>454</v>
      </c>
      <c r="J31" t="s">
        <v>455</v>
      </c>
      <c r="K31" t="s">
        <v>620</v>
      </c>
      <c r="L31" t="s">
        <v>621</v>
      </c>
      <c r="M31" t="s">
        <v>694</v>
      </c>
      <c r="N31" t="b">
        <v>1</v>
      </c>
    </row>
    <row r="32" spans="1:14" ht="15" customHeight="1" x14ac:dyDescent="0.25">
      <c r="A32" t="s">
        <v>371</v>
      </c>
      <c r="B32" t="s">
        <v>767</v>
      </c>
      <c r="C32" t="s">
        <v>406</v>
      </c>
      <c r="D32" s="7"/>
      <c r="E32" t="s">
        <v>404</v>
      </c>
      <c r="F32" s="13" t="str">
        <f>IF(Table2[[#This Row],[anlaeg_eurofins]]="",TRUE, "")</f>
        <v/>
      </c>
      <c r="G32" s="13" t="str">
        <f>IF(Table2[[#This Row],[anlaeg_shp]]="",TRUE,"")</f>
        <v/>
      </c>
      <c r="H32" s="15"/>
      <c r="I32" t="s">
        <v>371</v>
      </c>
      <c r="J32" t="s">
        <v>455</v>
      </c>
      <c r="K32" t="s">
        <v>620</v>
      </c>
      <c r="L32" t="s">
        <v>621</v>
      </c>
      <c r="M32" t="s">
        <v>694</v>
      </c>
      <c r="N32" t="b">
        <v>1</v>
      </c>
    </row>
    <row r="33" spans="1:14" ht="15" customHeight="1" x14ac:dyDescent="0.25">
      <c r="A33" t="s">
        <v>23</v>
      </c>
      <c r="B33" t="s">
        <v>946</v>
      </c>
      <c r="C33" t="s">
        <v>55</v>
      </c>
      <c r="D33" s="7" t="s">
        <v>23</v>
      </c>
      <c r="E33" t="s">
        <v>301</v>
      </c>
      <c r="F33" s="13" t="str">
        <f>IF(Table2[[#This Row],[anlaeg_eurofins]]="",TRUE, "")</f>
        <v/>
      </c>
      <c r="G33" s="13" t="str">
        <f>IF(Table2[[#This Row],[anlaeg_shp]]="",TRUE,"")</f>
        <v/>
      </c>
      <c r="H33" s="15"/>
      <c r="I33" t="s">
        <v>438</v>
      </c>
      <c r="J33" t="s">
        <v>437</v>
      </c>
      <c r="K33" t="s">
        <v>613</v>
      </c>
      <c r="L33" t="s">
        <v>614</v>
      </c>
      <c r="M33" t="s">
        <v>694</v>
      </c>
      <c r="N33" t="b">
        <v>1</v>
      </c>
    </row>
    <row r="34" spans="1:14" ht="15" customHeight="1" x14ac:dyDescent="0.25">
      <c r="A34" t="s">
        <v>40</v>
      </c>
      <c r="B34" t="s">
        <v>860</v>
      </c>
      <c r="C34" s="11" t="s">
        <v>50</v>
      </c>
      <c r="D34" s="7" t="s">
        <v>50</v>
      </c>
      <c r="E34" t="s">
        <v>656</v>
      </c>
      <c r="F34" s="13" t="str">
        <f>IF(Table2[[#This Row],[anlaeg_eurofins]]="",TRUE, "")</f>
        <v/>
      </c>
      <c r="G34" s="13" t="str">
        <f>IF(Table2[[#This Row],[anlaeg_shp]]="",TRUE,"")</f>
        <v/>
      </c>
      <c r="H34" s="15"/>
      <c r="I34" t="s">
        <v>40</v>
      </c>
      <c r="J34" t="s">
        <v>445</v>
      </c>
      <c r="K34" t="s">
        <v>620</v>
      </c>
      <c r="L34" t="s">
        <v>621</v>
      </c>
      <c r="M34" t="s">
        <v>694</v>
      </c>
      <c r="N34" t="b">
        <v>1</v>
      </c>
    </row>
    <row r="35" spans="1:14" ht="15" customHeight="1" x14ac:dyDescent="0.25">
      <c r="A35" t="s">
        <v>213</v>
      </c>
      <c r="B35" t="s">
        <v>770</v>
      </c>
      <c r="C35" t="s">
        <v>85</v>
      </c>
      <c r="D35" s="7"/>
      <c r="E35" t="s">
        <v>312</v>
      </c>
      <c r="F35" s="13" t="str">
        <f>IF(Table2[[#This Row],[anlaeg_eurofins]]="",TRUE, "")</f>
        <v/>
      </c>
      <c r="G35" s="13" t="str">
        <f>IF(Table2[[#This Row],[anlaeg_shp]]="",TRUE,"")</f>
        <v/>
      </c>
      <c r="H35" s="15"/>
      <c r="I35" t="s">
        <v>579</v>
      </c>
      <c r="J35" t="s">
        <v>452</v>
      </c>
      <c r="K35" t="s">
        <v>618</v>
      </c>
      <c r="L35" t="s">
        <v>626</v>
      </c>
      <c r="M35" t="s">
        <v>694</v>
      </c>
      <c r="N35" t="b">
        <v>1</v>
      </c>
    </row>
    <row r="36" spans="1:14" ht="15" customHeight="1" x14ac:dyDescent="0.25">
      <c r="A36" t="s">
        <v>348</v>
      </c>
      <c r="B36" t="s">
        <v>771</v>
      </c>
      <c r="C36" t="s">
        <v>108</v>
      </c>
      <c r="D36" s="7"/>
      <c r="E36" t="s">
        <v>172</v>
      </c>
      <c r="F36" s="13" t="str">
        <f>IF(Table2[[#This Row],[anlaeg_eurofins]]="",TRUE, "")</f>
        <v/>
      </c>
      <c r="G36" s="13" t="str">
        <f>IF(Table2[[#This Row],[anlaeg_shp]]="",TRUE,"")</f>
        <v/>
      </c>
      <c r="H36" s="15"/>
      <c r="I36" t="s">
        <v>108</v>
      </c>
      <c r="J36" t="s">
        <v>441</v>
      </c>
      <c r="K36" t="s">
        <v>611</v>
      </c>
      <c r="L36" t="s">
        <v>612</v>
      </c>
      <c r="M36" t="s">
        <v>694</v>
      </c>
      <c r="N36" t="b">
        <v>1</v>
      </c>
    </row>
    <row r="37" spans="1:14" ht="15" customHeight="1" x14ac:dyDescent="0.25">
      <c r="A37" t="s">
        <v>214</v>
      </c>
      <c r="B37" t="s">
        <v>773</v>
      </c>
      <c r="C37" s="12" t="s">
        <v>80</v>
      </c>
      <c r="D37" s="7"/>
      <c r="E37" t="s">
        <v>163</v>
      </c>
      <c r="F37" s="13" t="str">
        <f>IF(Table2[[#This Row],[anlaeg_eurofins]]="",TRUE, "")</f>
        <v/>
      </c>
      <c r="G37" s="13" t="str">
        <f>IF(Table2[[#This Row],[anlaeg_shp]]="",TRUE,"")</f>
        <v/>
      </c>
      <c r="H37" s="15"/>
      <c r="I37" t="s">
        <v>80</v>
      </c>
      <c r="J37" t="s">
        <v>457</v>
      </c>
      <c r="K37" t="s">
        <v>613</v>
      </c>
      <c r="L37" t="s">
        <v>614</v>
      </c>
      <c r="M37" t="s">
        <v>694</v>
      </c>
      <c r="N37" t="b">
        <v>1</v>
      </c>
    </row>
    <row r="38" spans="1:14" ht="15" customHeight="1" x14ac:dyDescent="0.25">
      <c r="A38" t="s">
        <v>372</v>
      </c>
      <c r="B38" t="s">
        <v>968</v>
      </c>
      <c r="C38" s="7" t="s">
        <v>323</v>
      </c>
      <c r="D38" s="7"/>
      <c r="E38" t="s">
        <v>322</v>
      </c>
      <c r="F38" s="13" t="str">
        <f>IF(Table2[[#This Row],[anlaeg_eurofins]]="",TRUE, "")</f>
        <v/>
      </c>
      <c r="G38" s="13" t="str">
        <f>IF(Table2[[#This Row],[anlaeg_shp]]="",TRUE,"")</f>
        <v/>
      </c>
      <c r="H38" s="15"/>
      <c r="I38" t="s">
        <v>372</v>
      </c>
      <c r="J38" t="s">
        <v>458</v>
      </c>
      <c r="K38" t="s">
        <v>616</v>
      </c>
      <c r="L38" t="s">
        <v>623</v>
      </c>
      <c r="M38" t="s">
        <v>694</v>
      </c>
      <c r="N38" t="b">
        <v>1</v>
      </c>
    </row>
    <row r="39" spans="1:14" ht="15" customHeight="1" x14ac:dyDescent="0.25">
      <c r="A39" t="s">
        <v>22</v>
      </c>
      <c r="B39" t="s">
        <v>774</v>
      </c>
      <c r="C39" s="8" t="s">
        <v>45</v>
      </c>
      <c r="D39" s="7" t="s">
        <v>63</v>
      </c>
      <c r="E39" t="s">
        <v>340</v>
      </c>
      <c r="F39" s="13" t="str">
        <f>IF(Table2[[#This Row],[anlaeg_eurofins]]="",TRUE, "")</f>
        <v/>
      </c>
      <c r="G39" s="13" t="str">
        <f>IF(Table2[[#This Row],[anlaeg_shp]]="",TRUE,"")</f>
        <v/>
      </c>
      <c r="H39" s="15"/>
      <c r="I39" t="s">
        <v>580</v>
      </c>
      <c r="J39" t="s">
        <v>580</v>
      </c>
      <c r="K39" t="s">
        <v>620</v>
      </c>
      <c r="L39" t="s">
        <v>622</v>
      </c>
      <c r="M39" t="s">
        <v>694</v>
      </c>
      <c r="N39" t="b">
        <v>1</v>
      </c>
    </row>
    <row r="40" spans="1:14" ht="15" customHeight="1" x14ac:dyDescent="0.25">
      <c r="A40" t="s">
        <v>215</v>
      </c>
      <c r="B40" t="s">
        <v>775</v>
      </c>
      <c r="C40" t="s">
        <v>89</v>
      </c>
      <c r="D40" s="7"/>
      <c r="E40" t="s">
        <v>166</v>
      </c>
      <c r="F40" s="13" t="str">
        <f>IF(Table2[[#This Row],[anlaeg_eurofins]]="",TRUE, "")</f>
        <v/>
      </c>
      <c r="G40" s="13" t="str">
        <f>IF(Table2[[#This Row],[anlaeg_shp]]="",TRUE,"")</f>
        <v/>
      </c>
      <c r="H40" s="15"/>
      <c r="I40" t="s">
        <v>89</v>
      </c>
      <c r="J40" t="s">
        <v>459</v>
      </c>
      <c r="K40" t="s">
        <v>611</v>
      </c>
      <c r="L40" t="s">
        <v>612</v>
      </c>
      <c r="M40" t="s">
        <v>694</v>
      </c>
      <c r="N40" t="b">
        <v>1</v>
      </c>
    </row>
    <row r="41" spans="1:14" ht="15" customHeight="1" x14ac:dyDescent="0.25">
      <c r="A41" t="s">
        <v>216</v>
      </c>
      <c r="B41" t="s">
        <v>776</v>
      </c>
      <c r="C41" t="s">
        <v>520</v>
      </c>
      <c r="D41" s="7"/>
      <c r="E41" t="s">
        <v>432</v>
      </c>
      <c r="F41" s="13" t="str">
        <f>IF(Table2[[#This Row],[anlaeg_eurofins]]="",TRUE, "")</f>
        <v/>
      </c>
      <c r="G41" s="13" t="str">
        <f>IF(Table2[[#This Row],[anlaeg_shp]]="",TRUE,"")</f>
        <v/>
      </c>
      <c r="H41" s="15"/>
      <c r="I41" t="s">
        <v>520</v>
      </c>
      <c r="J41" t="s">
        <v>521</v>
      </c>
      <c r="K41" t="s">
        <v>616</v>
      </c>
      <c r="L41" t="s">
        <v>623</v>
      </c>
      <c r="M41" t="s">
        <v>694</v>
      </c>
      <c r="N41" t="b">
        <v>1</v>
      </c>
    </row>
    <row r="42" spans="1:14" ht="15" customHeight="1" x14ac:dyDescent="0.25">
      <c r="A42" t="s">
        <v>217</v>
      </c>
      <c r="B42" t="s">
        <v>777</v>
      </c>
      <c r="C42" s="11" t="s">
        <v>522</v>
      </c>
      <c r="D42" s="7"/>
      <c r="E42" t="s">
        <v>724</v>
      </c>
      <c r="F42" s="13" t="str">
        <f>IF(Table2[[#This Row],[anlaeg_eurofins]]="",TRUE, "")</f>
        <v/>
      </c>
      <c r="G42" s="13" t="str">
        <f>IF(Table2[[#This Row],[anlaeg_shp]]="",TRUE,"")</f>
        <v/>
      </c>
      <c r="H42" s="15"/>
      <c r="I42" t="s">
        <v>523</v>
      </c>
      <c r="J42" t="s">
        <v>524</v>
      </c>
      <c r="K42" t="s">
        <v>618</v>
      </c>
      <c r="L42" t="s">
        <v>626</v>
      </c>
      <c r="M42" t="s">
        <v>694</v>
      </c>
      <c r="N42" t="b">
        <v>1</v>
      </c>
    </row>
    <row r="43" spans="1:14" x14ac:dyDescent="0.25">
      <c r="A43" t="s">
        <v>415</v>
      </c>
      <c r="B43" t="s">
        <v>966</v>
      </c>
      <c r="C43" t="s">
        <v>394</v>
      </c>
      <c r="D43" s="7"/>
      <c r="E43" s="7" t="s">
        <v>393</v>
      </c>
      <c r="F43" s="13" t="str">
        <f>IF(Table2[[#This Row],[anlaeg_eurofins]]="",TRUE, "")</f>
        <v/>
      </c>
      <c r="G43" s="13" t="str">
        <f>IF(Table2[[#This Row],[anlaeg_shp]]="",TRUE,"")</f>
        <v/>
      </c>
      <c r="H43" s="15"/>
      <c r="I43" t="s">
        <v>415</v>
      </c>
      <c r="J43" t="s">
        <v>456</v>
      </c>
      <c r="K43" t="s">
        <v>620</v>
      </c>
      <c r="L43" t="s">
        <v>621</v>
      </c>
      <c r="M43" t="s">
        <v>694</v>
      </c>
      <c r="N43" t="b">
        <v>1</v>
      </c>
    </row>
    <row r="44" spans="1:14" ht="15" customHeight="1" x14ac:dyDescent="0.25">
      <c r="A44" t="s">
        <v>365</v>
      </c>
      <c r="B44" t="s">
        <v>778</v>
      </c>
      <c r="C44" s="11" t="s">
        <v>426</v>
      </c>
      <c r="D44" s="7"/>
      <c r="E44" t="s">
        <v>672</v>
      </c>
      <c r="F44" s="13" t="str">
        <f>IF(Table2[[#This Row],[anlaeg_eurofins]]="",TRUE, "")</f>
        <v/>
      </c>
      <c r="G44" s="13" t="str">
        <f>IF(Table2[[#This Row],[anlaeg_shp]]="",TRUE,"")</f>
        <v/>
      </c>
      <c r="H44" s="15"/>
      <c r="I44" t="s">
        <v>365</v>
      </c>
      <c r="J44" t="s">
        <v>519</v>
      </c>
      <c r="K44" t="s">
        <v>618</v>
      </c>
      <c r="L44" t="s">
        <v>626</v>
      </c>
      <c r="M44" t="s">
        <v>694</v>
      </c>
      <c r="N44" t="b">
        <v>1</v>
      </c>
    </row>
    <row r="45" spans="1:14" ht="15" customHeight="1" x14ac:dyDescent="0.25">
      <c r="A45" t="s">
        <v>704</v>
      </c>
      <c r="B45" t="s">
        <v>779</v>
      </c>
      <c r="C45" s="7" t="s">
        <v>686</v>
      </c>
      <c r="D45" s="7"/>
      <c r="E45" t="s">
        <v>683</v>
      </c>
      <c r="F45" s="13" t="str">
        <f>IF(Table2[[#This Row],[anlaeg_eurofins]]="",TRUE, "")</f>
        <v/>
      </c>
      <c r="G45" s="13" t="str">
        <f>IF(Table2[[#This Row],[anlaeg_shp]]="",TRUE,"")</f>
        <v/>
      </c>
      <c r="H45" s="15"/>
      <c r="K45" t="s">
        <v>616</v>
      </c>
      <c r="L45" t="s">
        <v>617</v>
      </c>
      <c r="M45" t="s">
        <v>695</v>
      </c>
      <c r="N45" t="b">
        <v>1</v>
      </c>
    </row>
    <row r="46" spans="1:14" ht="15" customHeight="1" x14ac:dyDescent="0.25">
      <c r="A46" t="s">
        <v>697</v>
      </c>
      <c r="B46" t="s">
        <v>780</v>
      </c>
      <c r="C46" s="7" t="s">
        <v>697</v>
      </c>
      <c r="D46" s="7"/>
      <c r="E46" t="s">
        <v>700</v>
      </c>
      <c r="F46" s="13" t="str">
        <f>IF(Table2[[#This Row],[anlaeg_eurofins]]="",TRUE, "")</f>
        <v/>
      </c>
      <c r="G46" s="13" t="str">
        <f>IF(Table2[[#This Row],[anlaeg_shp]]="",TRUE,"")</f>
        <v/>
      </c>
      <c r="H46" s="15"/>
      <c r="K46" t="s">
        <v>613</v>
      </c>
      <c r="L46" t="s">
        <v>614</v>
      </c>
      <c r="M46" t="s">
        <v>695</v>
      </c>
      <c r="N46" t="b">
        <v>1</v>
      </c>
    </row>
    <row r="47" spans="1:14" ht="15" customHeight="1" x14ac:dyDescent="0.25">
      <c r="A47" t="s">
        <v>373</v>
      </c>
      <c r="B47" t="s">
        <v>781</v>
      </c>
      <c r="C47" t="s">
        <v>373</v>
      </c>
      <c r="D47" s="7"/>
      <c r="E47" t="s">
        <v>398</v>
      </c>
      <c r="F47" s="13" t="str">
        <f>IF(Table2[[#This Row],[anlaeg_eurofins]]="",TRUE, "")</f>
        <v/>
      </c>
      <c r="G47" s="13" t="str">
        <f>IF(Table2[[#This Row],[anlaeg_shp]]="",TRUE,"")</f>
        <v/>
      </c>
      <c r="H47" s="15"/>
      <c r="I47" t="s">
        <v>373</v>
      </c>
      <c r="J47" t="s">
        <v>460</v>
      </c>
      <c r="K47" t="s">
        <v>616</v>
      </c>
      <c r="L47" t="s">
        <v>623</v>
      </c>
      <c r="M47" t="s">
        <v>694</v>
      </c>
      <c r="N47" t="b">
        <v>1</v>
      </c>
    </row>
    <row r="48" spans="1:14" ht="15" customHeight="1" x14ac:dyDescent="0.25">
      <c r="A48" t="s">
        <v>218</v>
      </c>
      <c r="B48" t="s">
        <v>782</v>
      </c>
      <c r="C48" t="s">
        <v>149</v>
      </c>
      <c r="D48" s="7"/>
      <c r="E48" t="s">
        <v>190</v>
      </c>
      <c r="F48" s="13" t="str">
        <f>IF(Table2[[#This Row],[anlaeg_eurofins]]="",TRUE, "")</f>
        <v/>
      </c>
      <c r="G48" s="13" t="str">
        <f>IF(Table2[[#This Row],[anlaeg_shp]]="",TRUE,"")</f>
        <v/>
      </c>
      <c r="H48" s="15"/>
      <c r="I48" t="s">
        <v>596</v>
      </c>
      <c r="J48" t="s">
        <v>508</v>
      </c>
      <c r="K48" t="s">
        <v>620</v>
      </c>
      <c r="L48" t="s">
        <v>622</v>
      </c>
      <c r="M48" t="s">
        <v>694</v>
      </c>
      <c r="N48" t="b">
        <v>1</v>
      </c>
    </row>
    <row r="49" spans="1:14" ht="15" customHeight="1" x14ac:dyDescent="0.25">
      <c r="A49" t="s">
        <v>219</v>
      </c>
      <c r="B49" t="s">
        <v>783</v>
      </c>
      <c r="C49" t="s">
        <v>118</v>
      </c>
      <c r="D49" s="7"/>
      <c r="E49" t="s">
        <v>179</v>
      </c>
      <c r="F49" s="13" t="str">
        <f>IF(Table2[[#This Row],[anlaeg_eurofins]]="",TRUE, "")</f>
        <v/>
      </c>
      <c r="G49" s="13" t="str">
        <f>IF(Table2[[#This Row],[anlaeg_shp]]="",TRUE,"")</f>
        <v/>
      </c>
      <c r="H49" s="15"/>
      <c r="I49" t="s">
        <v>461</v>
      </c>
      <c r="J49" t="s">
        <v>462</v>
      </c>
      <c r="K49" t="s">
        <v>620</v>
      </c>
      <c r="L49" t="s">
        <v>622</v>
      </c>
      <c r="M49" t="s">
        <v>694</v>
      </c>
      <c r="N49" t="b">
        <v>1</v>
      </c>
    </row>
    <row r="50" spans="1:14" ht="15" customHeight="1" x14ac:dyDescent="0.25">
      <c r="A50" t="s">
        <v>220</v>
      </c>
      <c r="B50" s="11" t="s">
        <v>784</v>
      </c>
      <c r="C50" s="11" t="s">
        <v>604</v>
      </c>
      <c r="D50" s="7"/>
      <c r="E50" t="s">
        <v>605</v>
      </c>
      <c r="F50" s="13" t="str">
        <f>IF(Table2[[#This Row],[anlaeg_eurofins]]="",TRUE, "")</f>
        <v/>
      </c>
      <c r="G50" s="13" t="str">
        <f>IF(Table2[[#This Row],[anlaeg_shp]]="",TRUE,"")</f>
        <v/>
      </c>
      <c r="H50" s="15"/>
      <c r="I50" t="s">
        <v>525</v>
      </c>
      <c r="J50" t="s">
        <v>526</v>
      </c>
      <c r="K50" t="s">
        <v>620</v>
      </c>
      <c r="L50" t="s">
        <v>622</v>
      </c>
      <c r="M50" t="s">
        <v>694</v>
      </c>
      <c r="N50" t="b">
        <v>1</v>
      </c>
    </row>
    <row r="51" spans="1:14" x14ac:dyDescent="0.25">
      <c r="A51" t="s">
        <v>221</v>
      </c>
      <c r="B51" t="s">
        <v>910</v>
      </c>
      <c r="C51" t="s">
        <v>335</v>
      </c>
      <c r="D51" s="7"/>
      <c r="E51" t="s">
        <v>333</v>
      </c>
      <c r="F51" s="13" t="str">
        <f>IF(Table2[[#This Row],[anlaeg_eurofins]]="",TRUE, "")</f>
        <v/>
      </c>
      <c r="G51" s="13" t="str">
        <f>IF(Table2[[#This Row],[anlaeg_shp]]="",TRUE,"")</f>
        <v/>
      </c>
      <c r="H51" s="15"/>
      <c r="I51" t="s">
        <v>594</v>
      </c>
      <c r="J51" t="s">
        <v>496</v>
      </c>
      <c r="K51" t="s">
        <v>620</v>
      </c>
      <c r="L51" t="s">
        <v>622</v>
      </c>
      <c r="M51" t="s">
        <v>694</v>
      </c>
      <c r="N51" t="b">
        <v>1</v>
      </c>
    </row>
    <row r="52" spans="1:14" x14ac:dyDescent="0.25">
      <c r="A52" t="s">
        <v>351</v>
      </c>
      <c r="B52" t="s">
        <v>785</v>
      </c>
      <c r="C52" s="11" t="s">
        <v>316</v>
      </c>
      <c r="D52" s="7"/>
      <c r="E52" t="s">
        <v>314</v>
      </c>
      <c r="F52" s="13" t="str">
        <f>IF(Table2[[#This Row],[anlaeg_eurofins]]="",TRUE, "")</f>
        <v/>
      </c>
      <c r="G52" s="13" t="str">
        <f>IF(Table2[[#This Row],[anlaeg_shp]]="",TRUE,"")</f>
        <v/>
      </c>
      <c r="H52" s="15"/>
      <c r="I52" t="s">
        <v>351</v>
      </c>
      <c r="J52" t="s">
        <v>447</v>
      </c>
      <c r="K52" t="s">
        <v>620</v>
      </c>
      <c r="L52" t="s">
        <v>622</v>
      </c>
      <c r="M52" t="s">
        <v>694</v>
      </c>
      <c r="N52" t="b">
        <v>1</v>
      </c>
    </row>
    <row r="53" spans="1:14" ht="15" customHeight="1" x14ac:dyDescent="0.25">
      <c r="A53" t="s">
        <v>222</v>
      </c>
      <c r="B53" t="s">
        <v>786</v>
      </c>
      <c r="C53" t="s">
        <v>119</v>
      </c>
      <c r="D53" s="7"/>
      <c r="E53" t="s">
        <v>179</v>
      </c>
      <c r="F53" s="13" t="str">
        <f>IF(Table2[[#This Row],[anlaeg_eurofins]]="",TRUE, "")</f>
        <v/>
      </c>
      <c r="G53" s="13" t="str">
        <f>IF(Table2[[#This Row],[anlaeg_shp]]="",TRUE,"")</f>
        <v/>
      </c>
      <c r="H53" s="15"/>
      <c r="I53" t="s">
        <v>463</v>
      </c>
      <c r="J53" t="s">
        <v>462</v>
      </c>
      <c r="K53" t="s">
        <v>620</v>
      </c>
      <c r="L53" t="s">
        <v>622</v>
      </c>
      <c r="M53" t="s">
        <v>694</v>
      </c>
      <c r="N53" t="b">
        <v>1</v>
      </c>
    </row>
    <row r="54" spans="1:14" ht="15" customHeight="1" x14ac:dyDescent="0.25">
      <c r="A54" t="s">
        <v>83</v>
      </c>
      <c r="B54" t="s">
        <v>787</v>
      </c>
      <c r="C54" t="s">
        <v>83</v>
      </c>
      <c r="D54" s="7"/>
      <c r="E54" t="s">
        <v>165</v>
      </c>
      <c r="F54" s="13" t="str">
        <f>IF(Table2[[#This Row],[anlaeg_eurofins]]="",TRUE, "")</f>
        <v/>
      </c>
      <c r="G54" s="13" t="str">
        <f>IF(Table2[[#This Row],[anlaeg_shp]]="",TRUE,"")</f>
        <v/>
      </c>
      <c r="H54" s="15"/>
      <c r="I54" t="s">
        <v>83</v>
      </c>
      <c r="J54" t="s">
        <v>453</v>
      </c>
      <c r="K54" t="s">
        <v>613</v>
      </c>
      <c r="L54" t="s">
        <v>614</v>
      </c>
      <c r="M54" t="s">
        <v>694</v>
      </c>
      <c r="N54" t="b">
        <v>1</v>
      </c>
    </row>
    <row r="55" spans="1:14" ht="15" customHeight="1" x14ac:dyDescent="0.25">
      <c r="A55" t="s">
        <v>84</v>
      </c>
      <c r="B55" t="s">
        <v>789</v>
      </c>
      <c r="C55" t="s">
        <v>84</v>
      </c>
      <c r="D55" s="7"/>
      <c r="E55" t="s">
        <v>165</v>
      </c>
      <c r="F55" s="13" t="str">
        <f>IF(Table2[[#This Row],[anlaeg_eurofins]]="",TRUE, "")</f>
        <v/>
      </c>
      <c r="G55" s="13" t="str">
        <f>IF(Table2[[#This Row],[anlaeg_shp]]="",TRUE,"")</f>
        <v/>
      </c>
      <c r="H55" s="15"/>
      <c r="I55" t="s">
        <v>84</v>
      </c>
      <c r="J55" t="s">
        <v>453</v>
      </c>
      <c r="K55" t="s">
        <v>613</v>
      </c>
      <c r="L55" t="s">
        <v>614</v>
      </c>
      <c r="M55" t="s">
        <v>694</v>
      </c>
      <c r="N55" t="b">
        <v>1</v>
      </c>
    </row>
    <row r="56" spans="1:14" ht="15" customHeight="1" x14ac:dyDescent="0.25">
      <c r="A56" t="s">
        <v>92</v>
      </c>
      <c r="B56" t="s">
        <v>790</v>
      </c>
      <c r="C56" t="s">
        <v>92</v>
      </c>
      <c r="D56" s="7"/>
      <c r="E56" t="s">
        <v>168</v>
      </c>
      <c r="F56" s="13" t="str">
        <f>IF(Table2[[#This Row],[anlaeg_eurofins]]="",TRUE, "")</f>
        <v/>
      </c>
      <c r="G56" s="13" t="str">
        <f>IF(Table2[[#This Row],[anlaeg_shp]]="",TRUE,"")</f>
        <v/>
      </c>
      <c r="H56" s="15"/>
      <c r="I56" t="s">
        <v>92</v>
      </c>
      <c r="J56" t="s">
        <v>465</v>
      </c>
      <c r="K56" t="s">
        <v>611</v>
      </c>
      <c r="L56" t="s">
        <v>612</v>
      </c>
      <c r="M56" t="s">
        <v>694</v>
      </c>
      <c r="N56" t="b">
        <v>1</v>
      </c>
    </row>
    <row r="57" spans="1:14" ht="15" customHeight="1" x14ac:dyDescent="0.25">
      <c r="A57" t="s">
        <v>223</v>
      </c>
      <c r="B57" t="s">
        <v>791</v>
      </c>
      <c r="C57" t="s">
        <v>146</v>
      </c>
      <c r="D57" s="7"/>
      <c r="E57" t="s">
        <v>190</v>
      </c>
      <c r="F57" s="13" t="str">
        <f>IF(Table2[[#This Row],[anlaeg_eurofins]]="",TRUE, "")</f>
        <v/>
      </c>
      <c r="G57" s="13" t="str">
        <f>IF(Table2[[#This Row],[anlaeg_shp]]="",TRUE,"")</f>
        <v/>
      </c>
      <c r="H57" s="15"/>
      <c r="I57" t="s">
        <v>507</v>
      </c>
      <c r="J57" t="s">
        <v>508</v>
      </c>
      <c r="K57" t="s">
        <v>620</v>
      </c>
      <c r="L57" t="s">
        <v>622</v>
      </c>
      <c r="M57" t="s">
        <v>694</v>
      </c>
      <c r="N57" t="b">
        <v>1</v>
      </c>
    </row>
    <row r="58" spans="1:14" ht="15" customHeight="1" x14ac:dyDescent="0.25">
      <c r="A58" t="s">
        <v>224</v>
      </c>
      <c r="B58" t="s">
        <v>792</v>
      </c>
      <c r="C58" t="s">
        <v>113</v>
      </c>
      <c r="D58" s="7"/>
      <c r="E58" t="s">
        <v>175</v>
      </c>
      <c r="F58" s="13" t="str">
        <f>IF(Table2[[#This Row],[anlaeg_eurofins]]="",TRUE, "")</f>
        <v/>
      </c>
      <c r="G58" s="13" t="str">
        <f>IF(Table2[[#This Row],[anlaeg_shp]]="",TRUE,"")</f>
        <v/>
      </c>
      <c r="H58" s="15"/>
      <c r="I58" t="s">
        <v>113</v>
      </c>
      <c r="J58" t="s">
        <v>466</v>
      </c>
      <c r="K58" t="s">
        <v>613</v>
      </c>
      <c r="L58" t="s">
        <v>615</v>
      </c>
      <c r="M58" t="s">
        <v>694</v>
      </c>
      <c r="N58" t="b">
        <v>1</v>
      </c>
    </row>
    <row r="59" spans="1:14" ht="15" customHeight="1" x14ac:dyDescent="0.25">
      <c r="A59" t="s">
        <v>374</v>
      </c>
      <c r="B59" t="s">
        <v>793</v>
      </c>
      <c r="C59" s="11" t="s">
        <v>374</v>
      </c>
      <c r="D59" s="7"/>
      <c r="E59" t="s">
        <v>716</v>
      </c>
      <c r="F59" s="13" t="str">
        <f>IF(Table2[[#This Row],[anlaeg_eurofins]]="",TRUE, "")</f>
        <v/>
      </c>
      <c r="G59" s="13" t="str">
        <f>IF(Table2[[#This Row],[anlaeg_shp]]="",TRUE,"")</f>
        <v/>
      </c>
      <c r="H59" s="15"/>
      <c r="I59" t="s">
        <v>374</v>
      </c>
      <c r="J59" t="s">
        <v>528</v>
      </c>
      <c r="K59" t="s">
        <v>613</v>
      </c>
      <c r="L59" t="s">
        <v>615</v>
      </c>
      <c r="M59" t="s">
        <v>694</v>
      </c>
      <c r="N59" t="b">
        <v>1</v>
      </c>
    </row>
    <row r="60" spans="1:14" ht="15" customHeight="1" x14ac:dyDescent="0.25">
      <c r="A60" t="s">
        <v>225</v>
      </c>
      <c r="B60" t="s">
        <v>794</v>
      </c>
      <c r="C60" t="s">
        <v>86</v>
      </c>
      <c r="D60" s="7"/>
      <c r="E60" t="s">
        <v>312</v>
      </c>
      <c r="F60" s="13" t="str">
        <f>IF(Table2[[#This Row],[anlaeg_eurofins]]="",TRUE, "")</f>
        <v/>
      </c>
      <c r="G60" s="13" t="str">
        <f>IF(Table2[[#This Row],[anlaeg_shp]]="",TRUE,"")</f>
        <v/>
      </c>
      <c r="H60" s="15"/>
      <c r="I60" t="s">
        <v>581</v>
      </c>
      <c r="J60" t="s">
        <v>452</v>
      </c>
      <c r="K60" t="s">
        <v>618</v>
      </c>
      <c r="L60" t="s">
        <v>626</v>
      </c>
      <c r="M60" t="s">
        <v>694</v>
      </c>
      <c r="N60" t="b">
        <v>1</v>
      </c>
    </row>
    <row r="61" spans="1:14" ht="15" customHeight="1" x14ac:dyDescent="0.25">
      <c r="A61" t="s">
        <v>998</v>
      </c>
      <c r="B61" t="s">
        <v>999</v>
      </c>
      <c r="C61" s="7"/>
      <c r="D61" s="7"/>
      <c r="E61" t="s">
        <v>683</v>
      </c>
      <c r="F61" s="13" t="str">
        <f>IF(Table2[[#This Row],[anlaeg_eurofins]]="",TRUE, "")</f>
        <v/>
      </c>
      <c r="G61" s="13" t="b">
        <f>IF(Table2[[#This Row],[anlaeg_shp]]="",TRUE,"")</f>
        <v>1</v>
      </c>
      <c r="H61" s="15"/>
      <c r="K61" t="s">
        <v>616</v>
      </c>
      <c r="L61" t="s">
        <v>617</v>
      </c>
      <c r="M61" t="s">
        <v>695</v>
      </c>
      <c r="N61" t="b">
        <v>1</v>
      </c>
    </row>
    <row r="62" spans="1:14" ht="15" customHeight="1" x14ac:dyDescent="0.25">
      <c r="A62" t="s">
        <v>375</v>
      </c>
      <c r="B62" t="s">
        <v>795</v>
      </c>
      <c r="C62" t="s">
        <v>375</v>
      </c>
      <c r="D62" s="7"/>
      <c r="E62" t="s">
        <v>399</v>
      </c>
      <c r="F62" s="13" t="str">
        <f>IF(Table2[[#This Row],[anlaeg_eurofins]]="",TRUE, "")</f>
        <v/>
      </c>
      <c r="G62" s="13" t="str">
        <f>IF(Table2[[#This Row],[anlaeg_shp]]="",TRUE,"")</f>
        <v/>
      </c>
      <c r="H62" s="15"/>
      <c r="I62" t="s">
        <v>375</v>
      </c>
      <c r="J62" t="s">
        <v>467</v>
      </c>
      <c r="K62" t="s">
        <v>613</v>
      </c>
      <c r="L62" t="s">
        <v>614</v>
      </c>
      <c r="M62" t="s">
        <v>694</v>
      </c>
      <c r="N62" t="b">
        <v>1</v>
      </c>
    </row>
    <row r="63" spans="1:14" ht="15" customHeight="1" x14ac:dyDescent="0.25">
      <c r="A63" t="s">
        <v>698</v>
      </c>
      <c r="B63" s="7" t="s">
        <v>964</v>
      </c>
      <c r="C63" s="7" t="s">
        <v>698</v>
      </c>
      <c r="D63" s="7"/>
      <c r="E63" t="s">
        <v>700</v>
      </c>
      <c r="F63" s="13" t="str">
        <f>IF(Table2[[#This Row],[anlaeg_eurofins]]="",TRUE, "")</f>
        <v/>
      </c>
      <c r="G63" s="13" t="str">
        <f>IF(Table2[[#This Row],[anlaeg_shp]]="",TRUE,"")</f>
        <v/>
      </c>
      <c r="H63" s="15"/>
      <c r="K63" t="s">
        <v>613</v>
      </c>
      <c r="L63" t="s">
        <v>614</v>
      </c>
      <c r="M63" t="s">
        <v>695</v>
      </c>
      <c r="N63" t="b">
        <v>1</v>
      </c>
    </row>
    <row r="64" spans="1:14" ht="15" customHeight="1" x14ac:dyDescent="0.25">
      <c r="A64" t="s">
        <v>376</v>
      </c>
      <c r="B64" t="s">
        <v>796</v>
      </c>
      <c r="C64" t="s">
        <v>376</v>
      </c>
      <c r="D64" s="7"/>
      <c r="E64" t="s">
        <v>398</v>
      </c>
      <c r="F64" s="13" t="str">
        <f>IF(Table2[[#This Row],[anlaeg_eurofins]]="",TRUE, "")</f>
        <v/>
      </c>
      <c r="G64" s="13" t="str">
        <f>IF(Table2[[#This Row],[anlaeg_shp]]="",TRUE,"")</f>
        <v/>
      </c>
      <c r="H64" s="15"/>
      <c r="I64" t="s">
        <v>376</v>
      </c>
      <c r="J64" t="s">
        <v>460</v>
      </c>
      <c r="K64" t="s">
        <v>616</v>
      </c>
      <c r="L64" t="s">
        <v>623</v>
      </c>
      <c r="M64" t="s">
        <v>694</v>
      </c>
      <c r="N64" t="b">
        <v>1</v>
      </c>
    </row>
    <row r="65" spans="1:14" ht="15" customHeight="1" x14ac:dyDescent="0.25">
      <c r="A65" t="s">
        <v>354</v>
      </c>
      <c r="B65" t="s">
        <v>797</v>
      </c>
      <c r="C65" t="s">
        <v>97</v>
      </c>
      <c r="D65" s="7"/>
      <c r="E65" t="s">
        <v>169</v>
      </c>
      <c r="F65" s="13" t="str">
        <f>IF(Table2[[#This Row],[anlaeg_eurofins]]="",TRUE, "")</f>
        <v/>
      </c>
      <c r="G65" s="13" t="str">
        <f>IF(Table2[[#This Row],[anlaeg_shp]]="",TRUE,"")</f>
        <v/>
      </c>
      <c r="H65" s="15"/>
      <c r="I65" t="s">
        <v>97</v>
      </c>
      <c r="J65" t="s">
        <v>468</v>
      </c>
      <c r="K65" t="s">
        <v>616</v>
      </c>
      <c r="L65" t="s">
        <v>623</v>
      </c>
      <c r="M65" t="s">
        <v>694</v>
      </c>
      <c r="N65" t="b">
        <v>1</v>
      </c>
    </row>
    <row r="66" spans="1:14" ht="15" customHeight="1" x14ac:dyDescent="0.25">
      <c r="A66" t="s">
        <v>226</v>
      </c>
      <c r="B66" t="s">
        <v>798</v>
      </c>
      <c r="C66" t="s">
        <v>99</v>
      </c>
      <c r="D66" s="7"/>
      <c r="E66" t="s">
        <v>170</v>
      </c>
      <c r="F66" s="13" t="str">
        <f>IF(Table2[[#This Row],[anlaeg_eurofins]]="",TRUE, "")</f>
        <v/>
      </c>
      <c r="G66" s="13" t="str">
        <f>IF(Table2[[#This Row],[anlaeg_shp]]="",TRUE,"")</f>
        <v/>
      </c>
      <c r="H66" s="15"/>
      <c r="I66" t="s">
        <v>99</v>
      </c>
      <c r="J66" t="s">
        <v>442</v>
      </c>
      <c r="K66" t="s">
        <v>613</v>
      </c>
      <c r="L66" t="s">
        <v>615</v>
      </c>
      <c r="M66" t="s">
        <v>694</v>
      </c>
      <c r="N66" t="b">
        <v>1</v>
      </c>
    </row>
    <row r="67" spans="1:14" ht="15" customHeight="1" x14ac:dyDescent="0.25">
      <c r="A67" t="s">
        <v>30</v>
      </c>
      <c r="B67" t="s">
        <v>799</v>
      </c>
      <c r="C67" s="8" t="s">
        <v>46</v>
      </c>
      <c r="D67" s="7" t="s">
        <v>30</v>
      </c>
      <c r="E67" t="s">
        <v>327</v>
      </c>
      <c r="F67" s="13" t="str">
        <f>IF(Table2[[#This Row],[anlaeg_eurofins]]="",TRUE, "")</f>
        <v/>
      </c>
      <c r="G67" s="13" t="str">
        <f>IF(Table2[[#This Row],[anlaeg_shp]]="",TRUE,"")</f>
        <v/>
      </c>
      <c r="H67" s="15"/>
      <c r="I67" t="s">
        <v>582</v>
      </c>
      <c r="J67" t="s">
        <v>583</v>
      </c>
      <c r="K67" t="s">
        <v>616</v>
      </c>
      <c r="L67" t="s">
        <v>623</v>
      </c>
      <c r="M67" t="s">
        <v>694</v>
      </c>
      <c r="N67" t="b">
        <v>1</v>
      </c>
    </row>
    <row r="68" spans="1:14" x14ac:dyDescent="0.25">
      <c r="A68" t="s">
        <v>227</v>
      </c>
      <c r="B68" t="s">
        <v>911</v>
      </c>
      <c r="C68" t="s">
        <v>336</v>
      </c>
      <c r="D68" s="7"/>
      <c r="E68" t="s">
        <v>333</v>
      </c>
      <c r="F68" s="13" t="str">
        <f>IF(Table2[[#This Row],[anlaeg_eurofins]]="",TRUE, "")</f>
        <v/>
      </c>
      <c r="G68" s="13" t="str">
        <f>IF(Table2[[#This Row],[anlaeg_shp]]="",TRUE,"")</f>
        <v/>
      </c>
      <c r="H68" s="15"/>
      <c r="I68" t="s">
        <v>497</v>
      </c>
      <c r="J68" t="s">
        <v>496</v>
      </c>
      <c r="K68" t="s">
        <v>620</v>
      </c>
      <c r="L68" t="s">
        <v>622</v>
      </c>
      <c r="M68" t="s">
        <v>694</v>
      </c>
      <c r="N68" t="b">
        <v>1</v>
      </c>
    </row>
    <row r="69" spans="1:14" ht="15" customHeight="1" x14ac:dyDescent="0.25">
      <c r="A69" t="s">
        <v>82</v>
      </c>
      <c r="B69" t="s">
        <v>800</v>
      </c>
      <c r="C69" t="s">
        <v>82</v>
      </c>
      <c r="D69" s="7"/>
      <c r="E69" t="s">
        <v>165</v>
      </c>
      <c r="F69" s="13" t="str">
        <f>IF(Table2[[#This Row],[anlaeg_eurofins]]="",TRUE, "")</f>
        <v/>
      </c>
      <c r="G69" s="13" t="str">
        <f>IF(Table2[[#This Row],[anlaeg_shp]]="",TRUE,"")</f>
        <v/>
      </c>
      <c r="H69" s="15"/>
      <c r="I69" t="s">
        <v>82</v>
      </c>
      <c r="J69" t="s">
        <v>453</v>
      </c>
      <c r="K69" t="s">
        <v>613</v>
      </c>
      <c r="L69" t="s">
        <v>614</v>
      </c>
      <c r="M69" t="s">
        <v>694</v>
      </c>
      <c r="N69" t="b">
        <v>1</v>
      </c>
    </row>
    <row r="70" spans="1:14" ht="15" customHeight="1" x14ac:dyDescent="0.25">
      <c r="A70" t="s">
        <v>228</v>
      </c>
      <c r="B70" t="s">
        <v>801</v>
      </c>
      <c r="C70" s="7" t="s">
        <v>529</v>
      </c>
      <c r="D70" s="7"/>
      <c r="E70" t="s">
        <v>720</v>
      </c>
      <c r="F70" s="13" t="str">
        <f>IF(Table2[[#This Row],[anlaeg_eurofins]]="",TRUE, "")</f>
        <v/>
      </c>
      <c r="G70" s="13" t="str">
        <f>IF(Table2[[#This Row],[anlaeg_shp]]="",TRUE,"")</f>
        <v/>
      </c>
      <c r="H70" s="15"/>
      <c r="I70" t="s">
        <v>529</v>
      </c>
      <c r="J70" t="s">
        <v>530</v>
      </c>
      <c r="K70" t="s">
        <v>611</v>
      </c>
      <c r="L70" t="s">
        <v>612</v>
      </c>
      <c r="M70" t="s">
        <v>694</v>
      </c>
      <c r="N70" t="b">
        <v>1</v>
      </c>
    </row>
    <row r="71" spans="1:14" ht="15" customHeight="1" x14ac:dyDescent="0.25">
      <c r="A71" t="s">
        <v>229</v>
      </c>
      <c r="B71" t="s">
        <v>802</v>
      </c>
      <c r="C71" s="11" t="s">
        <v>531</v>
      </c>
      <c r="D71" s="7"/>
      <c r="E71" t="s">
        <v>720</v>
      </c>
      <c r="F71" s="13" t="str">
        <f>IF(Table2[[#This Row],[anlaeg_eurofins]]="",TRUE, "")</f>
        <v/>
      </c>
      <c r="G71" s="13" t="str">
        <f>IF(Table2[[#This Row],[anlaeg_shp]]="",TRUE,"")</f>
        <v/>
      </c>
      <c r="H71" s="15"/>
      <c r="I71" t="s">
        <v>531</v>
      </c>
      <c r="J71" t="s">
        <v>530</v>
      </c>
      <c r="K71" t="s">
        <v>611</v>
      </c>
      <c r="L71" t="s">
        <v>612</v>
      </c>
      <c r="M71" t="s">
        <v>694</v>
      </c>
      <c r="N71" t="b">
        <v>1</v>
      </c>
    </row>
    <row r="72" spans="1:14" ht="15" customHeight="1" x14ac:dyDescent="0.25">
      <c r="A72" t="s">
        <v>358</v>
      </c>
      <c r="B72" t="s">
        <v>803</v>
      </c>
      <c r="C72" t="s">
        <v>102</v>
      </c>
      <c r="D72" s="7"/>
      <c r="E72" t="s">
        <v>656</v>
      </c>
      <c r="F72" s="13" t="str">
        <f>IF(Table2[[#This Row],[anlaeg_eurofins]]="",TRUE, "")</f>
        <v/>
      </c>
      <c r="G72" s="13" t="str">
        <f>IF(Table2[[#This Row],[anlaeg_shp]]="",TRUE,"")</f>
        <v/>
      </c>
      <c r="H72" s="15"/>
      <c r="I72" t="s">
        <v>358</v>
      </c>
      <c r="J72" t="s">
        <v>445</v>
      </c>
      <c r="K72" t="s">
        <v>620</v>
      </c>
      <c r="L72" t="s">
        <v>621</v>
      </c>
      <c r="M72" t="s">
        <v>694</v>
      </c>
      <c r="N72" t="b">
        <v>1</v>
      </c>
    </row>
    <row r="73" spans="1:14" ht="15" customHeight="1" x14ac:dyDescent="0.25">
      <c r="A73" t="s">
        <v>230</v>
      </c>
      <c r="B73" t="s">
        <v>804</v>
      </c>
      <c r="C73" t="s">
        <v>305</v>
      </c>
      <c r="D73" s="7"/>
      <c r="E73" t="s">
        <v>303</v>
      </c>
      <c r="F73" s="13" t="str">
        <f>IF(Table2[[#This Row],[anlaeg_eurofins]]="",TRUE, "")</f>
        <v/>
      </c>
      <c r="G73" s="13" t="str">
        <f>IF(Table2[[#This Row],[anlaeg_shp]]="",TRUE,"")</f>
        <v/>
      </c>
      <c r="H73" s="15"/>
      <c r="I73" t="s">
        <v>469</v>
      </c>
      <c r="J73" t="s">
        <v>470</v>
      </c>
      <c r="K73" t="s">
        <v>618</v>
      </c>
      <c r="L73" t="s">
        <v>626</v>
      </c>
      <c r="M73" t="s">
        <v>694</v>
      </c>
      <c r="N73" t="b">
        <v>1</v>
      </c>
    </row>
    <row r="74" spans="1:14" ht="15" customHeight="1" x14ac:dyDescent="0.25">
      <c r="A74" t="s">
        <v>231</v>
      </c>
      <c r="B74" t="s">
        <v>805</v>
      </c>
      <c r="C74" s="7" t="s">
        <v>532</v>
      </c>
      <c r="D74" s="7"/>
      <c r="E74" t="s">
        <v>724</v>
      </c>
      <c r="F74" s="13" t="str">
        <f>IF(Table2[[#This Row],[anlaeg_eurofins]]="",TRUE, "")</f>
        <v/>
      </c>
      <c r="G74" s="13" t="str">
        <f>IF(Table2[[#This Row],[anlaeg_shp]]="",TRUE,"")</f>
        <v/>
      </c>
      <c r="H74" s="15"/>
      <c r="I74" t="s">
        <v>533</v>
      </c>
      <c r="J74" t="s">
        <v>524</v>
      </c>
      <c r="K74" t="s">
        <v>618</v>
      </c>
      <c r="L74" t="s">
        <v>626</v>
      </c>
      <c r="M74" t="s">
        <v>694</v>
      </c>
      <c r="N74" t="b">
        <v>1</v>
      </c>
    </row>
    <row r="75" spans="1:14" ht="15" customHeight="1" x14ac:dyDescent="0.25">
      <c r="A75" t="s">
        <v>232</v>
      </c>
      <c r="B75" t="s">
        <v>806</v>
      </c>
      <c r="C75" t="s">
        <v>104</v>
      </c>
      <c r="D75" s="7"/>
      <c r="E75" t="s">
        <v>171</v>
      </c>
      <c r="F75" s="13" t="str">
        <f>IF(Table2[[#This Row],[anlaeg_eurofins]]="",TRUE, "")</f>
        <v/>
      </c>
      <c r="G75" s="13" t="str">
        <f>IF(Table2[[#This Row],[anlaeg_shp]]="",TRUE,"")</f>
        <v/>
      </c>
      <c r="H75" s="15"/>
      <c r="I75" t="s">
        <v>585</v>
      </c>
      <c r="J75" t="s">
        <v>509</v>
      </c>
      <c r="K75" t="s">
        <v>613</v>
      </c>
      <c r="L75" t="s">
        <v>615</v>
      </c>
      <c r="M75" t="s">
        <v>694</v>
      </c>
      <c r="N75" t="b">
        <v>1</v>
      </c>
    </row>
    <row r="76" spans="1:14" ht="15" customHeight="1" x14ac:dyDescent="0.25">
      <c r="A76" t="s">
        <v>233</v>
      </c>
      <c r="B76" t="s">
        <v>807</v>
      </c>
      <c r="C76" t="s">
        <v>105</v>
      </c>
      <c r="D76" s="7"/>
      <c r="E76" t="s">
        <v>171</v>
      </c>
      <c r="F76" s="13" t="str">
        <f>IF(Table2[[#This Row],[anlaeg_eurofins]]="",TRUE, "")</f>
        <v/>
      </c>
      <c r="G76" s="13" t="str">
        <f>IF(Table2[[#This Row],[anlaeg_shp]]="",TRUE,"")</f>
        <v/>
      </c>
      <c r="H76" s="15"/>
      <c r="I76" t="s">
        <v>584</v>
      </c>
      <c r="J76" t="s">
        <v>509</v>
      </c>
      <c r="K76" t="s">
        <v>613</v>
      </c>
      <c r="L76" t="s">
        <v>615</v>
      </c>
      <c r="M76" t="s">
        <v>694</v>
      </c>
      <c r="N76" t="b">
        <v>1</v>
      </c>
    </row>
    <row r="77" spans="1:14" ht="15" customHeight="1" x14ac:dyDescent="0.25">
      <c r="A77" t="s">
        <v>234</v>
      </c>
      <c r="B77" t="s">
        <v>808</v>
      </c>
      <c r="C77" t="s">
        <v>410</v>
      </c>
      <c r="D77" s="7"/>
      <c r="E77" t="s">
        <v>408</v>
      </c>
      <c r="F77" s="13" t="str">
        <f>IF(Table2[[#This Row],[anlaeg_eurofins]]="",TRUE, "")</f>
        <v/>
      </c>
      <c r="G77" s="13" t="str">
        <f>IF(Table2[[#This Row],[anlaeg_shp]]="",TRUE,"")</f>
        <v/>
      </c>
      <c r="H77" s="15"/>
      <c r="I77" t="s">
        <v>410</v>
      </c>
      <c r="J77" t="s">
        <v>450</v>
      </c>
      <c r="K77" t="s">
        <v>620</v>
      </c>
      <c r="L77" t="s">
        <v>622</v>
      </c>
      <c r="M77" t="s">
        <v>694</v>
      </c>
      <c r="N77" t="b">
        <v>1</v>
      </c>
    </row>
    <row r="78" spans="1:14" ht="15" customHeight="1" x14ac:dyDescent="0.25">
      <c r="A78" t="s">
        <v>29</v>
      </c>
      <c r="B78" t="s">
        <v>809</v>
      </c>
      <c r="C78" s="8" t="s">
        <v>47</v>
      </c>
      <c r="D78" s="7" t="s">
        <v>29</v>
      </c>
      <c r="E78" t="s">
        <v>341</v>
      </c>
      <c r="F78" s="13" t="str">
        <f>IF(Table2[[#This Row],[anlaeg_eurofins]]="",TRUE, "")</f>
        <v/>
      </c>
      <c r="G78" s="13" t="str">
        <f>IF(Table2[[#This Row],[anlaeg_shp]]="",TRUE,"")</f>
        <v/>
      </c>
      <c r="H78" s="15"/>
      <c r="I78" t="s">
        <v>47</v>
      </c>
      <c r="J78" t="s">
        <v>448</v>
      </c>
      <c r="K78" t="s">
        <v>613</v>
      </c>
      <c r="L78" t="s">
        <v>614</v>
      </c>
      <c r="M78" t="s">
        <v>694</v>
      </c>
      <c r="N78" t="b">
        <v>1</v>
      </c>
    </row>
    <row r="79" spans="1:14" ht="15" customHeight="1" x14ac:dyDescent="0.25">
      <c r="A79" t="s">
        <v>28</v>
      </c>
      <c r="B79" t="s">
        <v>840</v>
      </c>
      <c r="C79" s="8" t="s">
        <v>48</v>
      </c>
      <c r="D79" s="7" t="s">
        <v>28</v>
      </c>
      <c r="E79" t="s">
        <v>342</v>
      </c>
      <c r="F79" s="13" t="str">
        <f>IF(Table2[[#This Row],[anlaeg_eurofins]]="",TRUE, "")</f>
        <v/>
      </c>
      <c r="G79" s="13" t="str">
        <f>IF(Table2[[#This Row],[anlaeg_shp]]="",TRUE,"")</f>
        <v/>
      </c>
      <c r="H79" s="15"/>
      <c r="I79" t="s">
        <v>586</v>
      </c>
      <c r="J79" t="s">
        <v>484</v>
      </c>
      <c r="K79" t="s">
        <v>618</v>
      </c>
      <c r="L79" t="s">
        <v>626</v>
      </c>
      <c r="M79" t="s">
        <v>694</v>
      </c>
      <c r="N79" t="b">
        <v>1</v>
      </c>
    </row>
    <row r="80" spans="1:14" ht="15" customHeight="1" x14ac:dyDescent="0.25">
      <c r="A80" t="s">
        <v>235</v>
      </c>
      <c r="B80" t="s">
        <v>811</v>
      </c>
      <c r="C80" t="s">
        <v>306</v>
      </c>
      <c r="D80" s="7"/>
      <c r="E80" t="s">
        <v>303</v>
      </c>
      <c r="F80" s="13" t="str">
        <f>IF(Table2[[#This Row],[anlaeg_eurofins]]="",TRUE, "")</f>
        <v/>
      </c>
      <c r="G80" s="13" t="str">
        <f>IF(Table2[[#This Row],[anlaeg_shp]]="",TRUE,"")</f>
        <v/>
      </c>
      <c r="H80" s="15"/>
      <c r="I80" t="s">
        <v>306</v>
      </c>
      <c r="J80" t="s">
        <v>472</v>
      </c>
      <c r="K80" t="s">
        <v>618</v>
      </c>
      <c r="L80" t="s">
        <v>619</v>
      </c>
      <c r="M80" t="s">
        <v>694</v>
      </c>
      <c r="N80" t="b">
        <v>1</v>
      </c>
    </row>
    <row r="81" spans="1:14" ht="15" customHeight="1" x14ac:dyDescent="0.25">
      <c r="A81" t="s">
        <v>236</v>
      </c>
      <c r="B81" t="s">
        <v>812</v>
      </c>
      <c r="C81" t="s">
        <v>128</v>
      </c>
      <c r="D81" s="7"/>
      <c r="E81" t="s">
        <v>181</v>
      </c>
      <c r="F81" s="13" t="str">
        <f>IF(Table2[[#This Row],[anlaeg_eurofins]]="",TRUE, "")</f>
        <v/>
      </c>
      <c r="G81" s="13" t="str">
        <f>IF(Table2[[#This Row],[anlaeg_shp]]="",TRUE,"")</f>
        <v/>
      </c>
      <c r="H81" s="15"/>
      <c r="I81" t="s">
        <v>128</v>
      </c>
      <c r="J81" t="s">
        <v>473</v>
      </c>
      <c r="K81" t="s">
        <v>613</v>
      </c>
      <c r="L81" t="s">
        <v>615</v>
      </c>
      <c r="M81" t="s">
        <v>694</v>
      </c>
      <c r="N81" t="b">
        <v>1</v>
      </c>
    </row>
    <row r="82" spans="1:14" ht="15" customHeight="1" x14ac:dyDescent="0.25">
      <c r="A82" t="s">
        <v>237</v>
      </c>
      <c r="B82" t="s">
        <v>813</v>
      </c>
      <c r="C82" t="s">
        <v>137</v>
      </c>
      <c r="D82" s="7"/>
      <c r="E82" t="s">
        <v>184</v>
      </c>
      <c r="F82" s="13" t="str">
        <f>IF(Table2[[#This Row],[anlaeg_eurofins]]="",TRUE, "")</f>
        <v/>
      </c>
      <c r="G82" s="13" t="str">
        <f>IF(Table2[[#This Row],[anlaeg_shp]]="",TRUE,"")</f>
        <v/>
      </c>
      <c r="H82" s="15"/>
      <c r="I82" t="s">
        <v>137</v>
      </c>
      <c r="J82" t="s">
        <v>471</v>
      </c>
      <c r="K82" t="s">
        <v>613</v>
      </c>
      <c r="L82" t="s">
        <v>614</v>
      </c>
      <c r="M82" t="s">
        <v>694</v>
      </c>
      <c r="N82" t="b">
        <v>1</v>
      </c>
    </row>
    <row r="83" spans="1:14" ht="15" customHeight="1" x14ac:dyDescent="0.25">
      <c r="A83" t="s">
        <v>346</v>
      </c>
      <c r="B83" t="s">
        <v>814</v>
      </c>
      <c r="C83" s="11" t="s">
        <v>527</v>
      </c>
      <c r="D83" s="7"/>
      <c r="F83" s="13" t="str">
        <f>IF(Table2[[#This Row],[anlaeg_eurofins]]="",TRUE, "")</f>
        <v/>
      </c>
      <c r="G83" s="13" t="str">
        <f>IF(Table2[[#This Row],[anlaeg_shp]]="",TRUE,"")</f>
        <v/>
      </c>
      <c r="H83" s="15"/>
      <c r="I83" t="s">
        <v>346</v>
      </c>
      <c r="J83" t="s">
        <v>514</v>
      </c>
      <c r="K83" t="s">
        <v>620</v>
      </c>
      <c r="L83" t="s">
        <v>621</v>
      </c>
      <c r="M83" t="s">
        <v>694</v>
      </c>
      <c r="N83" t="b">
        <v>1</v>
      </c>
    </row>
    <row r="84" spans="1:14" ht="15" customHeight="1" x14ac:dyDescent="0.25">
      <c r="A84" t="s">
        <v>377</v>
      </c>
      <c r="B84" t="s">
        <v>815</v>
      </c>
      <c r="C84" s="7" t="s">
        <v>377</v>
      </c>
      <c r="D84" s="7"/>
      <c r="E84" t="s">
        <v>651</v>
      </c>
      <c r="F84" s="13" t="str">
        <f>IF(Table2[[#This Row],[anlaeg_eurofins]]="",TRUE, "")</f>
        <v/>
      </c>
      <c r="G84" s="13" t="str">
        <f>IF(Table2[[#This Row],[anlaeg_shp]]="",TRUE,"")</f>
        <v/>
      </c>
      <c r="H84" s="15"/>
      <c r="I84" t="s">
        <v>377</v>
      </c>
      <c r="J84" t="s">
        <v>518</v>
      </c>
      <c r="K84" t="s">
        <v>613</v>
      </c>
      <c r="L84" t="s">
        <v>615</v>
      </c>
      <c r="M84" t="s">
        <v>694</v>
      </c>
      <c r="N84" t="b">
        <v>1</v>
      </c>
    </row>
    <row r="85" spans="1:14" ht="15" customHeight="1" x14ac:dyDescent="0.25">
      <c r="A85" t="s">
        <v>1012</v>
      </c>
      <c r="B85" t="s">
        <v>1007</v>
      </c>
      <c r="C85" s="7" t="s">
        <v>982</v>
      </c>
      <c r="D85" s="7"/>
      <c r="E85" t="s">
        <v>997</v>
      </c>
      <c r="F85" s="13" t="str">
        <f>IF(Table2[[#This Row],[anlaeg_eurofins]]="",TRUE, "")</f>
        <v/>
      </c>
      <c r="G85" s="13"/>
      <c r="H85" s="15"/>
      <c r="K85" t="s">
        <v>616</v>
      </c>
      <c r="L85" t="s">
        <v>617</v>
      </c>
      <c r="M85" t="s">
        <v>695</v>
      </c>
      <c r="N85" t="b">
        <v>1</v>
      </c>
    </row>
    <row r="86" spans="1:14" ht="15" customHeight="1" x14ac:dyDescent="0.25">
      <c r="A86" t="s">
        <v>1010</v>
      </c>
      <c r="B86" t="s">
        <v>1009</v>
      </c>
      <c r="C86" s="7" t="s">
        <v>983</v>
      </c>
      <c r="D86" s="7"/>
      <c r="E86" t="s">
        <v>997</v>
      </c>
      <c r="F86" s="13" t="str">
        <f>IF(Table2[[#This Row],[anlaeg_eurofins]]="",TRUE, "")</f>
        <v/>
      </c>
      <c r="G86" s="13"/>
      <c r="H86" s="15"/>
      <c r="K86" t="s">
        <v>616</v>
      </c>
      <c r="L86" t="s">
        <v>617</v>
      </c>
      <c r="M86" t="s">
        <v>695</v>
      </c>
      <c r="N86" t="b">
        <v>1</v>
      </c>
    </row>
    <row r="87" spans="1:14" ht="15" customHeight="1" x14ac:dyDescent="0.25">
      <c r="A87" t="s">
        <v>1011</v>
      </c>
      <c r="B87" t="s">
        <v>1008</v>
      </c>
      <c r="C87" s="7" t="s">
        <v>981</v>
      </c>
      <c r="D87" s="7"/>
      <c r="E87" t="s">
        <v>997</v>
      </c>
      <c r="F87" s="13" t="str">
        <f>IF(Table2[[#This Row],[anlaeg_eurofins]]="",TRUE, "")</f>
        <v/>
      </c>
      <c r="G87" s="13"/>
      <c r="H87" s="15"/>
      <c r="K87" t="s">
        <v>616</v>
      </c>
      <c r="L87" t="s">
        <v>617</v>
      </c>
      <c r="M87" t="s">
        <v>695</v>
      </c>
      <c r="N87" t="b">
        <v>1</v>
      </c>
    </row>
    <row r="88" spans="1:14" ht="15" customHeight="1" x14ac:dyDescent="0.25">
      <c r="A88" t="s">
        <v>718</v>
      </c>
      <c r="B88" t="s">
        <v>816</v>
      </c>
      <c r="C88" s="7" t="s">
        <v>718</v>
      </c>
      <c r="D88" s="7"/>
      <c r="E88" t="s">
        <v>719</v>
      </c>
      <c r="F88" s="13" t="str">
        <f>IF(Table2[[#This Row],[anlaeg_eurofins]]="",TRUE, "")</f>
        <v/>
      </c>
      <c r="G88" s="13" t="str">
        <f>IF(Table2[[#This Row],[anlaeg_shp]]="",TRUE,"")</f>
        <v/>
      </c>
      <c r="H88" s="15"/>
      <c r="K88" t="s">
        <v>620</v>
      </c>
      <c r="L88" t="s">
        <v>622</v>
      </c>
      <c r="M88" t="s">
        <v>695</v>
      </c>
      <c r="N88" t="b">
        <v>1</v>
      </c>
    </row>
    <row r="89" spans="1:14" x14ac:dyDescent="0.25">
      <c r="A89" t="s">
        <v>378</v>
      </c>
      <c r="B89" t="s">
        <v>817</v>
      </c>
      <c r="C89" t="s">
        <v>378</v>
      </c>
      <c r="D89" s="7"/>
      <c r="E89" t="s">
        <v>399</v>
      </c>
      <c r="F89" s="13" t="str">
        <f>IF(Table2[[#This Row],[anlaeg_eurofins]]="",TRUE, "")</f>
        <v/>
      </c>
      <c r="G89" s="13" t="str">
        <f>IF(Table2[[#This Row],[anlaeg_shp]]="",TRUE,"")</f>
        <v/>
      </c>
      <c r="H89" s="15"/>
      <c r="I89" t="s">
        <v>378</v>
      </c>
      <c r="J89" t="s">
        <v>467</v>
      </c>
      <c r="K89" t="s">
        <v>613</v>
      </c>
      <c r="L89" t="s">
        <v>614</v>
      </c>
      <c r="M89" t="s">
        <v>694</v>
      </c>
      <c r="N89" t="b">
        <v>1</v>
      </c>
    </row>
    <row r="90" spans="1:14" ht="15" customHeight="1" x14ac:dyDescent="0.25">
      <c r="A90" t="s">
        <v>238</v>
      </c>
      <c r="B90" t="s">
        <v>818</v>
      </c>
      <c r="C90" t="s">
        <v>307</v>
      </c>
      <c r="D90" s="7"/>
      <c r="E90" t="s">
        <v>303</v>
      </c>
      <c r="F90" s="13" t="str">
        <f>IF(Table2[[#This Row],[anlaeg_eurofins]]="",TRUE, "")</f>
        <v/>
      </c>
      <c r="G90" s="13" t="str">
        <f>IF(Table2[[#This Row],[anlaeg_shp]]="",TRUE,"")</f>
        <v/>
      </c>
      <c r="H90" s="15"/>
      <c r="I90" t="s">
        <v>307</v>
      </c>
      <c r="J90" t="s">
        <v>443</v>
      </c>
      <c r="K90" t="s">
        <v>618</v>
      </c>
      <c r="L90" t="s">
        <v>619</v>
      </c>
      <c r="M90" t="s">
        <v>694</v>
      </c>
      <c r="N90" t="b">
        <v>1</v>
      </c>
    </row>
    <row r="91" spans="1:14" ht="15" customHeight="1" x14ac:dyDescent="0.25">
      <c r="A91" t="s">
        <v>634</v>
      </c>
      <c r="B91" t="s">
        <v>994</v>
      </c>
      <c r="C91" s="7"/>
      <c r="D91" s="7"/>
      <c r="F91" s="13" t="str">
        <f>IF(Table2[[#This Row],[anlaeg_eurofins]]="",TRUE, "")</f>
        <v/>
      </c>
      <c r="G91" s="13" t="b">
        <f>IF(Table2[[#This Row],[anlaeg_shp]]="",TRUE,"")</f>
        <v>1</v>
      </c>
      <c r="H91" s="15" t="s">
        <v>1027</v>
      </c>
      <c r="I91" t="s">
        <v>634</v>
      </c>
      <c r="J91" t="s">
        <v>635</v>
      </c>
      <c r="K91" t="s">
        <v>616</v>
      </c>
      <c r="L91" t="s">
        <v>617</v>
      </c>
      <c r="M91" t="s">
        <v>694</v>
      </c>
      <c r="N91" t="b">
        <v>1</v>
      </c>
    </row>
    <row r="92" spans="1:14" ht="15" customHeight="1" x14ac:dyDescent="0.25">
      <c r="A92" t="s">
        <v>379</v>
      </c>
      <c r="B92" t="s">
        <v>819</v>
      </c>
      <c r="C92" t="s">
        <v>109</v>
      </c>
      <c r="D92" s="7"/>
      <c r="E92" t="s">
        <v>173</v>
      </c>
      <c r="F92" s="13" t="str">
        <f>IF(Table2[[#This Row],[anlaeg_eurofins]]="",TRUE, "")</f>
        <v/>
      </c>
      <c r="G92" s="13" t="str">
        <f>IF(Table2[[#This Row],[anlaeg_shp]]="",TRUE,"")</f>
        <v/>
      </c>
      <c r="H92" s="15"/>
      <c r="I92" t="s">
        <v>474</v>
      </c>
      <c r="J92" t="s">
        <v>475</v>
      </c>
      <c r="K92" t="s">
        <v>618</v>
      </c>
      <c r="L92" t="s">
        <v>626</v>
      </c>
      <c r="M92" t="s">
        <v>694</v>
      </c>
      <c r="N92" t="b">
        <v>1</v>
      </c>
    </row>
    <row r="93" spans="1:14" ht="15" customHeight="1" x14ac:dyDescent="0.25">
      <c r="A93" t="s">
        <v>380</v>
      </c>
      <c r="B93" t="s">
        <v>820</v>
      </c>
      <c r="C93" s="7" t="s">
        <v>380</v>
      </c>
      <c r="D93" s="7"/>
      <c r="E93" t="s">
        <v>427</v>
      </c>
      <c r="F93" s="13" t="str">
        <f>IF(Table2[[#This Row],[anlaeg_eurofins]]="",TRUE, "")</f>
        <v/>
      </c>
      <c r="G93" s="13" t="str">
        <f>IF(Table2[[#This Row],[anlaeg_shp]]="",TRUE,"")</f>
        <v/>
      </c>
      <c r="H93" s="15"/>
      <c r="I93" t="s">
        <v>380</v>
      </c>
      <c r="J93" t="s">
        <v>476</v>
      </c>
      <c r="K93" t="s">
        <v>611</v>
      </c>
      <c r="L93" t="s">
        <v>612</v>
      </c>
      <c r="M93" t="s">
        <v>694</v>
      </c>
      <c r="N93" t="b">
        <v>1</v>
      </c>
    </row>
    <row r="94" spans="1:14" ht="15" customHeight="1" x14ac:dyDescent="0.25">
      <c r="A94" t="s">
        <v>153</v>
      </c>
      <c r="B94" t="s">
        <v>821</v>
      </c>
      <c r="C94" t="s">
        <v>153</v>
      </c>
      <c r="D94" s="7"/>
      <c r="E94" t="s">
        <v>192</v>
      </c>
      <c r="F94" s="13" t="str">
        <f>IF(Table2[[#This Row],[anlaeg_eurofins]]="",TRUE, "")</f>
        <v/>
      </c>
      <c r="G94" s="13" t="str">
        <f>IF(Table2[[#This Row],[anlaeg_shp]]="",TRUE,"")</f>
        <v/>
      </c>
      <c r="H94" s="15"/>
      <c r="I94" t="s">
        <v>200</v>
      </c>
      <c r="J94" t="s">
        <v>444</v>
      </c>
      <c r="K94" t="s">
        <v>613</v>
      </c>
      <c r="L94" t="s">
        <v>615</v>
      </c>
      <c r="M94" t="s">
        <v>694</v>
      </c>
      <c r="N94" t="b">
        <v>1</v>
      </c>
    </row>
    <row r="95" spans="1:14" ht="15" customHeight="1" x14ac:dyDescent="0.25">
      <c r="A95" t="s">
        <v>381</v>
      </c>
      <c r="B95" t="s">
        <v>822</v>
      </c>
      <c r="C95" s="7" t="s">
        <v>670</v>
      </c>
      <c r="D95" s="7"/>
      <c r="E95" s="7" t="s">
        <v>400</v>
      </c>
      <c r="F95" s="13" t="str">
        <f>IF(Table2[[#This Row],[anlaeg_eurofins]]="",TRUE, "")</f>
        <v/>
      </c>
      <c r="G95" s="13" t="str">
        <f>IF(Table2[[#This Row],[anlaeg_shp]]="",TRUE,"")</f>
        <v/>
      </c>
      <c r="H95" s="15" t="s">
        <v>671</v>
      </c>
      <c r="I95" t="s">
        <v>381</v>
      </c>
      <c r="J95" t="s">
        <v>534</v>
      </c>
      <c r="K95" t="s">
        <v>620</v>
      </c>
      <c r="L95" t="s">
        <v>621</v>
      </c>
      <c r="M95" t="s">
        <v>694</v>
      </c>
      <c r="N95" t="b">
        <v>1</v>
      </c>
    </row>
    <row r="96" spans="1:14" x14ac:dyDescent="0.25">
      <c r="A96" t="s">
        <v>705</v>
      </c>
      <c r="B96" t="s">
        <v>823</v>
      </c>
      <c r="C96" s="7" t="s">
        <v>687</v>
      </c>
      <c r="D96" s="7"/>
      <c r="E96" t="s">
        <v>683</v>
      </c>
      <c r="F96" s="13" t="str">
        <f>IF(Table2[[#This Row],[anlaeg_eurofins]]="",TRUE, "")</f>
        <v/>
      </c>
      <c r="G96" s="13" t="str">
        <f>IF(Table2[[#This Row],[anlaeg_shp]]="",TRUE,"")</f>
        <v/>
      </c>
      <c r="H96" s="15"/>
      <c r="K96" t="s">
        <v>616</v>
      </c>
      <c r="L96" t="s">
        <v>624</v>
      </c>
      <c r="M96" t="s">
        <v>695</v>
      </c>
      <c r="N96" t="b">
        <v>1</v>
      </c>
    </row>
    <row r="97" spans="1:14" ht="15" customHeight="1" x14ac:dyDescent="0.25">
      <c r="A97" t="s">
        <v>416</v>
      </c>
      <c r="B97" t="s">
        <v>824</v>
      </c>
      <c r="C97" t="s">
        <v>130</v>
      </c>
      <c r="D97" s="7"/>
      <c r="E97" t="s">
        <v>183</v>
      </c>
      <c r="F97" s="13" t="str">
        <f>IF(Table2[[#This Row],[anlaeg_eurofins]]="",TRUE, "")</f>
        <v/>
      </c>
      <c r="G97" s="13" t="str">
        <f>IF(Table2[[#This Row],[anlaeg_shp]]="",TRUE,"")</f>
        <v/>
      </c>
      <c r="H97" s="15"/>
      <c r="I97" t="s">
        <v>196</v>
      </c>
      <c r="J97" t="s">
        <v>491</v>
      </c>
      <c r="K97" t="s">
        <v>613</v>
      </c>
      <c r="L97" t="s">
        <v>615</v>
      </c>
      <c r="M97" t="s">
        <v>694</v>
      </c>
      <c r="N97" t="b">
        <v>1</v>
      </c>
    </row>
    <row r="98" spans="1:14" ht="15" customHeight="1" x14ac:dyDescent="0.25">
      <c r="A98" t="s">
        <v>35</v>
      </c>
      <c r="B98" t="s">
        <v>825</v>
      </c>
      <c r="C98" s="8" t="s">
        <v>49</v>
      </c>
      <c r="D98" s="7" t="s">
        <v>49</v>
      </c>
      <c r="E98" t="s">
        <v>431</v>
      </c>
      <c r="F98" s="13" t="str">
        <f>IF(Table2[[#This Row],[anlaeg_eurofins]]="",TRUE, "")</f>
        <v/>
      </c>
      <c r="G98" s="13" t="str">
        <f>IF(Table2[[#This Row],[anlaeg_shp]]="",TRUE,"")</f>
        <v/>
      </c>
      <c r="H98" s="15"/>
      <c r="I98" t="s">
        <v>587</v>
      </c>
      <c r="J98" t="s">
        <v>572</v>
      </c>
      <c r="K98" t="s">
        <v>620</v>
      </c>
      <c r="L98" t="s">
        <v>622</v>
      </c>
      <c r="M98" t="s">
        <v>694</v>
      </c>
      <c r="N98" t="b">
        <v>1</v>
      </c>
    </row>
    <row r="99" spans="1:14" ht="15" customHeight="1" x14ac:dyDescent="0.25">
      <c r="A99" t="s">
        <v>350</v>
      </c>
      <c r="B99" t="s">
        <v>826</v>
      </c>
      <c r="C99" s="11" t="s">
        <v>317</v>
      </c>
      <c r="D99" s="7"/>
      <c r="E99" t="s">
        <v>314</v>
      </c>
      <c r="F99" s="13" t="str">
        <f>IF(Table2[[#This Row],[anlaeg_eurofins]]="",TRUE, "")</f>
        <v/>
      </c>
      <c r="G99" s="13" t="str">
        <f>IF(Table2[[#This Row],[anlaeg_shp]]="",TRUE,"")</f>
        <v/>
      </c>
      <c r="H99" s="15"/>
      <c r="I99" t="s">
        <v>350</v>
      </c>
      <c r="J99" t="s">
        <v>447</v>
      </c>
      <c r="K99" t="s">
        <v>620</v>
      </c>
      <c r="L99" t="s">
        <v>622</v>
      </c>
      <c r="M99" t="s">
        <v>694</v>
      </c>
      <c r="N99" t="b">
        <v>1</v>
      </c>
    </row>
    <row r="100" spans="1:14" ht="15" customHeight="1" x14ac:dyDescent="0.25">
      <c r="A100" t="s">
        <v>681</v>
      </c>
      <c r="B100" t="s">
        <v>827</v>
      </c>
      <c r="C100" s="7" t="s">
        <v>956</v>
      </c>
      <c r="D100" s="7"/>
      <c r="E100" t="s">
        <v>959</v>
      </c>
      <c r="F100" s="13" t="str">
        <f>IF(Table2[[#This Row],[anlaeg_eurofins]]="",TRUE, "")</f>
        <v/>
      </c>
      <c r="G100" s="13" t="str">
        <f>IF(Table2[[#This Row],[anlaeg_shp]]="",TRUE,"")</f>
        <v/>
      </c>
      <c r="H100" s="15"/>
      <c r="I100" t="s">
        <v>636</v>
      </c>
      <c r="J100" t="s">
        <v>558</v>
      </c>
      <c r="K100" t="s">
        <v>618</v>
      </c>
      <c r="L100" t="s">
        <v>626</v>
      </c>
      <c r="M100" t="s">
        <v>694</v>
      </c>
      <c r="N100" t="b">
        <v>1</v>
      </c>
    </row>
    <row r="101" spans="1:14" ht="15" customHeight="1" x14ac:dyDescent="0.25">
      <c r="A101" t="s">
        <v>417</v>
      </c>
      <c r="B101" t="s">
        <v>828</v>
      </c>
      <c r="C101" t="s">
        <v>395</v>
      </c>
      <c r="D101" s="7"/>
      <c r="E101" s="7" t="s">
        <v>393</v>
      </c>
      <c r="F101" s="13" t="str">
        <f>IF(Table2[[#This Row],[anlaeg_eurofins]]="",TRUE, "")</f>
        <v/>
      </c>
      <c r="G101" s="13" t="str">
        <f>IF(Table2[[#This Row],[anlaeg_shp]]="",TRUE,"")</f>
        <v/>
      </c>
      <c r="H101" s="15"/>
      <c r="I101" t="s">
        <v>417</v>
      </c>
      <c r="J101" t="s">
        <v>456</v>
      </c>
      <c r="K101" t="s">
        <v>620</v>
      </c>
      <c r="L101" t="s">
        <v>621</v>
      </c>
      <c r="M101" t="s">
        <v>694</v>
      </c>
      <c r="N101" t="b">
        <v>1</v>
      </c>
    </row>
    <row r="102" spans="1:14" ht="15" customHeight="1" x14ac:dyDescent="0.25">
      <c r="A102" t="s">
        <v>239</v>
      </c>
      <c r="B102" t="s">
        <v>831</v>
      </c>
      <c r="C102" t="s">
        <v>653</v>
      </c>
      <c r="D102" s="7"/>
      <c r="E102" t="s">
        <v>655</v>
      </c>
      <c r="F102" s="13" t="str">
        <f>IF(Table2[[#This Row],[anlaeg_eurofins]]="",TRUE, "")</f>
        <v/>
      </c>
      <c r="G102" s="13" t="str">
        <f>IF(Table2[[#This Row],[anlaeg_shp]]="",TRUE,"")</f>
        <v/>
      </c>
      <c r="H102" s="15"/>
      <c r="I102" t="s">
        <v>239</v>
      </c>
      <c r="J102" t="s">
        <v>517</v>
      </c>
      <c r="K102" t="s">
        <v>618</v>
      </c>
      <c r="L102" t="s">
        <v>619</v>
      </c>
      <c r="M102" t="s">
        <v>694</v>
      </c>
      <c r="N102" t="b">
        <v>1</v>
      </c>
    </row>
    <row r="103" spans="1:14" ht="15" customHeight="1" x14ac:dyDescent="0.25">
      <c r="A103" t="s">
        <v>382</v>
      </c>
      <c r="B103" t="s">
        <v>904</v>
      </c>
      <c r="C103" s="7" t="s">
        <v>428</v>
      </c>
      <c r="D103" s="7"/>
      <c r="E103" t="s">
        <v>427</v>
      </c>
      <c r="F103" s="13" t="str">
        <f>IF(Table2[[#This Row],[anlaeg_eurofins]]="",TRUE, "")</f>
        <v/>
      </c>
      <c r="G103" s="13" t="str">
        <f>IF(Table2[[#This Row],[anlaeg_shp]]="",TRUE,"")</f>
        <v/>
      </c>
      <c r="H103" s="15"/>
      <c r="I103" t="s">
        <v>382</v>
      </c>
      <c r="J103" t="s">
        <v>476</v>
      </c>
      <c r="K103" t="s">
        <v>611</v>
      </c>
      <c r="L103" t="s">
        <v>612</v>
      </c>
      <c r="M103" t="s">
        <v>694</v>
      </c>
      <c r="N103" t="b">
        <v>1</v>
      </c>
    </row>
    <row r="104" spans="1:14" ht="15" customHeight="1" x14ac:dyDescent="0.25">
      <c r="A104" t="s">
        <v>383</v>
      </c>
      <c r="B104" t="s">
        <v>832</v>
      </c>
      <c r="C104" t="s">
        <v>121</v>
      </c>
      <c r="D104" s="7"/>
      <c r="E104" t="s">
        <v>180</v>
      </c>
      <c r="F104" s="13" t="str">
        <f>IF(Table2[[#This Row],[anlaeg_eurofins]]="",TRUE, "")</f>
        <v/>
      </c>
      <c r="G104" s="13" t="str">
        <f>IF(Table2[[#This Row],[anlaeg_shp]]="",TRUE,"")</f>
        <v/>
      </c>
      <c r="H104" s="15"/>
      <c r="I104" t="s">
        <v>383</v>
      </c>
      <c r="J104" t="s">
        <v>477</v>
      </c>
      <c r="K104" t="s">
        <v>613</v>
      </c>
      <c r="L104" t="s">
        <v>614</v>
      </c>
      <c r="M104" t="s">
        <v>694</v>
      </c>
      <c r="N104" t="b">
        <v>1</v>
      </c>
    </row>
    <row r="105" spans="1:14" ht="15" customHeight="1" x14ac:dyDescent="0.25">
      <c r="A105" t="s">
        <v>240</v>
      </c>
      <c r="B105" t="s">
        <v>833</v>
      </c>
      <c r="C105" t="s">
        <v>112</v>
      </c>
      <c r="D105" s="7"/>
      <c r="E105" t="s">
        <v>175</v>
      </c>
      <c r="F105" s="13" t="str">
        <f>IF(Table2[[#This Row],[anlaeg_eurofins]]="",TRUE, "")</f>
        <v/>
      </c>
      <c r="G105" s="13" t="str">
        <f>IF(Table2[[#This Row],[anlaeg_shp]]="",TRUE,"")</f>
        <v/>
      </c>
      <c r="H105" s="15"/>
      <c r="I105" t="s">
        <v>112</v>
      </c>
      <c r="J105" t="s">
        <v>466</v>
      </c>
      <c r="K105" t="s">
        <v>613</v>
      </c>
      <c r="L105" t="s">
        <v>615</v>
      </c>
      <c r="M105" t="s">
        <v>694</v>
      </c>
      <c r="N105" t="b">
        <v>1</v>
      </c>
    </row>
    <row r="106" spans="1:14" ht="15" customHeight="1" x14ac:dyDescent="0.25">
      <c r="A106" t="s">
        <v>241</v>
      </c>
      <c r="B106" t="s">
        <v>834</v>
      </c>
      <c r="C106" t="s">
        <v>424</v>
      </c>
      <c r="D106" s="7"/>
      <c r="E106" t="s">
        <v>432</v>
      </c>
      <c r="F106" s="13" t="str">
        <f>IF(Table2[[#This Row],[anlaeg_eurofins]]="",TRUE, "")</f>
        <v/>
      </c>
      <c r="G106" s="13" t="str">
        <f>IF(Table2[[#This Row],[anlaeg_shp]]="",TRUE,"")</f>
        <v/>
      </c>
      <c r="H106" s="15"/>
      <c r="I106" t="s">
        <v>241</v>
      </c>
      <c r="J106" t="s">
        <v>521</v>
      </c>
      <c r="K106" t="s">
        <v>616</v>
      </c>
      <c r="L106" t="s">
        <v>623</v>
      </c>
      <c r="M106" t="s">
        <v>694</v>
      </c>
      <c r="N106" t="b">
        <v>1</v>
      </c>
    </row>
    <row r="107" spans="1:14" ht="15" customHeight="1" x14ac:dyDescent="0.25">
      <c r="A107" t="s">
        <v>36</v>
      </c>
      <c r="B107" s="7" t="s">
        <v>1013</v>
      </c>
      <c r="C107" s="11" t="s">
        <v>70</v>
      </c>
      <c r="D107" s="7" t="s">
        <v>58</v>
      </c>
      <c r="E107" t="s">
        <v>164</v>
      </c>
      <c r="F107" s="13" t="str">
        <f>IF(Table2[[#This Row],[anlaeg_eurofins]]="",TRUE, "")</f>
        <v/>
      </c>
      <c r="G107" s="13" t="str">
        <f>IF(Table2[[#This Row],[anlaeg_shp]]="",TRUE,"")</f>
        <v/>
      </c>
      <c r="H107" s="15"/>
      <c r="J107" t="s">
        <v>479</v>
      </c>
      <c r="K107" t="s">
        <v>616</v>
      </c>
      <c r="L107" t="s">
        <v>624</v>
      </c>
      <c r="M107" t="s">
        <v>694</v>
      </c>
      <c r="N107" t="b">
        <v>1</v>
      </c>
    </row>
    <row r="108" spans="1:14" ht="15" customHeight="1" x14ac:dyDescent="0.25">
      <c r="A108" t="s">
        <v>37</v>
      </c>
      <c r="B108" s="7" t="s">
        <v>1014</v>
      </c>
      <c r="C108" s="11" t="s">
        <v>71</v>
      </c>
      <c r="D108" s="7" t="s">
        <v>59</v>
      </c>
      <c r="E108" t="s">
        <v>164</v>
      </c>
      <c r="F108" s="13" t="str">
        <f>IF(Table2[[#This Row],[anlaeg_eurofins]]="",TRUE, "")</f>
        <v/>
      </c>
      <c r="G108" s="13" t="str">
        <f>IF(Table2[[#This Row],[anlaeg_shp]]="",TRUE,"")</f>
        <v/>
      </c>
      <c r="H108" s="15"/>
      <c r="J108" t="s">
        <v>479</v>
      </c>
      <c r="K108" t="s">
        <v>616</v>
      </c>
      <c r="L108" t="s">
        <v>624</v>
      </c>
      <c r="M108" t="s">
        <v>694</v>
      </c>
      <c r="N108" t="b">
        <v>1</v>
      </c>
    </row>
    <row r="109" spans="1:14" ht="15" customHeight="1" x14ac:dyDescent="0.25">
      <c r="A109" t="s">
        <v>242</v>
      </c>
      <c r="B109" t="s">
        <v>836</v>
      </c>
      <c r="C109" t="s">
        <v>535</v>
      </c>
      <c r="D109" s="7"/>
      <c r="E109" t="s">
        <v>432</v>
      </c>
      <c r="F109" s="13" t="str">
        <f>IF(Table2[[#This Row],[anlaeg_eurofins]]="",TRUE, "")</f>
        <v/>
      </c>
      <c r="G109" s="13" t="str">
        <f>IF(Table2[[#This Row],[anlaeg_shp]]="",TRUE,"")</f>
        <v/>
      </c>
      <c r="H109" s="15"/>
      <c r="I109" t="s">
        <v>242</v>
      </c>
      <c r="J109" t="s">
        <v>521</v>
      </c>
      <c r="K109" t="s">
        <v>616</v>
      </c>
      <c r="L109" t="s">
        <v>623</v>
      </c>
      <c r="M109" t="s">
        <v>694</v>
      </c>
      <c r="N109" t="b">
        <v>1</v>
      </c>
    </row>
    <row r="110" spans="1:14" ht="15" customHeight="1" x14ac:dyDescent="0.25">
      <c r="A110" t="s">
        <v>243</v>
      </c>
      <c r="B110" t="s">
        <v>837</v>
      </c>
      <c r="C110" t="s">
        <v>152</v>
      </c>
      <c r="D110" s="7"/>
      <c r="E110" t="s">
        <v>191</v>
      </c>
      <c r="F110" s="13" t="str">
        <f>IF(Table2[[#This Row],[anlaeg_eurofins]]="",TRUE, "")</f>
        <v/>
      </c>
      <c r="G110" s="13" t="str">
        <f>IF(Table2[[#This Row],[anlaeg_shp]]="",TRUE,"")</f>
        <v/>
      </c>
      <c r="H110" s="15"/>
      <c r="I110" t="s">
        <v>152</v>
      </c>
      <c r="J110" t="s">
        <v>440</v>
      </c>
      <c r="K110" t="s">
        <v>611</v>
      </c>
      <c r="L110" t="s">
        <v>612</v>
      </c>
      <c r="M110" t="s">
        <v>694</v>
      </c>
      <c r="N110" t="b">
        <v>1</v>
      </c>
    </row>
    <row r="111" spans="1:14" ht="15" customHeight="1" x14ac:dyDescent="0.25">
      <c r="A111" t="s">
        <v>115</v>
      </c>
      <c r="B111" t="s">
        <v>839</v>
      </c>
      <c r="C111" t="s">
        <v>115</v>
      </c>
      <c r="D111" s="7"/>
      <c r="E111" t="s">
        <v>176</v>
      </c>
      <c r="F111" s="13" t="str">
        <f>IF(Table2[[#This Row],[anlaeg_eurofins]]="",TRUE, "")</f>
        <v/>
      </c>
      <c r="G111" s="13" t="str">
        <f>IF(Table2[[#This Row],[anlaeg_shp]]="",TRUE,"")</f>
        <v/>
      </c>
      <c r="H111" s="15"/>
      <c r="I111" t="s">
        <v>115</v>
      </c>
      <c r="J111" t="s">
        <v>480</v>
      </c>
      <c r="K111" t="s">
        <v>611</v>
      </c>
      <c r="L111" t="s">
        <v>612</v>
      </c>
      <c r="M111" t="s">
        <v>694</v>
      </c>
      <c r="N111" t="b">
        <v>1</v>
      </c>
    </row>
    <row r="112" spans="1:14" ht="15" customHeight="1" x14ac:dyDescent="0.25">
      <c r="A112" t="s">
        <v>637</v>
      </c>
      <c r="B112" t="s">
        <v>841</v>
      </c>
      <c r="C112" s="11" t="s">
        <v>955</v>
      </c>
      <c r="D112" s="7"/>
      <c r="E112" t="s">
        <v>954</v>
      </c>
      <c r="F112" s="13" t="str">
        <f>IF(Table2[[#This Row],[anlaeg_eurofins]]="",TRUE, "")</f>
        <v/>
      </c>
      <c r="G112" s="13" t="str">
        <f>IF(Table2[[#This Row],[anlaeg_shp]]="",TRUE,"")</f>
        <v/>
      </c>
      <c r="H112" s="15"/>
      <c r="I112" t="s">
        <v>637</v>
      </c>
      <c r="J112" t="s">
        <v>548</v>
      </c>
      <c r="K112" t="s">
        <v>618</v>
      </c>
      <c r="L112" t="s">
        <v>626</v>
      </c>
      <c r="M112" t="s">
        <v>694</v>
      </c>
      <c r="N112" t="b">
        <v>1</v>
      </c>
    </row>
    <row r="113" spans="1:14" ht="15" customHeight="1" x14ac:dyDescent="0.25">
      <c r="A113" t="s">
        <v>34</v>
      </c>
      <c r="B113" t="s">
        <v>947</v>
      </c>
      <c r="C113" s="12" t="s">
        <v>56</v>
      </c>
      <c r="D113" s="7" t="s">
        <v>34</v>
      </c>
      <c r="E113" t="s">
        <v>301</v>
      </c>
      <c r="F113" s="13" t="str">
        <f>IF(Table2[[#This Row],[anlaeg_eurofins]]="",TRUE, "")</f>
        <v/>
      </c>
      <c r="G113" s="13" t="str">
        <f>IF(Table2[[#This Row],[anlaeg_shp]]="",TRUE,"")</f>
        <v/>
      </c>
      <c r="H113" s="15"/>
      <c r="I113" t="s">
        <v>439</v>
      </c>
      <c r="J113" t="s">
        <v>437</v>
      </c>
      <c r="K113" t="s">
        <v>613</v>
      </c>
      <c r="L113" t="s">
        <v>614</v>
      </c>
      <c r="M113" t="s">
        <v>694</v>
      </c>
      <c r="N113" t="b">
        <v>1</v>
      </c>
    </row>
    <row r="114" spans="1:14" ht="15" customHeight="1" x14ac:dyDescent="0.25">
      <c r="A114" t="s">
        <v>349</v>
      </c>
      <c r="B114" t="s">
        <v>788</v>
      </c>
      <c r="C114" t="s">
        <v>90</v>
      </c>
      <c r="D114" s="7"/>
      <c r="E114" t="s">
        <v>167</v>
      </c>
      <c r="F114" s="13" t="str">
        <f>IF(Table2[[#This Row],[anlaeg_eurofins]]="",TRUE, "")</f>
        <v/>
      </c>
      <c r="G114" s="13" t="str">
        <f>IF(Table2[[#This Row],[anlaeg_shp]]="",TRUE,"")</f>
        <v/>
      </c>
      <c r="H114" s="15"/>
      <c r="I114" t="s">
        <v>349</v>
      </c>
      <c r="J114" t="s">
        <v>464</v>
      </c>
      <c r="K114" t="s">
        <v>616</v>
      </c>
      <c r="L114" t="s">
        <v>623</v>
      </c>
      <c r="M114" t="s">
        <v>694</v>
      </c>
      <c r="N114" t="b">
        <v>1</v>
      </c>
    </row>
    <row r="115" spans="1:14" ht="15" customHeight="1" x14ac:dyDescent="0.25">
      <c r="A115" t="s">
        <v>244</v>
      </c>
      <c r="B115" t="s">
        <v>842</v>
      </c>
      <c r="C115" t="s">
        <v>402</v>
      </c>
      <c r="D115" s="7"/>
      <c r="E115" t="s">
        <v>401</v>
      </c>
      <c r="F115" s="13" t="str">
        <f>IF(Table2[[#This Row],[anlaeg_eurofins]]="",TRUE, "")</f>
        <v/>
      </c>
      <c r="G115" s="13" t="str">
        <f>IF(Table2[[#This Row],[anlaeg_shp]]="",TRUE,"")</f>
        <v/>
      </c>
      <c r="H115" s="15"/>
      <c r="I115" t="s">
        <v>244</v>
      </c>
      <c r="J115" t="s">
        <v>481</v>
      </c>
      <c r="K115" t="s">
        <v>620</v>
      </c>
      <c r="L115" t="s">
        <v>621</v>
      </c>
      <c r="M115" t="s">
        <v>694</v>
      </c>
      <c r="N115" t="b">
        <v>1</v>
      </c>
    </row>
    <row r="116" spans="1:14" ht="15" customHeight="1" x14ac:dyDescent="0.25">
      <c r="A116" t="s">
        <v>245</v>
      </c>
      <c r="B116" t="s">
        <v>843</v>
      </c>
      <c r="C116" t="s">
        <v>538</v>
      </c>
      <c r="D116" s="7"/>
      <c r="E116" t="s">
        <v>655</v>
      </c>
      <c r="F116" s="13" t="str">
        <f>IF(Table2[[#This Row],[anlaeg_eurofins]]="",TRUE, "")</f>
        <v/>
      </c>
      <c r="G116" s="13" t="str">
        <f>IF(Table2[[#This Row],[anlaeg_shp]]="",TRUE,"")</f>
        <v/>
      </c>
      <c r="H116" s="15"/>
      <c r="I116" t="s">
        <v>538</v>
      </c>
      <c r="J116" t="s">
        <v>539</v>
      </c>
      <c r="K116" t="s">
        <v>618</v>
      </c>
      <c r="L116" t="s">
        <v>619</v>
      </c>
      <c r="M116" t="s">
        <v>694</v>
      </c>
      <c r="N116" t="b">
        <v>1</v>
      </c>
    </row>
    <row r="117" spans="1:14" ht="15" customHeight="1" x14ac:dyDescent="0.25">
      <c r="A117" t="s">
        <v>246</v>
      </c>
      <c r="B117" t="s">
        <v>835</v>
      </c>
      <c r="C117" s="7" t="s">
        <v>722</v>
      </c>
      <c r="D117" s="7"/>
      <c r="F117" s="13" t="str">
        <f>IF(Table2[[#This Row],[anlaeg_eurofins]]="",TRUE, "")</f>
        <v/>
      </c>
      <c r="G117" s="13" t="str">
        <f>IF(Table2[[#This Row],[anlaeg_shp]]="",TRUE,"")</f>
        <v/>
      </c>
      <c r="H117" s="15" t="s">
        <v>723</v>
      </c>
      <c r="I117" t="s">
        <v>246</v>
      </c>
      <c r="J117" t="s">
        <v>537</v>
      </c>
      <c r="K117" t="s">
        <v>616</v>
      </c>
      <c r="L117" t="s">
        <v>617</v>
      </c>
      <c r="M117" t="s">
        <v>694</v>
      </c>
      <c r="N117" t="b">
        <v>1</v>
      </c>
    </row>
    <row r="118" spans="1:14" ht="15" customHeight="1" x14ac:dyDescent="0.25">
      <c r="A118" t="s">
        <v>142</v>
      </c>
      <c r="B118" t="s">
        <v>844</v>
      </c>
      <c r="C118" t="s">
        <v>142</v>
      </c>
      <c r="D118" s="7"/>
      <c r="E118" t="s">
        <v>187</v>
      </c>
      <c r="F118" s="13" t="str">
        <f>IF(Table2[[#This Row],[anlaeg_eurofins]]="",TRUE, "")</f>
        <v/>
      </c>
      <c r="G118" s="13" t="str">
        <f>IF(Table2[[#This Row],[anlaeg_shp]]="",TRUE,"")</f>
        <v/>
      </c>
      <c r="H118" s="15"/>
      <c r="I118" t="s">
        <v>142</v>
      </c>
      <c r="J118" t="s">
        <v>482</v>
      </c>
      <c r="K118" t="s">
        <v>613</v>
      </c>
      <c r="L118" t="s">
        <v>614</v>
      </c>
      <c r="M118" t="s">
        <v>694</v>
      </c>
      <c r="N118" t="b">
        <v>1</v>
      </c>
    </row>
    <row r="119" spans="1:14" ht="15" customHeight="1" x14ac:dyDescent="0.25">
      <c r="A119" t="s">
        <v>985</v>
      </c>
      <c r="B119" t="s">
        <v>1004</v>
      </c>
      <c r="C119" s="17"/>
      <c r="D119" s="7"/>
      <c r="F119" s="13" t="str">
        <f>IF(Table2[[#This Row],[anlaeg_eurofins]]="",TRUE, "")</f>
        <v/>
      </c>
      <c r="G119" s="13" t="b">
        <f>IF(Table2[[#This Row],[anlaeg_shp]]="",TRUE,"")</f>
        <v>1</v>
      </c>
      <c r="H119" s="15" t="s">
        <v>1027</v>
      </c>
      <c r="J119" t="s">
        <v>521</v>
      </c>
      <c r="K119" t="s">
        <v>616</v>
      </c>
      <c r="L119" t="s">
        <v>624</v>
      </c>
      <c r="M119" t="s">
        <v>695</v>
      </c>
      <c r="N119" t="b">
        <v>1</v>
      </c>
    </row>
    <row r="120" spans="1:14" ht="15" customHeight="1" x14ac:dyDescent="0.25">
      <c r="A120" t="s">
        <v>247</v>
      </c>
      <c r="B120" t="s">
        <v>845</v>
      </c>
      <c r="C120" t="s">
        <v>536</v>
      </c>
      <c r="D120" s="7"/>
      <c r="E120" t="s">
        <v>432</v>
      </c>
      <c r="F120" s="13" t="str">
        <f>IF(Table2[[#This Row],[anlaeg_eurofins]]="",TRUE, "")</f>
        <v/>
      </c>
      <c r="G120" s="13" t="str">
        <f>IF(Table2[[#This Row],[anlaeg_shp]]="",TRUE,"")</f>
        <v/>
      </c>
      <c r="H120" s="15"/>
      <c r="I120" t="s">
        <v>603</v>
      </c>
      <c r="J120" t="s">
        <v>521</v>
      </c>
      <c r="K120" t="s">
        <v>616</v>
      </c>
      <c r="L120" t="s">
        <v>623</v>
      </c>
      <c r="M120" t="s">
        <v>694</v>
      </c>
      <c r="N120" t="b">
        <v>1</v>
      </c>
    </row>
    <row r="121" spans="1:14" ht="15" customHeight="1" x14ac:dyDescent="0.25">
      <c r="A121" t="s">
        <v>248</v>
      </c>
      <c r="B121" t="s">
        <v>846</v>
      </c>
      <c r="C121" t="s">
        <v>116</v>
      </c>
      <c r="D121" s="7"/>
      <c r="E121" t="s">
        <v>177</v>
      </c>
      <c r="F121" s="13" t="str">
        <f>IF(Table2[[#This Row],[anlaeg_eurofins]]="",TRUE, "")</f>
        <v/>
      </c>
      <c r="G121" s="13" t="str">
        <f>IF(Table2[[#This Row],[anlaeg_shp]]="",TRUE,"")</f>
        <v/>
      </c>
      <c r="H121" s="15"/>
      <c r="I121" t="s">
        <v>483</v>
      </c>
      <c r="J121" t="s">
        <v>484</v>
      </c>
      <c r="K121" t="s">
        <v>618</v>
      </c>
      <c r="L121" t="s">
        <v>626</v>
      </c>
      <c r="M121" t="s">
        <v>694</v>
      </c>
      <c r="N121" t="b">
        <v>1</v>
      </c>
    </row>
    <row r="122" spans="1:14" ht="15" customHeight="1" x14ac:dyDescent="0.25">
      <c r="A122" t="s">
        <v>249</v>
      </c>
      <c r="B122" t="s">
        <v>847</v>
      </c>
      <c r="C122" t="s">
        <v>542</v>
      </c>
      <c r="D122" s="7"/>
      <c r="E122" t="s">
        <v>432</v>
      </c>
      <c r="F122" s="13" t="str">
        <f>IF(Table2[[#This Row],[anlaeg_eurofins]]="",TRUE, "")</f>
        <v/>
      </c>
      <c r="G122" s="13" t="str">
        <f>IF(Table2[[#This Row],[anlaeg_shp]]="",TRUE,"")</f>
        <v/>
      </c>
      <c r="H122" s="15"/>
      <c r="I122" t="s">
        <v>542</v>
      </c>
      <c r="J122" t="s">
        <v>521</v>
      </c>
      <c r="K122" t="s">
        <v>616</v>
      </c>
      <c r="L122" t="s">
        <v>623</v>
      </c>
      <c r="M122" t="s">
        <v>694</v>
      </c>
      <c r="N122" t="b">
        <v>1</v>
      </c>
    </row>
    <row r="123" spans="1:14" ht="15" customHeight="1" x14ac:dyDescent="0.25">
      <c r="A123" t="s">
        <v>250</v>
      </c>
      <c r="B123" t="s">
        <v>848</v>
      </c>
      <c r="C123" t="s">
        <v>658</v>
      </c>
      <c r="D123" s="7"/>
      <c r="E123" t="s">
        <v>657</v>
      </c>
      <c r="F123" s="13" t="str">
        <f>IF(Table2[[#This Row],[anlaeg_eurofins]]="",TRUE, "")</f>
        <v/>
      </c>
      <c r="G123" s="13" t="str">
        <f>IF(Table2[[#This Row],[anlaeg_shp]]="",TRUE,"")</f>
        <v/>
      </c>
      <c r="H123" s="15"/>
      <c r="I123" t="s">
        <v>250</v>
      </c>
      <c r="J123" t="s">
        <v>543</v>
      </c>
      <c r="K123" t="s">
        <v>616</v>
      </c>
      <c r="L123" t="s">
        <v>625</v>
      </c>
      <c r="M123" t="s">
        <v>694</v>
      </c>
      <c r="N123" t="b">
        <v>1</v>
      </c>
    </row>
    <row r="124" spans="1:14" x14ac:dyDescent="0.25">
      <c r="A124" t="s">
        <v>384</v>
      </c>
      <c r="B124" t="s">
        <v>810</v>
      </c>
      <c r="C124" s="7" t="s">
        <v>324</v>
      </c>
      <c r="D124" s="7"/>
      <c r="E124" t="s">
        <v>322</v>
      </c>
      <c r="F124" s="13" t="str">
        <f>IF(Table2[[#This Row],[anlaeg_eurofins]]="",TRUE, "")</f>
        <v/>
      </c>
      <c r="G124" s="13" t="str">
        <f>IF(Table2[[#This Row],[anlaeg_shp]]="",TRUE,"")</f>
        <v/>
      </c>
      <c r="H124" s="15"/>
      <c r="I124" t="s">
        <v>384</v>
      </c>
      <c r="J124" t="s">
        <v>458</v>
      </c>
      <c r="K124" t="s">
        <v>616</v>
      </c>
      <c r="L124" t="s">
        <v>623</v>
      </c>
      <c r="M124" t="s">
        <v>694</v>
      </c>
      <c r="N124" t="b">
        <v>1</v>
      </c>
    </row>
    <row r="125" spans="1:14" ht="15" customHeight="1" x14ac:dyDescent="0.25">
      <c r="A125" t="s">
        <v>385</v>
      </c>
      <c r="B125" t="s">
        <v>849</v>
      </c>
      <c r="C125" t="s">
        <v>95</v>
      </c>
      <c r="D125" s="7"/>
      <c r="E125" t="s">
        <v>169</v>
      </c>
      <c r="F125" s="13" t="str">
        <f>IF(Table2[[#This Row],[anlaeg_eurofins]]="",TRUE, "")</f>
        <v/>
      </c>
      <c r="G125" s="13" t="str">
        <f>IF(Table2[[#This Row],[anlaeg_shp]]="",TRUE,"")</f>
        <v/>
      </c>
      <c r="H125" s="15"/>
      <c r="I125" t="s">
        <v>95</v>
      </c>
      <c r="J125" t="s">
        <v>468</v>
      </c>
      <c r="K125" t="s">
        <v>616</v>
      </c>
      <c r="L125" t="s">
        <v>623</v>
      </c>
      <c r="M125" t="s">
        <v>694</v>
      </c>
      <c r="N125" t="b">
        <v>1</v>
      </c>
    </row>
    <row r="126" spans="1:14" ht="15" customHeight="1" x14ac:dyDescent="0.25">
      <c r="A126" t="s">
        <v>72</v>
      </c>
      <c r="B126" t="s">
        <v>861</v>
      </c>
      <c r="C126" t="s">
        <v>74</v>
      </c>
      <c r="D126" s="7"/>
      <c r="E126" t="s">
        <v>656</v>
      </c>
      <c r="F126" s="13" t="str">
        <f>IF(Table2[[#This Row],[anlaeg_eurofins]]="",TRUE, "")</f>
        <v/>
      </c>
      <c r="G126" s="13" t="str">
        <f>IF(Table2[[#This Row],[anlaeg_shp]]="",TRUE,"")</f>
        <v/>
      </c>
      <c r="H126" s="15"/>
      <c r="I126" t="s">
        <v>72</v>
      </c>
      <c r="J126" t="s">
        <v>445</v>
      </c>
      <c r="K126" t="s">
        <v>620</v>
      </c>
      <c r="L126" t="s">
        <v>621</v>
      </c>
      <c r="M126" t="s">
        <v>694</v>
      </c>
      <c r="N126" t="b">
        <v>1</v>
      </c>
    </row>
    <row r="127" spans="1:14" x14ac:dyDescent="0.25">
      <c r="A127" t="s">
        <v>73</v>
      </c>
      <c r="B127" t="s">
        <v>862</v>
      </c>
      <c r="C127" t="s">
        <v>75</v>
      </c>
      <c r="D127" s="7"/>
      <c r="E127" t="s">
        <v>656</v>
      </c>
      <c r="F127" s="13" t="str">
        <f>IF(Table2[[#This Row],[anlaeg_eurofins]]="",TRUE, "")</f>
        <v/>
      </c>
      <c r="G127" s="13" t="str">
        <f>IF(Table2[[#This Row],[anlaeg_shp]]="",TRUE,"")</f>
        <v/>
      </c>
      <c r="H127" s="15"/>
      <c r="I127" t="s">
        <v>73</v>
      </c>
      <c r="J127" t="s">
        <v>445</v>
      </c>
      <c r="K127" t="s">
        <v>620</v>
      </c>
      <c r="L127" t="s">
        <v>621</v>
      </c>
      <c r="M127" t="s">
        <v>694</v>
      </c>
      <c r="N127" t="b">
        <v>1</v>
      </c>
    </row>
    <row r="128" spans="1:14" x14ac:dyDescent="0.25">
      <c r="A128" t="s">
        <v>251</v>
      </c>
      <c r="B128" t="s">
        <v>850</v>
      </c>
      <c r="C128" s="7" t="s">
        <v>545</v>
      </c>
      <c r="D128" s="7"/>
      <c r="E128" t="s">
        <v>727</v>
      </c>
      <c r="F128" s="13" t="str">
        <f>IF(Table2[[#This Row],[anlaeg_eurofins]]="",TRUE, "")</f>
        <v/>
      </c>
      <c r="G128" s="13" t="str">
        <f>IF(Table2[[#This Row],[anlaeg_shp]]="",TRUE,"")</f>
        <v/>
      </c>
      <c r="H128" s="15" t="s">
        <v>608</v>
      </c>
      <c r="I128" t="s">
        <v>251</v>
      </c>
      <c r="J128" t="s">
        <v>449</v>
      </c>
      <c r="K128" t="s">
        <v>620</v>
      </c>
      <c r="L128" t="s">
        <v>622</v>
      </c>
      <c r="M128" t="s">
        <v>694</v>
      </c>
      <c r="N128" t="b">
        <v>1</v>
      </c>
    </row>
    <row r="129" spans="1:14" ht="15" customHeight="1" x14ac:dyDescent="0.25">
      <c r="A129" t="s">
        <v>252</v>
      </c>
      <c r="B129" t="s">
        <v>851</v>
      </c>
      <c r="C129" t="s">
        <v>403</v>
      </c>
      <c r="D129" s="7"/>
      <c r="E129" t="s">
        <v>401</v>
      </c>
      <c r="F129" s="13" t="str">
        <f>IF(Table2[[#This Row],[anlaeg_eurofins]]="",TRUE, "")</f>
        <v/>
      </c>
      <c r="G129" s="13" t="str">
        <f>IF(Table2[[#This Row],[anlaeg_shp]]="",TRUE,"")</f>
        <v/>
      </c>
      <c r="H129" s="15"/>
      <c r="I129" t="s">
        <v>252</v>
      </c>
      <c r="J129" t="s">
        <v>481</v>
      </c>
      <c r="K129" t="s">
        <v>620</v>
      </c>
      <c r="L129" t="s">
        <v>621</v>
      </c>
      <c r="M129" t="s">
        <v>694</v>
      </c>
      <c r="N129" t="b">
        <v>1</v>
      </c>
    </row>
    <row r="130" spans="1:14" ht="15" customHeight="1" x14ac:dyDescent="0.25">
      <c r="A130" t="s">
        <v>1033</v>
      </c>
      <c r="B130" t="s">
        <v>852</v>
      </c>
      <c r="C130" s="7" t="s">
        <v>667</v>
      </c>
      <c r="D130" s="7"/>
      <c r="E130" t="s">
        <v>669</v>
      </c>
      <c r="F130" s="13" t="str">
        <f>IF(Table2[[#This Row],[anlaeg_eurofins]]="",TRUE, "")</f>
        <v/>
      </c>
      <c r="G130" s="13" t="str">
        <f>IF(Table2[[#This Row],[anlaeg_shp]]="",TRUE,"")</f>
        <v/>
      </c>
      <c r="H130" s="15" t="s">
        <v>668</v>
      </c>
      <c r="I130" t="s">
        <v>367</v>
      </c>
      <c r="J130" t="s">
        <v>546</v>
      </c>
      <c r="K130" t="s">
        <v>620</v>
      </c>
      <c r="L130" t="s">
        <v>621</v>
      </c>
      <c r="M130" t="s">
        <v>694</v>
      </c>
      <c r="N130" t="b">
        <v>1</v>
      </c>
    </row>
    <row r="131" spans="1:14" ht="15" customHeight="1" x14ac:dyDescent="0.25">
      <c r="A131" t="s">
        <v>706</v>
      </c>
      <c r="B131" t="s">
        <v>853</v>
      </c>
      <c r="C131" s="7" t="s">
        <v>648</v>
      </c>
      <c r="D131" s="7"/>
      <c r="E131" t="s">
        <v>672</v>
      </c>
      <c r="F131" s="13" t="str">
        <f>IF(Table2[[#This Row],[anlaeg_eurofins]]="",TRUE, "")</f>
        <v/>
      </c>
      <c r="G131" s="13" t="str">
        <f>IF(Table2[[#This Row],[anlaeg_shp]]="",TRUE,"")</f>
        <v/>
      </c>
      <c r="H131" s="15" t="s">
        <v>713</v>
      </c>
      <c r="I131" t="s">
        <v>639</v>
      </c>
      <c r="J131" t="s">
        <v>519</v>
      </c>
      <c r="K131" t="s">
        <v>618</v>
      </c>
      <c r="L131" t="s">
        <v>626</v>
      </c>
      <c r="M131" t="s">
        <v>694</v>
      </c>
      <c r="N131" t="b">
        <v>1</v>
      </c>
    </row>
    <row r="132" spans="1:14" ht="15" customHeight="1" x14ac:dyDescent="0.25">
      <c r="A132" t="s">
        <v>736</v>
      </c>
      <c r="B132" t="s">
        <v>854</v>
      </c>
      <c r="C132" s="7" t="s">
        <v>953</v>
      </c>
      <c r="D132" s="7"/>
      <c r="E132" t="s">
        <v>954</v>
      </c>
      <c r="F132" s="13" t="str">
        <f>IF(Table2[[#This Row],[anlaeg_eurofins]]="",TRUE, "")</f>
        <v/>
      </c>
      <c r="G132" s="13" t="str">
        <f>IF(Table2[[#This Row],[anlaeg_shp]]="",TRUE,"")</f>
        <v/>
      </c>
      <c r="H132" s="15"/>
      <c r="I132" t="s">
        <v>547</v>
      </c>
      <c r="J132" t="s">
        <v>548</v>
      </c>
      <c r="K132" t="s">
        <v>618</v>
      </c>
      <c r="L132" t="s">
        <v>626</v>
      </c>
      <c r="M132" t="s">
        <v>694</v>
      </c>
      <c r="N132" t="b">
        <v>1</v>
      </c>
    </row>
    <row r="133" spans="1:14" ht="15" customHeight="1" x14ac:dyDescent="0.25">
      <c r="A133" t="s">
        <v>253</v>
      </c>
      <c r="B133" t="s">
        <v>856</v>
      </c>
      <c r="C133" s="7" t="s">
        <v>540</v>
      </c>
      <c r="D133" s="7"/>
      <c r="E133" t="s">
        <v>724</v>
      </c>
      <c r="F133" s="13" t="str">
        <f>IF(Table2[[#This Row],[anlaeg_eurofins]]="",TRUE, "")</f>
        <v/>
      </c>
      <c r="G133" s="13" t="str">
        <f>IF(Table2[[#This Row],[anlaeg_shp]]="",TRUE,"")</f>
        <v/>
      </c>
      <c r="H133" s="15"/>
      <c r="I133" t="s">
        <v>541</v>
      </c>
      <c r="J133" t="s">
        <v>524</v>
      </c>
      <c r="K133" t="s">
        <v>618</v>
      </c>
      <c r="L133" t="s">
        <v>626</v>
      </c>
      <c r="M133" t="s">
        <v>694</v>
      </c>
      <c r="N133" t="b">
        <v>1</v>
      </c>
    </row>
    <row r="134" spans="1:14" ht="15" customHeight="1" x14ac:dyDescent="0.25">
      <c r="A134" t="s">
        <v>707</v>
      </c>
      <c r="B134" t="s">
        <v>857</v>
      </c>
      <c r="C134" s="7" t="s">
        <v>688</v>
      </c>
      <c r="D134" s="7"/>
      <c r="E134" t="s">
        <v>683</v>
      </c>
      <c r="F134" s="13" t="str">
        <f>IF(Table2[[#This Row],[anlaeg_eurofins]]="",TRUE, "")</f>
        <v/>
      </c>
      <c r="G134" s="13" t="str">
        <f>IF(Table2[[#This Row],[anlaeg_shp]]="",TRUE,"")</f>
        <v/>
      </c>
      <c r="H134" s="15"/>
      <c r="K134" t="s">
        <v>616</v>
      </c>
      <c r="L134" t="s">
        <v>624</v>
      </c>
      <c r="M134" t="s">
        <v>695</v>
      </c>
      <c r="N134" t="b">
        <v>1</v>
      </c>
    </row>
    <row r="135" spans="1:14" ht="15" customHeight="1" x14ac:dyDescent="0.25">
      <c r="A135" t="s">
        <v>33</v>
      </c>
      <c r="B135" t="s">
        <v>838</v>
      </c>
      <c r="C135" s="8" t="s">
        <v>721</v>
      </c>
      <c r="D135" s="7" t="s">
        <v>65</v>
      </c>
      <c r="E135" t="s">
        <v>720</v>
      </c>
      <c r="F135" s="13" t="str">
        <f>IF(Table2[[#This Row],[anlaeg_eurofins]]="",TRUE, "")</f>
        <v/>
      </c>
      <c r="G135" s="13" t="str">
        <f>IF(Table2[[#This Row],[anlaeg_shp]]="",TRUE,"")</f>
        <v/>
      </c>
      <c r="H135" s="15"/>
      <c r="I135" t="s">
        <v>588</v>
      </c>
      <c r="J135" t="s">
        <v>530</v>
      </c>
      <c r="K135" t="s">
        <v>611</v>
      </c>
      <c r="L135" t="s">
        <v>612</v>
      </c>
      <c r="M135" t="s">
        <v>694</v>
      </c>
      <c r="N135" t="b">
        <v>1</v>
      </c>
    </row>
    <row r="136" spans="1:14" ht="15" customHeight="1" x14ac:dyDescent="0.25">
      <c r="A136" t="s">
        <v>386</v>
      </c>
      <c r="B136" t="s">
        <v>858</v>
      </c>
      <c r="C136" s="7" t="s">
        <v>544</v>
      </c>
      <c r="D136" s="7"/>
      <c r="E136" t="s">
        <v>651</v>
      </c>
      <c r="F136" s="13" t="str">
        <f>IF(Table2[[#This Row],[anlaeg_eurofins]]="",TRUE, "")</f>
        <v/>
      </c>
      <c r="G136" s="13" t="str">
        <f>IF(Table2[[#This Row],[anlaeg_shp]]="",TRUE,"")</f>
        <v/>
      </c>
      <c r="H136" s="15"/>
      <c r="I136" t="s">
        <v>386</v>
      </c>
      <c r="J136" t="s">
        <v>518</v>
      </c>
      <c r="K136" t="s">
        <v>613</v>
      </c>
      <c r="L136" t="s">
        <v>615</v>
      </c>
      <c r="M136" t="s">
        <v>694</v>
      </c>
      <c r="N136" t="b">
        <v>1</v>
      </c>
    </row>
    <row r="137" spans="1:14" ht="15" customHeight="1" x14ac:dyDescent="0.25">
      <c r="A137" t="s">
        <v>972</v>
      </c>
      <c r="B137" s="7" t="s">
        <v>973</v>
      </c>
      <c r="C137" s="7" t="s">
        <v>971</v>
      </c>
      <c r="D137" s="7"/>
      <c r="E137" t="s">
        <v>970</v>
      </c>
      <c r="F137" s="13" t="str">
        <f>IF(Table2[[#This Row],[anlaeg_eurofins]]="",TRUE, "")</f>
        <v/>
      </c>
      <c r="G137" s="13" t="str">
        <f>IF(Table2[[#This Row],[anlaeg_shp]]="",TRUE,"")</f>
        <v/>
      </c>
      <c r="H137" s="15"/>
      <c r="K137" t="s">
        <v>620</v>
      </c>
      <c r="L137" t="s">
        <v>622</v>
      </c>
      <c r="M137" t="s">
        <v>695</v>
      </c>
      <c r="N137" t="b">
        <v>1</v>
      </c>
    </row>
    <row r="138" spans="1:14" ht="15" customHeight="1" x14ac:dyDescent="0.25">
      <c r="A138" t="s">
        <v>708</v>
      </c>
      <c r="B138" t="s">
        <v>960</v>
      </c>
      <c r="C138" s="7" t="s">
        <v>729</v>
      </c>
      <c r="D138" s="7"/>
      <c r="E138" t="s">
        <v>739</v>
      </c>
      <c r="F138" s="13" t="str">
        <f>IF(Table2[[#This Row],[anlaeg_eurofins]]="",TRUE, "")</f>
        <v/>
      </c>
      <c r="G138" s="13" t="str">
        <f>IF(Table2[[#This Row],[anlaeg_shp]]="",TRUE,"")</f>
        <v/>
      </c>
      <c r="H138" s="15"/>
      <c r="K138" t="s">
        <v>611</v>
      </c>
      <c r="L138" t="s">
        <v>612</v>
      </c>
      <c r="M138" t="s">
        <v>695</v>
      </c>
      <c r="N138" t="b">
        <v>1</v>
      </c>
    </row>
    <row r="139" spans="1:14" ht="15" customHeight="1" x14ac:dyDescent="0.25">
      <c r="A139" t="s">
        <v>709</v>
      </c>
      <c r="B139" t="s">
        <v>961</v>
      </c>
      <c r="C139" s="7" t="s">
        <v>730</v>
      </c>
      <c r="D139" s="7"/>
      <c r="E139" t="s">
        <v>739</v>
      </c>
      <c r="F139" s="13" t="str">
        <f>IF(Table2[[#This Row],[anlaeg_eurofins]]="",TRUE, "")</f>
        <v/>
      </c>
      <c r="G139" s="13" t="str">
        <f>IF(Table2[[#This Row],[anlaeg_shp]]="",TRUE,"")</f>
        <v/>
      </c>
      <c r="H139" s="15"/>
      <c r="K139" t="s">
        <v>611</v>
      </c>
      <c r="L139" t="s">
        <v>612</v>
      </c>
      <c r="M139" t="s">
        <v>695</v>
      </c>
      <c r="N139" t="b">
        <v>1</v>
      </c>
    </row>
    <row r="140" spans="1:14" ht="15" customHeight="1" x14ac:dyDescent="0.25">
      <c r="A140" t="s">
        <v>254</v>
      </c>
      <c r="B140" t="s">
        <v>859</v>
      </c>
      <c r="C140" t="s">
        <v>117</v>
      </c>
      <c r="D140" s="7"/>
      <c r="E140" t="s">
        <v>178</v>
      </c>
      <c r="F140" s="13" t="str">
        <f>IF(Table2[[#This Row],[anlaeg_eurofins]]="",TRUE, "")</f>
        <v/>
      </c>
      <c r="G140" s="13" t="str">
        <f>IF(Table2[[#This Row],[anlaeg_shp]]="",TRUE,"")</f>
        <v/>
      </c>
      <c r="H140" s="15"/>
      <c r="I140" t="s">
        <v>592</v>
      </c>
      <c r="J140" t="s">
        <v>593</v>
      </c>
      <c r="K140" t="s">
        <v>613</v>
      </c>
      <c r="L140" t="s">
        <v>614</v>
      </c>
      <c r="M140" t="s">
        <v>694</v>
      </c>
      <c r="N140" t="b">
        <v>1</v>
      </c>
    </row>
    <row r="141" spans="1:14" ht="15" customHeight="1" x14ac:dyDescent="0.25">
      <c r="A141" t="s">
        <v>110</v>
      </c>
      <c r="B141" t="s">
        <v>863</v>
      </c>
      <c r="C141" t="s">
        <v>110</v>
      </c>
      <c r="D141" s="7"/>
      <c r="E141" t="s">
        <v>173</v>
      </c>
      <c r="F141" s="13" t="str">
        <f>IF(Table2[[#This Row],[anlaeg_eurofins]]="",TRUE, "")</f>
        <v/>
      </c>
      <c r="G141" s="13" t="str">
        <f>IF(Table2[[#This Row],[anlaeg_shp]]="",TRUE,"")</f>
        <v/>
      </c>
      <c r="H141" s="15"/>
      <c r="I141" t="s">
        <v>485</v>
      </c>
      <c r="J141" t="s">
        <v>475</v>
      </c>
      <c r="K141" t="s">
        <v>618</v>
      </c>
      <c r="L141" t="s">
        <v>626</v>
      </c>
      <c r="M141" t="s">
        <v>694</v>
      </c>
      <c r="N141" t="b">
        <v>1</v>
      </c>
    </row>
    <row r="142" spans="1:14" ht="15" customHeight="1" x14ac:dyDescent="0.25">
      <c r="A142" t="s">
        <v>255</v>
      </c>
      <c r="B142" t="s">
        <v>864</v>
      </c>
      <c r="C142" t="s">
        <v>161</v>
      </c>
      <c r="D142" s="7"/>
      <c r="E142" t="s">
        <v>656</v>
      </c>
      <c r="F142" s="13" t="str">
        <f>IF(Table2[[#This Row],[anlaeg_eurofins]]="",TRUE, "")</f>
        <v/>
      </c>
      <c r="G142" s="13" t="str">
        <f>IF(Table2[[#This Row],[anlaeg_shp]]="",TRUE,"")</f>
        <v/>
      </c>
      <c r="H142" s="15"/>
      <c r="I142" t="s">
        <v>255</v>
      </c>
      <c r="J142" t="s">
        <v>445</v>
      </c>
      <c r="K142" t="s">
        <v>620</v>
      </c>
      <c r="L142" t="s">
        <v>621</v>
      </c>
      <c r="M142" t="s">
        <v>694</v>
      </c>
      <c r="N142" t="b">
        <v>1</v>
      </c>
    </row>
    <row r="143" spans="1:14" ht="15" customHeight="1" x14ac:dyDescent="0.25">
      <c r="A143" t="s">
        <v>256</v>
      </c>
      <c r="B143" t="s">
        <v>865</v>
      </c>
      <c r="C143" s="7" t="s">
        <v>551</v>
      </c>
      <c r="D143" s="7"/>
      <c r="E143" t="s">
        <v>727</v>
      </c>
      <c r="F143" s="13" t="str">
        <f>IF(Table2[[#This Row],[anlaeg_eurofins]]="",TRUE, "")</f>
        <v/>
      </c>
      <c r="G143" s="13" t="str">
        <f>IF(Table2[[#This Row],[anlaeg_shp]]="",TRUE,"")</f>
        <v/>
      </c>
      <c r="H143" s="15"/>
      <c r="I143" t="s">
        <v>256</v>
      </c>
      <c r="J143" t="s">
        <v>449</v>
      </c>
      <c r="K143" t="s">
        <v>620</v>
      </c>
      <c r="L143" t="s">
        <v>622</v>
      </c>
      <c r="M143" t="s">
        <v>694</v>
      </c>
      <c r="N143" t="b">
        <v>1</v>
      </c>
    </row>
    <row r="144" spans="1:14" ht="15" customHeight="1" x14ac:dyDescent="0.25">
      <c r="A144" t="s">
        <v>360</v>
      </c>
      <c r="B144" t="s">
        <v>866</v>
      </c>
      <c r="C144" t="s">
        <v>157</v>
      </c>
      <c r="D144" s="7"/>
      <c r="E144" t="s">
        <v>193</v>
      </c>
      <c r="F144" s="13" t="str">
        <f>IF(Table2[[#This Row],[anlaeg_eurofins]]="",TRUE, "")</f>
        <v/>
      </c>
      <c r="G144" s="13" t="str">
        <f>IF(Table2[[#This Row],[anlaeg_shp]]="",TRUE,"")</f>
        <v/>
      </c>
      <c r="H144" s="15"/>
      <c r="I144" t="s">
        <v>360</v>
      </c>
      <c r="J144" t="s">
        <v>486</v>
      </c>
      <c r="K144" t="s">
        <v>618</v>
      </c>
      <c r="L144" t="s">
        <v>626</v>
      </c>
      <c r="M144" t="s">
        <v>694</v>
      </c>
      <c r="N144" t="b">
        <v>1</v>
      </c>
    </row>
    <row r="145" spans="1:14" ht="15" customHeight="1" x14ac:dyDescent="0.25">
      <c r="A145" t="s">
        <v>710</v>
      </c>
      <c r="B145" s="7" t="s">
        <v>931</v>
      </c>
      <c r="C145" s="7" t="s">
        <v>689</v>
      </c>
      <c r="D145" s="7"/>
      <c r="E145" t="s">
        <v>683</v>
      </c>
      <c r="F145" s="13" t="str">
        <f>IF(Table2[[#This Row],[anlaeg_eurofins]]="",TRUE, "")</f>
        <v/>
      </c>
      <c r="G145" s="13" t="str">
        <f>IF(Table2[[#This Row],[anlaeg_shp]]="",TRUE,"")</f>
        <v/>
      </c>
      <c r="H145" s="15"/>
      <c r="K145" t="s">
        <v>616</v>
      </c>
      <c r="L145" t="s">
        <v>624</v>
      </c>
      <c r="M145" t="s">
        <v>695</v>
      </c>
      <c r="N145" t="b">
        <v>1</v>
      </c>
    </row>
    <row r="146" spans="1:14" ht="15" customHeight="1" x14ac:dyDescent="0.25">
      <c r="A146" t="s">
        <v>690</v>
      </c>
      <c r="B146" s="7" t="s">
        <v>772</v>
      </c>
      <c r="C146" s="7" t="s">
        <v>690</v>
      </c>
      <c r="D146" s="7"/>
      <c r="E146" t="s">
        <v>683</v>
      </c>
      <c r="F146" s="13" t="str">
        <f>IF(Table2[[#This Row],[anlaeg_eurofins]]="",TRUE, "")</f>
        <v/>
      </c>
      <c r="G146" s="13" t="str">
        <f>IF(Table2[[#This Row],[anlaeg_shp]]="",TRUE,"")</f>
        <v/>
      </c>
      <c r="H146" s="15"/>
      <c r="K146" t="s">
        <v>616</v>
      </c>
      <c r="L146" t="s">
        <v>624</v>
      </c>
      <c r="M146" t="s">
        <v>695</v>
      </c>
      <c r="N146" t="b">
        <v>1</v>
      </c>
    </row>
    <row r="147" spans="1:14" ht="15" customHeight="1" x14ac:dyDescent="0.25">
      <c r="A147" t="s">
        <v>257</v>
      </c>
      <c r="B147" t="s">
        <v>867</v>
      </c>
      <c r="C147" t="s">
        <v>124</v>
      </c>
      <c r="D147" s="7"/>
      <c r="E147" t="s">
        <v>180</v>
      </c>
      <c r="F147" s="13" t="str">
        <f>IF(Table2[[#This Row],[anlaeg_eurofins]]="",TRUE, "")</f>
        <v/>
      </c>
      <c r="G147" s="13" t="str">
        <f>IF(Table2[[#This Row],[anlaeg_shp]]="",TRUE,"")</f>
        <v/>
      </c>
      <c r="H147" s="15"/>
      <c r="I147" t="s">
        <v>589</v>
      </c>
      <c r="J147" t="s">
        <v>477</v>
      </c>
      <c r="K147" t="s">
        <v>613</v>
      </c>
      <c r="L147" t="s">
        <v>614</v>
      </c>
      <c r="M147" t="s">
        <v>694</v>
      </c>
      <c r="N147" t="b">
        <v>1</v>
      </c>
    </row>
    <row r="148" spans="1:14" ht="15" customHeight="1" x14ac:dyDescent="0.25">
      <c r="A148" t="s">
        <v>258</v>
      </c>
      <c r="B148" t="s">
        <v>868</v>
      </c>
      <c r="C148" t="s">
        <v>123</v>
      </c>
      <c r="D148" s="7"/>
      <c r="E148" t="s">
        <v>180</v>
      </c>
      <c r="F148" s="13" t="str">
        <f>IF(Table2[[#This Row],[anlaeg_eurofins]]="",TRUE, "")</f>
        <v/>
      </c>
      <c r="G148" s="13" t="str">
        <f>IF(Table2[[#This Row],[anlaeg_shp]]="",TRUE,"")</f>
        <v/>
      </c>
      <c r="H148" s="15"/>
      <c r="I148" t="s">
        <v>590</v>
      </c>
      <c r="J148" t="s">
        <v>477</v>
      </c>
      <c r="K148" t="s">
        <v>613</v>
      </c>
      <c r="L148" t="s">
        <v>614</v>
      </c>
      <c r="M148" t="s">
        <v>694</v>
      </c>
      <c r="N148" t="b">
        <v>1</v>
      </c>
    </row>
    <row r="149" spans="1:14" ht="15" customHeight="1" x14ac:dyDescent="0.25">
      <c r="A149" t="s">
        <v>259</v>
      </c>
      <c r="B149" t="s">
        <v>869</v>
      </c>
      <c r="C149" t="s">
        <v>122</v>
      </c>
      <c r="D149" s="7"/>
      <c r="E149" t="s">
        <v>180</v>
      </c>
      <c r="F149" s="13" t="str">
        <f>IF(Table2[[#This Row],[anlaeg_eurofins]]="",TRUE, "")</f>
        <v/>
      </c>
      <c r="G149" s="13" t="str">
        <f>IF(Table2[[#This Row],[anlaeg_shp]]="",TRUE,"")</f>
        <v/>
      </c>
      <c r="H149" s="15"/>
      <c r="I149" t="s">
        <v>591</v>
      </c>
      <c r="J149" t="s">
        <v>477</v>
      </c>
      <c r="K149" t="s">
        <v>613</v>
      </c>
      <c r="L149" t="s">
        <v>614</v>
      </c>
      <c r="M149" t="s">
        <v>694</v>
      </c>
      <c r="N149" t="b">
        <v>1</v>
      </c>
    </row>
    <row r="150" spans="1:14" ht="15" customHeight="1" x14ac:dyDescent="0.25">
      <c r="A150" t="s">
        <v>711</v>
      </c>
      <c r="B150" s="7" t="s">
        <v>963</v>
      </c>
      <c r="C150" s="7" t="s">
        <v>699</v>
      </c>
      <c r="D150" s="7"/>
      <c r="E150" t="s">
        <v>700</v>
      </c>
      <c r="F150" s="13" t="str">
        <f>IF(Table2[[#This Row],[anlaeg_eurofins]]="",TRUE, "")</f>
        <v/>
      </c>
      <c r="G150" s="13" t="str">
        <f>IF(Table2[[#This Row],[anlaeg_shp]]="",TRUE,"")</f>
        <v/>
      </c>
      <c r="H150" s="15"/>
      <c r="K150" t="s">
        <v>613</v>
      </c>
      <c r="L150" t="s">
        <v>614</v>
      </c>
      <c r="M150" t="s">
        <v>695</v>
      </c>
      <c r="N150" t="b">
        <v>1</v>
      </c>
    </row>
    <row r="151" spans="1:14" ht="15" customHeight="1" x14ac:dyDescent="0.25">
      <c r="A151" t="s">
        <v>38</v>
      </c>
      <c r="B151" t="s">
        <v>769</v>
      </c>
      <c r="C151" s="8" t="s">
        <v>53</v>
      </c>
      <c r="D151" s="7" t="s">
        <v>64</v>
      </c>
      <c r="E151" t="s">
        <v>727</v>
      </c>
      <c r="F151" s="13" t="str">
        <f>IF(Table2[[#This Row],[anlaeg_eurofins]]="",TRUE, "")</f>
        <v/>
      </c>
      <c r="G151" s="13" t="str">
        <f>IF(Table2[[#This Row],[anlaeg_shp]]="",TRUE,"")</f>
        <v/>
      </c>
      <c r="H151" s="15"/>
      <c r="I151" t="s">
        <v>578</v>
      </c>
      <c r="J151" t="s">
        <v>449</v>
      </c>
      <c r="K151" t="s">
        <v>620</v>
      </c>
      <c r="L151" t="s">
        <v>622</v>
      </c>
      <c r="M151" t="s">
        <v>694</v>
      </c>
      <c r="N151" t="b">
        <v>1</v>
      </c>
    </row>
    <row r="152" spans="1:14" ht="15" customHeight="1" x14ac:dyDescent="0.25">
      <c r="A152" t="s">
        <v>260</v>
      </c>
      <c r="B152" t="s">
        <v>829</v>
      </c>
      <c r="C152" s="7" t="s">
        <v>726</v>
      </c>
      <c r="D152" s="7"/>
      <c r="F152" s="13" t="str">
        <f>IF(Table2[[#This Row],[anlaeg_eurofins]]="",TRUE, "")</f>
        <v/>
      </c>
      <c r="G152" s="13" t="str">
        <f>IF(Table2[[#This Row],[anlaeg_shp]]="",TRUE,"")</f>
        <v/>
      </c>
      <c r="H152" s="15"/>
      <c r="I152" t="s">
        <v>260</v>
      </c>
      <c r="J152" t="s">
        <v>479</v>
      </c>
      <c r="K152" t="s">
        <v>616</v>
      </c>
      <c r="L152" t="s">
        <v>624</v>
      </c>
      <c r="M152" t="s">
        <v>694</v>
      </c>
      <c r="N152" t="b">
        <v>1</v>
      </c>
    </row>
    <row r="153" spans="1:14" ht="15" customHeight="1" x14ac:dyDescent="0.25">
      <c r="A153" t="s">
        <v>32</v>
      </c>
      <c r="B153" t="s">
        <v>768</v>
      </c>
      <c r="C153" s="8" t="s">
        <v>54</v>
      </c>
      <c r="D153" s="7" t="s">
        <v>32</v>
      </c>
      <c r="E153" t="s">
        <v>727</v>
      </c>
      <c r="F153" s="13" t="str">
        <f>IF(Table2[[#This Row],[anlaeg_eurofins]]="",TRUE, "")</f>
        <v/>
      </c>
      <c r="G153" s="13" t="str">
        <f>IF(Table2[[#This Row],[anlaeg_shp]]="",TRUE,"")</f>
        <v/>
      </c>
      <c r="H153" s="15"/>
      <c r="I153" t="s">
        <v>577</v>
      </c>
      <c r="J153" t="s">
        <v>449</v>
      </c>
      <c r="K153" t="s">
        <v>620</v>
      </c>
      <c r="L153" t="s">
        <v>622</v>
      </c>
      <c r="M153" t="s">
        <v>694</v>
      </c>
      <c r="N153" t="b">
        <v>1</v>
      </c>
    </row>
    <row r="154" spans="1:14" ht="15" customHeight="1" x14ac:dyDescent="0.25">
      <c r="A154" t="s">
        <v>261</v>
      </c>
      <c r="B154" t="s">
        <v>870</v>
      </c>
      <c r="C154" s="7" t="s">
        <v>552</v>
      </c>
      <c r="D154" s="7"/>
      <c r="E154" t="s">
        <v>727</v>
      </c>
      <c r="F154" s="13" t="str">
        <f>IF(Table2[[#This Row],[anlaeg_eurofins]]="",TRUE, "")</f>
        <v/>
      </c>
      <c r="G154" s="13" t="str">
        <f>IF(Table2[[#This Row],[anlaeg_shp]]="",TRUE,"")</f>
        <v/>
      </c>
      <c r="H154" s="15"/>
      <c r="I154" t="s">
        <v>552</v>
      </c>
      <c r="J154" t="s">
        <v>449</v>
      </c>
      <c r="K154" t="s">
        <v>620</v>
      </c>
      <c r="L154" t="s">
        <v>622</v>
      </c>
      <c r="M154" t="s">
        <v>694</v>
      </c>
      <c r="N154" t="b">
        <v>1</v>
      </c>
    </row>
    <row r="155" spans="1:14" x14ac:dyDescent="0.25">
      <c r="A155" t="s">
        <v>418</v>
      </c>
      <c r="B155" t="s">
        <v>871</v>
      </c>
      <c r="C155" t="s">
        <v>396</v>
      </c>
      <c r="D155" s="7"/>
      <c r="E155" s="7" t="s">
        <v>393</v>
      </c>
      <c r="F155" s="13" t="str">
        <f>IF(Table2[[#This Row],[anlaeg_eurofins]]="",TRUE, "")</f>
        <v/>
      </c>
      <c r="G155" s="13" t="str">
        <f>IF(Table2[[#This Row],[anlaeg_shp]]="",TRUE,"")</f>
        <v/>
      </c>
      <c r="H155" s="15"/>
      <c r="I155" t="s">
        <v>418</v>
      </c>
      <c r="J155" t="s">
        <v>456</v>
      </c>
      <c r="K155" t="s">
        <v>620</v>
      </c>
      <c r="L155" t="s">
        <v>621</v>
      </c>
      <c r="M155" t="s">
        <v>694</v>
      </c>
      <c r="N155" t="b">
        <v>1</v>
      </c>
    </row>
    <row r="156" spans="1:14" ht="15" customHeight="1" x14ac:dyDescent="0.25">
      <c r="A156" t="s">
        <v>262</v>
      </c>
      <c r="B156" t="s">
        <v>872</v>
      </c>
      <c r="C156" t="s">
        <v>126</v>
      </c>
      <c r="D156" s="7"/>
      <c r="E156" t="s">
        <v>181</v>
      </c>
      <c r="F156" s="13" t="str">
        <f>IF(Table2[[#This Row],[anlaeg_eurofins]]="",TRUE, "")</f>
        <v/>
      </c>
      <c r="G156" s="13" t="str">
        <f>IF(Table2[[#This Row],[anlaeg_shp]]="",TRUE,"")</f>
        <v/>
      </c>
      <c r="H156" s="15"/>
      <c r="I156" t="s">
        <v>126</v>
      </c>
      <c r="J156" t="s">
        <v>473</v>
      </c>
      <c r="K156" t="s">
        <v>613</v>
      </c>
      <c r="L156" t="s">
        <v>615</v>
      </c>
      <c r="M156" t="s">
        <v>694</v>
      </c>
      <c r="N156" t="b">
        <v>1</v>
      </c>
    </row>
    <row r="157" spans="1:14" ht="15" customHeight="1" x14ac:dyDescent="0.25">
      <c r="A157" t="s">
        <v>263</v>
      </c>
      <c r="B157" t="s">
        <v>873</v>
      </c>
      <c r="C157" s="7" t="s">
        <v>740</v>
      </c>
      <c r="D157" s="7"/>
      <c r="E157" t="s">
        <v>741</v>
      </c>
      <c r="F157" s="13" t="str">
        <f>IF(Table2[[#This Row],[anlaeg_eurofins]]="",TRUE, "")</f>
        <v/>
      </c>
      <c r="G157" s="13" t="str">
        <f>IF(Table2[[#This Row],[anlaeg_shp]]="",TRUE,"")</f>
        <v/>
      </c>
      <c r="H157" s="15"/>
      <c r="I157" t="s">
        <v>553</v>
      </c>
      <c r="J157" t="s">
        <v>554</v>
      </c>
      <c r="K157" t="s">
        <v>618</v>
      </c>
      <c r="L157" t="s">
        <v>626</v>
      </c>
      <c r="M157" t="s">
        <v>694</v>
      </c>
      <c r="N157" t="b">
        <v>1</v>
      </c>
    </row>
    <row r="158" spans="1:14" ht="15" customHeight="1" x14ac:dyDescent="0.25">
      <c r="A158" t="s">
        <v>387</v>
      </c>
      <c r="B158" t="s">
        <v>874</v>
      </c>
      <c r="C158" t="s">
        <v>111</v>
      </c>
      <c r="D158" s="7"/>
      <c r="E158" t="s">
        <v>174</v>
      </c>
      <c r="F158" s="13" t="str">
        <f>IF(Table2[[#This Row],[anlaeg_eurofins]]="",TRUE, "")</f>
        <v/>
      </c>
      <c r="G158" s="13" t="str">
        <f>IF(Table2[[#This Row],[anlaeg_shp]]="",TRUE,"")</f>
        <v/>
      </c>
      <c r="H158" s="15"/>
      <c r="I158" t="s">
        <v>387</v>
      </c>
      <c r="J158" t="s">
        <v>489</v>
      </c>
      <c r="K158" t="s">
        <v>620</v>
      </c>
      <c r="L158" t="s">
        <v>621</v>
      </c>
      <c r="M158" t="s">
        <v>694</v>
      </c>
      <c r="N158" t="b">
        <v>1</v>
      </c>
    </row>
    <row r="159" spans="1:14" ht="15" customHeight="1" x14ac:dyDescent="0.25">
      <c r="A159" t="s">
        <v>674</v>
      </c>
      <c r="B159" t="s">
        <v>875</v>
      </c>
      <c r="C159" s="11" t="s">
        <v>134</v>
      </c>
      <c r="D159" s="7"/>
      <c r="E159" t="s">
        <v>184</v>
      </c>
      <c r="F159" s="13" t="str">
        <f>IF(Table2[[#This Row],[anlaeg_eurofins]]="",TRUE, "")</f>
        <v/>
      </c>
      <c r="G159" s="13" t="str">
        <f>IF(Table2[[#This Row],[anlaeg_shp]]="",TRUE,"")</f>
        <v/>
      </c>
      <c r="H159" s="15"/>
      <c r="I159" t="s">
        <v>134</v>
      </c>
      <c r="J159" t="s">
        <v>471</v>
      </c>
      <c r="K159" t="s">
        <v>613</v>
      </c>
      <c r="L159" t="s">
        <v>614</v>
      </c>
      <c r="M159" t="s">
        <v>694</v>
      </c>
      <c r="N159" t="b">
        <v>1</v>
      </c>
    </row>
    <row r="160" spans="1:14" ht="15" customHeight="1" x14ac:dyDescent="0.25">
      <c r="A160" t="s">
        <v>264</v>
      </c>
      <c r="B160" t="s">
        <v>876</v>
      </c>
      <c r="C160" t="s">
        <v>129</v>
      </c>
      <c r="D160" s="7"/>
      <c r="E160" t="s">
        <v>182</v>
      </c>
      <c r="F160" s="13" t="str">
        <f>IF(Table2[[#This Row],[anlaeg_eurofins]]="",TRUE, "")</f>
        <v/>
      </c>
      <c r="G160" s="13" t="str">
        <f>IF(Table2[[#This Row],[anlaeg_shp]]="",TRUE,"")</f>
        <v/>
      </c>
      <c r="H160" s="15"/>
      <c r="I160" t="s">
        <v>487</v>
      </c>
      <c r="J160" t="s">
        <v>484</v>
      </c>
      <c r="K160" t="s">
        <v>618</v>
      </c>
      <c r="L160" t="s">
        <v>626</v>
      </c>
      <c r="M160" t="s">
        <v>694</v>
      </c>
      <c r="N160" t="b">
        <v>1</v>
      </c>
    </row>
    <row r="161" spans="1:14" ht="15" customHeight="1" x14ac:dyDescent="0.25">
      <c r="A161" t="s">
        <v>265</v>
      </c>
      <c r="B161" t="s">
        <v>877</v>
      </c>
      <c r="C161" t="s">
        <v>411</v>
      </c>
      <c r="D161" s="7"/>
      <c r="E161" t="s">
        <v>408</v>
      </c>
      <c r="F161" s="13" t="str">
        <f>IF(Table2[[#This Row],[anlaeg_eurofins]]="",TRUE, "")</f>
        <v/>
      </c>
      <c r="G161" s="13" t="str">
        <f>IF(Table2[[#This Row],[anlaeg_shp]]="",TRUE,"")</f>
        <v/>
      </c>
      <c r="H161" s="15"/>
      <c r="I161" t="s">
        <v>488</v>
      </c>
      <c r="J161" t="s">
        <v>450</v>
      </c>
      <c r="K161" t="s">
        <v>620</v>
      </c>
      <c r="L161" t="s">
        <v>622</v>
      </c>
      <c r="M161" t="s">
        <v>694</v>
      </c>
      <c r="N161" t="b">
        <v>1</v>
      </c>
    </row>
    <row r="162" spans="1:14" ht="15" customHeight="1" x14ac:dyDescent="0.25">
      <c r="A162" t="s">
        <v>266</v>
      </c>
      <c r="B162" t="s">
        <v>878</v>
      </c>
      <c r="C162" t="s">
        <v>659</v>
      </c>
      <c r="D162" s="7"/>
      <c r="E162" t="s">
        <v>657</v>
      </c>
      <c r="F162" s="13" t="str">
        <f>IF(Table2[[#This Row],[anlaeg_eurofins]]="",TRUE, "")</f>
        <v/>
      </c>
      <c r="G162" s="13" t="str">
        <f>IF(Table2[[#This Row],[anlaeg_shp]]="",TRUE,"")</f>
        <v/>
      </c>
      <c r="H162" s="15"/>
      <c r="I162" t="s">
        <v>266</v>
      </c>
      <c r="J162" t="s">
        <v>543</v>
      </c>
      <c r="K162" t="s">
        <v>616</v>
      </c>
      <c r="L162" t="s">
        <v>625</v>
      </c>
      <c r="M162" t="s">
        <v>694</v>
      </c>
      <c r="N162" t="b">
        <v>1</v>
      </c>
    </row>
    <row r="163" spans="1:14" ht="15" customHeight="1" x14ac:dyDescent="0.25">
      <c r="A163" t="s">
        <v>419</v>
      </c>
      <c r="B163" t="s">
        <v>879</v>
      </c>
      <c r="C163" t="s">
        <v>397</v>
      </c>
      <c r="D163" s="7"/>
      <c r="E163" s="7" t="s">
        <v>393</v>
      </c>
      <c r="F163" s="13" t="str">
        <f>IF(Table2[[#This Row],[anlaeg_eurofins]]="",TRUE, "")</f>
        <v/>
      </c>
      <c r="G163" s="13" t="str">
        <f>IF(Table2[[#This Row],[anlaeg_shp]]="",TRUE,"")</f>
        <v/>
      </c>
      <c r="H163" s="15"/>
      <c r="I163" t="s">
        <v>419</v>
      </c>
      <c r="J163" t="s">
        <v>456</v>
      </c>
      <c r="K163" t="s">
        <v>620</v>
      </c>
      <c r="L163" t="s">
        <v>621</v>
      </c>
      <c r="M163" t="s">
        <v>694</v>
      </c>
      <c r="N163" t="b">
        <v>1</v>
      </c>
    </row>
    <row r="164" spans="1:14" ht="15" customHeight="1" x14ac:dyDescent="0.25">
      <c r="A164" t="s">
        <v>267</v>
      </c>
      <c r="B164" t="s">
        <v>969</v>
      </c>
      <c r="C164" t="s">
        <v>106</v>
      </c>
      <c r="D164" s="7"/>
      <c r="E164" t="s">
        <v>172</v>
      </c>
      <c r="F164" s="13" t="str">
        <f>IF(Table2[[#This Row],[anlaeg_eurofins]]="",TRUE, "")</f>
        <v/>
      </c>
      <c r="G164" s="13" t="str">
        <f>IF(Table2[[#This Row],[anlaeg_shp]]="",TRUE,"")</f>
        <v/>
      </c>
      <c r="H164" s="15"/>
      <c r="I164" t="s">
        <v>490</v>
      </c>
      <c r="J164" t="s">
        <v>441</v>
      </c>
      <c r="K164" t="s">
        <v>611</v>
      </c>
      <c r="L164" t="s">
        <v>612</v>
      </c>
      <c r="M164" t="s">
        <v>694</v>
      </c>
      <c r="N164" t="b">
        <v>1</v>
      </c>
    </row>
    <row r="165" spans="1:14" ht="15" customHeight="1" x14ac:dyDescent="0.25">
      <c r="A165" t="s">
        <v>268</v>
      </c>
      <c r="B165" t="s">
        <v>880</v>
      </c>
      <c r="C165" s="7" t="s">
        <v>555</v>
      </c>
      <c r="D165" s="7"/>
      <c r="E165" t="s">
        <v>720</v>
      </c>
      <c r="F165" s="13" t="str">
        <f>IF(Table2[[#This Row],[anlaeg_eurofins]]="",TRUE, "")</f>
        <v/>
      </c>
      <c r="G165" s="13" t="str">
        <f>IF(Table2[[#This Row],[anlaeg_shp]]="",TRUE,"")</f>
        <v/>
      </c>
      <c r="H165" s="15"/>
      <c r="I165" t="s">
        <v>555</v>
      </c>
      <c r="J165" t="s">
        <v>530</v>
      </c>
      <c r="K165" t="s">
        <v>611</v>
      </c>
      <c r="L165" t="s">
        <v>612</v>
      </c>
      <c r="M165" t="s">
        <v>694</v>
      </c>
      <c r="N165" t="b">
        <v>1</v>
      </c>
    </row>
    <row r="166" spans="1:14" ht="15" customHeight="1" x14ac:dyDescent="0.25">
      <c r="A166" t="s">
        <v>269</v>
      </c>
      <c r="B166" t="s">
        <v>881</v>
      </c>
      <c r="C166" t="s">
        <v>556</v>
      </c>
      <c r="D166" s="7"/>
      <c r="E166" t="s">
        <v>432</v>
      </c>
      <c r="F166" s="13" t="str">
        <f>IF(Table2[[#This Row],[anlaeg_eurofins]]="",TRUE, "")</f>
        <v/>
      </c>
      <c r="G166" s="13" t="str">
        <f>IF(Table2[[#This Row],[anlaeg_shp]]="",TRUE,"")</f>
        <v/>
      </c>
      <c r="H166" s="15"/>
      <c r="I166" t="s">
        <v>556</v>
      </c>
      <c r="J166" t="s">
        <v>521</v>
      </c>
      <c r="K166" t="s">
        <v>616</v>
      </c>
      <c r="L166" t="s">
        <v>623</v>
      </c>
      <c r="M166" t="s">
        <v>694</v>
      </c>
      <c r="N166" t="b">
        <v>1</v>
      </c>
    </row>
    <row r="167" spans="1:14" ht="15" customHeight="1" x14ac:dyDescent="0.25">
      <c r="A167" t="s">
        <v>24</v>
      </c>
      <c r="B167" t="s">
        <v>882</v>
      </c>
      <c r="C167" s="7" t="s">
        <v>51</v>
      </c>
      <c r="D167" s="7" t="s">
        <v>24</v>
      </c>
      <c r="E167" t="s">
        <v>343</v>
      </c>
      <c r="F167" s="13" t="str">
        <f>IF(Table2[[#This Row],[anlaeg_eurofins]]="",TRUE, "")</f>
        <v/>
      </c>
      <c r="G167" s="13" t="str">
        <f>IF(Table2[[#This Row],[anlaeg_shp]]="",TRUE,"")</f>
        <v/>
      </c>
      <c r="H167" s="15"/>
      <c r="I167" t="s">
        <v>51</v>
      </c>
      <c r="J167" t="s">
        <v>459</v>
      </c>
      <c r="K167" t="s">
        <v>611</v>
      </c>
      <c r="L167" t="s">
        <v>612</v>
      </c>
      <c r="M167" t="s">
        <v>694</v>
      </c>
      <c r="N167" t="b">
        <v>1</v>
      </c>
    </row>
    <row r="168" spans="1:14" ht="15" customHeight="1" x14ac:dyDescent="0.25">
      <c r="A168" t="s">
        <v>675</v>
      </c>
      <c r="B168" t="s">
        <v>883</v>
      </c>
      <c r="C168" t="s">
        <v>136</v>
      </c>
      <c r="D168" s="7"/>
      <c r="E168" t="s">
        <v>184</v>
      </c>
      <c r="F168" s="13" t="str">
        <f>IF(Table2[[#This Row],[anlaeg_eurofins]]="",TRUE, "")</f>
        <v/>
      </c>
      <c r="G168" s="13" t="str">
        <f>IF(Table2[[#This Row],[anlaeg_shp]]="",TRUE,"")</f>
        <v/>
      </c>
      <c r="H168" s="15"/>
      <c r="I168" t="s">
        <v>136</v>
      </c>
      <c r="J168" t="s">
        <v>471</v>
      </c>
      <c r="K168" t="s">
        <v>613</v>
      </c>
      <c r="L168" t="s">
        <v>614</v>
      </c>
      <c r="M168" t="s">
        <v>694</v>
      </c>
      <c r="N168" t="b">
        <v>1</v>
      </c>
    </row>
    <row r="169" spans="1:14" ht="15" customHeight="1" x14ac:dyDescent="0.25">
      <c r="A169" t="s">
        <v>388</v>
      </c>
      <c r="B169" t="s">
        <v>884</v>
      </c>
      <c r="C169" s="7" t="s">
        <v>388</v>
      </c>
      <c r="D169" s="7"/>
      <c r="E169" t="s">
        <v>716</v>
      </c>
      <c r="F169" s="13" t="str">
        <f>IF(Table2[[#This Row],[anlaeg_eurofins]]="",TRUE, "")</f>
        <v/>
      </c>
      <c r="G169" s="13" t="str">
        <f>IF(Table2[[#This Row],[anlaeg_shp]]="",TRUE,"")</f>
        <v/>
      </c>
      <c r="H169" s="15"/>
      <c r="I169" t="s">
        <v>388</v>
      </c>
      <c r="J169" t="s">
        <v>528</v>
      </c>
      <c r="K169" t="s">
        <v>613</v>
      </c>
      <c r="L169" t="s">
        <v>615</v>
      </c>
      <c r="M169" t="s">
        <v>694</v>
      </c>
      <c r="N169" t="b">
        <v>1</v>
      </c>
    </row>
    <row r="170" spans="1:14" ht="15" customHeight="1" x14ac:dyDescent="0.25">
      <c r="A170" t="s">
        <v>676</v>
      </c>
      <c r="B170" t="s">
        <v>886</v>
      </c>
      <c r="C170" s="7" t="s">
        <v>135</v>
      </c>
      <c r="D170" s="7"/>
      <c r="E170" t="s">
        <v>184</v>
      </c>
      <c r="F170" s="13" t="str">
        <f>IF(Table2[[#This Row],[anlaeg_eurofins]]="",TRUE, "")</f>
        <v/>
      </c>
      <c r="G170" s="13" t="str">
        <f>IF(Table2[[#This Row],[anlaeg_shp]]="",TRUE,"")</f>
        <v/>
      </c>
      <c r="H170" s="15"/>
      <c r="I170" t="s">
        <v>135</v>
      </c>
      <c r="J170" t="s">
        <v>471</v>
      </c>
      <c r="K170" t="s">
        <v>613</v>
      </c>
      <c r="L170" t="s">
        <v>614</v>
      </c>
      <c r="M170" t="s">
        <v>694</v>
      </c>
      <c r="N170" t="b">
        <v>1</v>
      </c>
    </row>
    <row r="171" spans="1:14" ht="15" customHeight="1" x14ac:dyDescent="0.25">
      <c r="A171" t="s">
        <v>270</v>
      </c>
      <c r="B171" t="s">
        <v>887</v>
      </c>
      <c r="C171" s="7" t="s">
        <v>559</v>
      </c>
      <c r="D171" s="7"/>
      <c r="E171" t="s">
        <v>727</v>
      </c>
      <c r="F171" s="13" t="str">
        <f>IF(Table2[[#This Row],[anlaeg_eurofins]]="",TRUE, "")</f>
        <v/>
      </c>
      <c r="G171" s="13" t="str">
        <f>IF(Table2[[#This Row],[anlaeg_shp]]="",TRUE,"")</f>
        <v/>
      </c>
      <c r="H171" s="15"/>
      <c r="I171" t="s">
        <v>270</v>
      </c>
      <c r="J171" t="s">
        <v>449</v>
      </c>
      <c r="K171" t="s">
        <v>620</v>
      </c>
      <c r="L171" t="s">
        <v>622</v>
      </c>
      <c r="M171" t="s">
        <v>694</v>
      </c>
      <c r="N171" t="b">
        <v>1</v>
      </c>
    </row>
    <row r="172" spans="1:14" ht="15" customHeight="1" x14ac:dyDescent="0.25">
      <c r="A172" t="s">
        <v>986</v>
      </c>
      <c r="B172" t="s">
        <v>1005</v>
      </c>
      <c r="C172" s="7" t="s">
        <v>986</v>
      </c>
      <c r="D172" s="7"/>
      <c r="F172" s="13" t="str">
        <f>IF(Table2[[#This Row],[anlaeg_eurofins]]="",TRUE, "")</f>
        <v/>
      </c>
      <c r="G172" s="13" t="str">
        <f>IF(Table2[[#This Row],[anlaeg_shp]]="",TRUE,"")</f>
        <v/>
      </c>
      <c r="H172" s="15"/>
      <c r="J172" t="s">
        <v>572</v>
      </c>
      <c r="K172" t="s">
        <v>620</v>
      </c>
      <c r="L172" t="s">
        <v>622</v>
      </c>
      <c r="M172" t="s">
        <v>695</v>
      </c>
      <c r="N172" t="b">
        <v>1</v>
      </c>
    </row>
    <row r="173" spans="1:14" ht="15" customHeight="1" x14ac:dyDescent="0.25">
      <c r="A173" t="s">
        <v>987</v>
      </c>
      <c r="B173" t="s">
        <v>1006</v>
      </c>
      <c r="C173" s="7" t="s">
        <v>987</v>
      </c>
      <c r="D173" s="7"/>
      <c r="F173" s="13" t="str">
        <f>IF(Table2[[#This Row],[anlaeg_eurofins]]="",TRUE, "")</f>
        <v/>
      </c>
      <c r="G173" s="13" t="str">
        <f>IF(Table2[[#This Row],[anlaeg_shp]]="",TRUE,"")</f>
        <v/>
      </c>
      <c r="H173" s="15"/>
      <c r="J173" t="s">
        <v>572</v>
      </c>
      <c r="K173" t="s">
        <v>620</v>
      </c>
      <c r="L173" t="s">
        <v>622</v>
      </c>
      <c r="M173" t="s">
        <v>695</v>
      </c>
      <c r="N173" t="b">
        <v>1</v>
      </c>
    </row>
    <row r="174" spans="1:14" ht="15" customHeight="1" x14ac:dyDescent="0.25">
      <c r="A174" t="s">
        <v>357</v>
      </c>
      <c r="B174" t="s">
        <v>888</v>
      </c>
      <c r="C174" s="7" t="s">
        <v>957</v>
      </c>
      <c r="D174" s="7"/>
      <c r="E174" t="s">
        <v>959</v>
      </c>
      <c r="F174" s="13" t="str">
        <f>IF(Table2[[#This Row],[anlaeg_eurofins]]="",TRUE, "")</f>
        <v/>
      </c>
      <c r="G174" s="13" t="str">
        <f>IF(Table2[[#This Row],[anlaeg_shp]]="",TRUE,"")</f>
        <v/>
      </c>
      <c r="H174" s="15"/>
      <c r="I174" t="s">
        <v>557</v>
      </c>
      <c r="J174" t="s">
        <v>558</v>
      </c>
      <c r="K174" t="s">
        <v>618</v>
      </c>
      <c r="L174" t="s">
        <v>626</v>
      </c>
      <c r="M174" t="s">
        <v>694</v>
      </c>
      <c r="N174" t="b">
        <v>1</v>
      </c>
    </row>
    <row r="175" spans="1:14" ht="15" customHeight="1" x14ac:dyDescent="0.25">
      <c r="A175" t="s">
        <v>145</v>
      </c>
      <c r="B175" t="s">
        <v>889</v>
      </c>
      <c r="C175" t="s">
        <v>145</v>
      </c>
      <c r="D175" s="7"/>
      <c r="E175" t="s">
        <v>188</v>
      </c>
      <c r="F175" s="13" t="str">
        <f>IF(Table2[[#This Row],[anlaeg_eurofins]]="",TRUE, "")</f>
        <v/>
      </c>
      <c r="G175" s="13" t="str">
        <f>IF(Table2[[#This Row],[anlaeg_shp]]="",TRUE,"")</f>
        <v/>
      </c>
      <c r="H175" s="15"/>
      <c r="I175" t="s">
        <v>493</v>
      </c>
      <c r="J175" t="s">
        <v>494</v>
      </c>
      <c r="K175" t="s">
        <v>620</v>
      </c>
      <c r="L175" t="s">
        <v>622</v>
      </c>
      <c r="M175" t="s">
        <v>694</v>
      </c>
      <c r="N175" t="b">
        <v>1</v>
      </c>
    </row>
    <row r="176" spans="1:14" ht="15" customHeight="1" x14ac:dyDescent="0.25">
      <c r="A176" t="s">
        <v>355</v>
      </c>
      <c r="B176" t="s">
        <v>890</v>
      </c>
      <c r="C176" s="7" t="s">
        <v>958</v>
      </c>
      <c r="D176" s="7"/>
      <c r="E176" t="s">
        <v>959</v>
      </c>
      <c r="F176" s="13" t="str">
        <f>IF(Table2[[#This Row],[anlaeg_eurofins]]="",TRUE, "")</f>
        <v/>
      </c>
      <c r="G176" s="13" t="str">
        <f>IF(Table2[[#This Row],[anlaeg_shp]]="",TRUE,"")</f>
        <v/>
      </c>
      <c r="H176" s="15"/>
      <c r="I176" t="s">
        <v>560</v>
      </c>
      <c r="J176" t="s">
        <v>558</v>
      </c>
      <c r="K176" t="s">
        <v>618</v>
      </c>
      <c r="L176" t="s">
        <v>626</v>
      </c>
      <c r="M176" t="s">
        <v>694</v>
      </c>
      <c r="N176" t="b">
        <v>1</v>
      </c>
    </row>
    <row r="177" spans="1:14" ht="15" customHeight="1" x14ac:dyDescent="0.25">
      <c r="A177" t="s">
        <v>271</v>
      </c>
      <c r="B177" t="s">
        <v>891</v>
      </c>
      <c r="C177" t="s">
        <v>561</v>
      </c>
      <c r="D177" s="7"/>
      <c r="E177" t="s">
        <v>432</v>
      </c>
      <c r="F177" s="13" t="str">
        <f>IF(Table2[[#This Row],[anlaeg_eurofins]]="",TRUE, "")</f>
        <v/>
      </c>
      <c r="G177" s="13" t="str">
        <f>IF(Table2[[#This Row],[anlaeg_shp]]="",TRUE,"")</f>
        <v/>
      </c>
      <c r="H177" s="15"/>
      <c r="I177" t="s">
        <v>561</v>
      </c>
      <c r="J177" t="s">
        <v>521</v>
      </c>
      <c r="K177" t="s">
        <v>616</v>
      </c>
      <c r="L177" t="s">
        <v>623</v>
      </c>
      <c r="M177" t="s">
        <v>694</v>
      </c>
      <c r="N177" t="b">
        <v>1</v>
      </c>
    </row>
    <row r="178" spans="1:14" ht="15" customHeight="1" x14ac:dyDescent="0.25">
      <c r="A178" t="s">
        <v>364</v>
      </c>
      <c r="B178" t="s">
        <v>892</v>
      </c>
      <c r="C178" t="s">
        <v>364</v>
      </c>
      <c r="D178" s="7"/>
      <c r="E178" t="s">
        <v>655</v>
      </c>
      <c r="F178" s="13" t="str">
        <f>IF(Table2[[#This Row],[anlaeg_eurofins]]="",TRUE, "")</f>
        <v/>
      </c>
      <c r="G178" s="13" t="str">
        <f>IF(Table2[[#This Row],[anlaeg_shp]]="",TRUE,"")</f>
        <v/>
      </c>
      <c r="H178" s="15"/>
      <c r="I178" t="s">
        <v>364</v>
      </c>
      <c r="J178" t="s">
        <v>562</v>
      </c>
      <c r="K178" t="s">
        <v>618</v>
      </c>
      <c r="L178" t="s">
        <v>619</v>
      </c>
      <c r="M178" t="s">
        <v>694</v>
      </c>
      <c r="N178" t="b">
        <v>1</v>
      </c>
    </row>
    <row r="179" spans="1:14" ht="15" customHeight="1" x14ac:dyDescent="0.25">
      <c r="A179" t="s">
        <v>353</v>
      </c>
      <c r="B179" t="s">
        <v>893</v>
      </c>
      <c r="C179" t="s">
        <v>139</v>
      </c>
      <c r="D179" s="7"/>
      <c r="E179" t="s">
        <v>185</v>
      </c>
      <c r="F179" s="13" t="str">
        <f>IF(Table2[[#This Row],[anlaeg_eurofins]]="",TRUE, "")</f>
        <v/>
      </c>
      <c r="G179" s="13" t="str">
        <f>IF(Table2[[#This Row],[anlaeg_shp]]="",TRUE,"")</f>
        <v/>
      </c>
      <c r="H179" s="15"/>
      <c r="I179" t="s">
        <v>499</v>
      </c>
      <c r="J179" t="s">
        <v>500</v>
      </c>
      <c r="K179" t="s">
        <v>618</v>
      </c>
      <c r="L179" t="s">
        <v>626</v>
      </c>
      <c r="M179" t="s">
        <v>694</v>
      </c>
      <c r="N179" t="b">
        <v>1</v>
      </c>
    </row>
    <row r="180" spans="1:14" ht="15" customHeight="1" x14ac:dyDescent="0.25">
      <c r="A180" t="s">
        <v>272</v>
      </c>
      <c r="B180" t="s">
        <v>894</v>
      </c>
      <c r="C180" t="s">
        <v>563</v>
      </c>
      <c r="D180" s="7"/>
      <c r="E180" t="s">
        <v>432</v>
      </c>
      <c r="F180" s="13" t="str">
        <f>IF(Table2[[#This Row],[anlaeg_eurofins]]="",TRUE, "")</f>
        <v/>
      </c>
      <c r="G180" s="13" t="str">
        <f>IF(Table2[[#This Row],[anlaeg_shp]]="",TRUE,"")</f>
        <v/>
      </c>
      <c r="H180" s="15"/>
      <c r="I180" t="s">
        <v>563</v>
      </c>
      <c r="J180" t="s">
        <v>521</v>
      </c>
      <c r="K180" t="s">
        <v>616</v>
      </c>
      <c r="L180" t="s">
        <v>623</v>
      </c>
      <c r="M180" t="s">
        <v>694</v>
      </c>
      <c r="N180" t="b">
        <v>1</v>
      </c>
    </row>
    <row r="181" spans="1:14" ht="15" customHeight="1" x14ac:dyDescent="0.25">
      <c r="A181" t="s">
        <v>359</v>
      </c>
      <c r="B181" t="s">
        <v>895</v>
      </c>
      <c r="C181" t="s">
        <v>158</v>
      </c>
      <c r="D181" s="7"/>
      <c r="E181" t="s">
        <v>193</v>
      </c>
      <c r="F181" s="13" t="str">
        <f>IF(Table2[[#This Row],[anlaeg_eurofins]]="",TRUE, "")</f>
        <v/>
      </c>
      <c r="G181" s="13" t="str">
        <f>IF(Table2[[#This Row],[anlaeg_shp]]="",TRUE,"")</f>
        <v/>
      </c>
      <c r="H181" s="15"/>
      <c r="I181" t="s">
        <v>359</v>
      </c>
      <c r="J181" t="s">
        <v>486</v>
      </c>
      <c r="K181" t="s">
        <v>618</v>
      </c>
      <c r="L181" t="s">
        <v>626</v>
      </c>
      <c r="M181" t="s">
        <v>694</v>
      </c>
      <c r="N181" t="b">
        <v>1</v>
      </c>
    </row>
    <row r="182" spans="1:14" ht="15" customHeight="1" x14ac:dyDescent="0.25">
      <c r="A182" t="s">
        <v>352</v>
      </c>
      <c r="B182" t="s">
        <v>896</v>
      </c>
      <c r="C182" s="11" t="s">
        <v>318</v>
      </c>
      <c r="D182" s="7"/>
      <c r="E182" t="s">
        <v>314</v>
      </c>
      <c r="F182" s="13" t="str">
        <f>IF(Table2[[#This Row],[anlaeg_eurofins]]="",TRUE, "")</f>
        <v/>
      </c>
      <c r="G182" s="13" t="str">
        <f>IF(Table2[[#This Row],[anlaeg_shp]]="",TRUE,"")</f>
        <v/>
      </c>
      <c r="H182" s="15"/>
      <c r="I182" t="s">
        <v>501</v>
      </c>
      <c r="J182" t="s">
        <v>447</v>
      </c>
      <c r="K182" t="s">
        <v>620</v>
      </c>
      <c r="L182" t="s">
        <v>622</v>
      </c>
      <c r="M182" t="s">
        <v>694</v>
      </c>
      <c r="N182" t="b">
        <v>1</v>
      </c>
    </row>
    <row r="183" spans="1:14" ht="15" customHeight="1" x14ac:dyDescent="0.25">
      <c r="A183" t="s">
        <v>273</v>
      </c>
      <c r="B183" t="s">
        <v>897</v>
      </c>
      <c r="C183" t="s">
        <v>564</v>
      </c>
      <c r="D183" s="7"/>
      <c r="E183" t="s">
        <v>432</v>
      </c>
      <c r="F183" s="13" t="str">
        <f>IF(Table2[[#This Row],[anlaeg_eurofins]]="",TRUE, "")</f>
        <v/>
      </c>
      <c r="G183" s="13" t="str">
        <f>IF(Table2[[#This Row],[anlaeg_shp]]="",TRUE,"")</f>
        <v/>
      </c>
      <c r="H183" s="15"/>
      <c r="I183" t="s">
        <v>564</v>
      </c>
      <c r="J183" t="s">
        <v>521</v>
      </c>
      <c r="K183" t="s">
        <v>616</v>
      </c>
      <c r="L183" t="s">
        <v>623</v>
      </c>
      <c r="M183" t="s">
        <v>694</v>
      </c>
      <c r="N183" t="b">
        <v>1</v>
      </c>
    </row>
    <row r="184" spans="1:14" ht="15" customHeight="1" x14ac:dyDescent="0.25">
      <c r="A184" t="s">
        <v>274</v>
      </c>
      <c r="B184" t="s">
        <v>898</v>
      </c>
      <c r="C184" s="7" t="s">
        <v>150</v>
      </c>
      <c r="D184" s="7"/>
      <c r="E184" t="s">
        <v>191</v>
      </c>
      <c r="F184" s="13" t="str">
        <f>IF(Table2[[#This Row],[anlaeg_eurofins]]="",TRUE, "")</f>
        <v/>
      </c>
      <c r="G184" s="13" t="str">
        <f>IF(Table2[[#This Row],[anlaeg_shp]]="",TRUE,"")</f>
        <v/>
      </c>
      <c r="H184" s="15"/>
      <c r="I184" t="s">
        <v>150</v>
      </c>
      <c r="J184" t="s">
        <v>440</v>
      </c>
      <c r="K184" t="s">
        <v>611</v>
      </c>
      <c r="L184" t="s">
        <v>612</v>
      </c>
      <c r="M184" t="s">
        <v>694</v>
      </c>
      <c r="N184" t="b">
        <v>1</v>
      </c>
    </row>
    <row r="185" spans="1:14" ht="15" customHeight="1" x14ac:dyDescent="0.25">
      <c r="A185" t="s">
        <v>389</v>
      </c>
      <c r="B185" t="s">
        <v>900</v>
      </c>
      <c r="C185" t="s">
        <v>407</v>
      </c>
      <c r="D185" s="7"/>
      <c r="E185" t="s">
        <v>404</v>
      </c>
      <c r="F185" s="13" t="str">
        <f>IF(Table2[[#This Row],[anlaeg_eurofins]]="",TRUE, "")</f>
        <v/>
      </c>
      <c r="G185" s="13" t="str">
        <f>IF(Table2[[#This Row],[anlaeg_shp]]="",TRUE,"")</f>
        <v/>
      </c>
      <c r="H185" s="15"/>
      <c r="I185" t="s">
        <v>389</v>
      </c>
      <c r="J185" t="s">
        <v>455</v>
      </c>
      <c r="K185" t="s">
        <v>620</v>
      </c>
      <c r="L185" t="s">
        <v>621</v>
      </c>
      <c r="M185" t="s">
        <v>694</v>
      </c>
      <c r="N185" t="b">
        <v>1</v>
      </c>
    </row>
    <row r="186" spans="1:14" ht="15" customHeight="1" x14ac:dyDescent="0.25">
      <c r="A186" t="s">
        <v>140</v>
      </c>
      <c r="B186" t="s">
        <v>901</v>
      </c>
      <c r="C186" t="s">
        <v>140</v>
      </c>
      <c r="D186" s="7"/>
      <c r="E186" t="s">
        <v>186</v>
      </c>
      <c r="F186" s="13" t="str">
        <f>IF(Table2[[#This Row],[anlaeg_eurofins]]="",TRUE, "")</f>
        <v/>
      </c>
      <c r="G186" s="13" t="str">
        <f>IF(Table2[[#This Row],[anlaeg_shp]]="",TRUE,"")</f>
        <v/>
      </c>
      <c r="H186" s="15"/>
      <c r="I186" t="s">
        <v>140</v>
      </c>
      <c r="J186" t="s">
        <v>502</v>
      </c>
      <c r="K186" t="s">
        <v>613</v>
      </c>
      <c r="L186" t="s">
        <v>615</v>
      </c>
      <c r="M186" t="s">
        <v>694</v>
      </c>
      <c r="N186" t="b">
        <v>1</v>
      </c>
    </row>
    <row r="187" spans="1:14" ht="15" customHeight="1" x14ac:dyDescent="0.25">
      <c r="A187" t="s">
        <v>363</v>
      </c>
      <c r="B187" t="s">
        <v>902</v>
      </c>
      <c r="C187" t="s">
        <v>654</v>
      </c>
      <c r="D187" s="7"/>
      <c r="E187" t="s">
        <v>655</v>
      </c>
      <c r="F187" s="13" t="str">
        <f>IF(Table2[[#This Row],[anlaeg_eurofins]]="",TRUE, "")</f>
        <v/>
      </c>
      <c r="G187" s="13" t="str">
        <f>IF(Table2[[#This Row],[anlaeg_shp]]="",TRUE,"")</f>
        <v/>
      </c>
      <c r="H187" s="15"/>
      <c r="I187" t="s">
        <v>363</v>
      </c>
      <c r="J187" t="s">
        <v>565</v>
      </c>
      <c r="K187" t="s">
        <v>618</v>
      </c>
      <c r="L187" t="s">
        <v>626</v>
      </c>
      <c r="M187" t="s">
        <v>694</v>
      </c>
      <c r="N187" t="b">
        <v>1</v>
      </c>
    </row>
    <row r="188" spans="1:14" ht="15" customHeight="1" x14ac:dyDescent="0.25">
      <c r="A188" t="s">
        <v>712</v>
      </c>
      <c r="B188" t="s">
        <v>903</v>
      </c>
      <c r="C188" s="7" t="s">
        <v>691</v>
      </c>
      <c r="D188" s="7"/>
      <c r="E188" t="s">
        <v>683</v>
      </c>
      <c r="F188" s="13" t="str">
        <f>IF(Table2[[#This Row],[anlaeg_eurofins]]="",TRUE, "")</f>
        <v/>
      </c>
      <c r="G188" s="13" t="str">
        <f>IF(Table2[[#This Row],[anlaeg_shp]]="",TRUE,"")</f>
        <v/>
      </c>
      <c r="H188" s="15"/>
      <c r="K188" t="s">
        <v>616</v>
      </c>
      <c r="L188" t="s">
        <v>624</v>
      </c>
      <c r="M188" t="s">
        <v>695</v>
      </c>
      <c r="N188" t="b">
        <v>1</v>
      </c>
    </row>
    <row r="189" spans="1:14" x14ac:dyDescent="0.25">
      <c r="A189" t="s">
        <v>275</v>
      </c>
      <c r="B189" t="s">
        <v>905</v>
      </c>
      <c r="C189" t="s">
        <v>98</v>
      </c>
      <c r="D189" s="7"/>
      <c r="E189" t="s">
        <v>170</v>
      </c>
      <c r="F189" s="13" t="str">
        <f>IF(Table2[[#This Row],[anlaeg_eurofins]]="",TRUE, "")</f>
        <v/>
      </c>
      <c r="G189" s="13" t="str">
        <f>IF(Table2[[#This Row],[anlaeg_shp]]="",TRUE,"")</f>
        <v/>
      </c>
      <c r="H189" s="15"/>
      <c r="I189" t="s">
        <v>98</v>
      </c>
      <c r="J189" t="s">
        <v>442</v>
      </c>
      <c r="K189" t="s">
        <v>613</v>
      </c>
      <c r="L189" t="s">
        <v>615</v>
      </c>
      <c r="M189" t="s">
        <v>694</v>
      </c>
      <c r="N189" t="b">
        <v>1</v>
      </c>
    </row>
    <row r="190" spans="1:14" ht="15" customHeight="1" x14ac:dyDescent="0.25">
      <c r="A190" t="s">
        <v>390</v>
      </c>
      <c r="B190" t="s">
        <v>906</v>
      </c>
      <c r="C190" t="s">
        <v>96</v>
      </c>
      <c r="D190" s="7"/>
      <c r="E190" t="s">
        <v>169</v>
      </c>
      <c r="F190" s="13" t="str">
        <f>IF(Table2[[#This Row],[anlaeg_eurofins]]="",TRUE, "")</f>
        <v/>
      </c>
      <c r="G190" s="13" t="str">
        <f>IF(Table2[[#This Row],[anlaeg_shp]]="",TRUE,"")</f>
        <v/>
      </c>
      <c r="H190" s="15"/>
      <c r="I190" t="s">
        <v>96</v>
      </c>
      <c r="J190" t="s">
        <v>468</v>
      </c>
      <c r="K190" t="s">
        <v>616</v>
      </c>
      <c r="L190" t="s">
        <v>623</v>
      </c>
      <c r="M190" t="s">
        <v>694</v>
      </c>
      <c r="N190" t="b">
        <v>1</v>
      </c>
    </row>
    <row r="191" spans="1:14" ht="15" customHeight="1" x14ac:dyDescent="0.25">
      <c r="A191" t="s">
        <v>276</v>
      </c>
      <c r="B191" t="s">
        <v>907</v>
      </c>
      <c r="C191" t="s">
        <v>88</v>
      </c>
      <c r="D191" s="7"/>
      <c r="E191" t="s">
        <v>166</v>
      </c>
      <c r="F191" s="13" t="str">
        <f>IF(Table2[[#This Row],[anlaeg_eurofins]]="",TRUE, "")</f>
        <v/>
      </c>
      <c r="G191" s="13" t="str">
        <f>IF(Table2[[#This Row],[anlaeg_shp]]="",TRUE,"")</f>
        <v/>
      </c>
      <c r="H191" s="15"/>
      <c r="I191" t="s">
        <v>88</v>
      </c>
      <c r="J191" t="s">
        <v>459</v>
      </c>
      <c r="K191" t="s">
        <v>611</v>
      </c>
      <c r="L191" t="s">
        <v>612</v>
      </c>
      <c r="M191" t="s">
        <v>694</v>
      </c>
      <c r="N191" t="b">
        <v>1</v>
      </c>
    </row>
    <row r="192" spans="1:14" ht="15" customHeight="1" x14ac:dyDescent="0.25">
      <c r="A192" t="s">
        <v>420</v>
      </c>
      <c r="B192" t="s">
        <v>908</v>
      </c>
      <c r="C192" t="s">
        <v>133</v>
      </c>
      <c r="D192" s="7"/>
      <c r="E192" t="s">
        <v>183</v>
      </c>
      <c r="F192" s="13" t="str">
        <f>IF(Table2[[#This Row],[anlaeg_eurofins]]="",TRUE, "")</f>
        <v/>
      </c>
      <c r="G192" s="13" t="str">
        <f>IF(Table2[[#This Row],[anlaeg_shp]]="",TRUE,"")</f>
        <v/>
      </c>
      <c r="H192" s="15"/>
      <c r="I192" t="s">
        <v>197</v>
      </c>
      <c r="J192" t="s">
        <v>491</v>
      </c>
      <c r="K192" t="s">
        <v>613</v>
      </c>
      <c r="L192" t="s">
        <v>614</v>
      </c>
      <c r="M192" t="s">
        <v>694</v>
      </c>
      <c r="N192" t="b">
        <v>1</v>
      </c>
    </row>
    <row r="193" spans="1:14" ht="15" customHeight="1" x14ac:dyDescent="0.25">
      <c r="A193" t="s">
        <v>26</v>
      </c>
      <c r="B193" t="s">
        <v>967</v>
      </c>
      <c r="C193" s="7" t="s">
        <v>313</v>
      </c>
      <c r="D193" s="7" t="s">
        <v>26</v>
      </c>
      <c r="E193" t="s">
        <v>333</v>
      </c>
      <c r="F193" s="13" t="str">
        <f>IF(Table2[[#This Row],[anlaeg_eurofins]]="",TRUE, "")</f>
        <v/>
      </c>
      <c r="G193" s="13" t="str">
        <f>IF(Table2[[#This Row],[anlaeg_shp]]="",TRUE,"")</f>
        <v/>
      </c>
      <c r="H193" s="15"/>
      <c r="I193" t="s">
        <v>498</v>
      </c>
      <c r="J193" t="s">
        <v>496</v>
      </c>
      <c r="K193" t="s">
        <v>620</v>
      </c>
      <c r="L193" t="s">
        <v>622</v>
      </c>
      <c r="M193" t="s">
        <v>694</v>
      </c>
      <c r="N193" t="b">
        <v>1</v>
      </c>
    </row>
    <row r="194" spans="1:14" ht="15" customHeight="1" x14ac:dyDescent="0.25">
      <c r="A194" t="s">
        <v>277</v>
      </c>
      <c r="B194" t="s">
        <v>912</v>
      </c>
      <c r="C194" t="s">
        <v>138</v>
      </c>
      <c r="D194" s="7"/>
      <c r="E194" t="s">
        <v>656</v>
      </c>
      <c r="F194" s="13" t="str">
        <f>IF(Table2[[#This Row],[anlaeg_eurofins]]="",TRUE, "")</f>
        <v/>
      </c>
      <c r="G194" s="13" t="str">
        <f>IF(Table2[[#This Row],[anlaeg_shp]]="",TRUE,"")</f>
        <v/>
      </c>
      <c r="H194" s="15"/>
      <c r="I194" t="s">
        <v>277</v>
      </c>
      <c r="J194" t="s">
        <v>445</v>
      </c>
      <c r="K194" t="s">
        <v>620</v>
      </c>
      <c r="L194" t="s">
        <v>621</v>
      </c>
      <c r="M194" t="s">
        <v>694</v>
      </c>
      <c r="N194" t="b">
        <v>1</v>
      </c>
    </row>
    <row r="195" spans="1:14" ht="15" customHeight="1" x14ac:dyDescent="0.25">
      <c r="A195" t="s">
        <v>278</v>
      </c>
      <c r="B195" t="s">
        <v>885</v>
      </c>
      <c r="C195" t="s">
        <v>127</v>
      </c>
      <c r="D195" s="7"/>
      <c r="E195" t="s">
        <v>181</v>
      </c>
      <c r="F195" s="13" t="str">
        <f>IF(Table2[[#This Row],[anlaeg_eurofins]]="",TRUE, "")</f>
        <v/>
      </c>
      <c r="G195" s="13" t="str">
        <f>IF(Table2[[#This Row],[anlaeg_shp]]="",TRUE,"")</f>
        <v/>
      </c>
      <c r="H195" s="15"/>
      <c r="I195" t="s">
        <v>127</v>
      </c>
      <c r="J195" t="s">
        <v>473</v>
      </c>
      <c r="K195" t="s">
        <v>613</v>
      </c>
      <c r="L195" t="s">
        <v>615</v>
      </c>
      <c r="M195" t="s">
        <v>694</v>
      </c>
      <c r="N195" t="b">
        <v>1</v>
      </c>
    </row>
    <row r="196" spans="1:14" ht="15" customHeight="1" x14ac:dyDescent="0.25">
      <c r="A196" t="s">
        <v>279</v>
      </c>
      <c r="B196" t="s">
        <v>913</v>
      </c>
      <c r="C196" t="s">
        <v>566</v>
      </c>
      <c r="D196" s="7"/>
      <c r="E196" t="s">
        <v>657</v>
      </c>
      <c r="F196" s="13" t="str">
        <f>IF(Table2[[#This Row],[anlaeg_eurofins]]="",TRUE, "")</f>
        <v/>
      </c>
      <c r="G196" s="13" t="str">
        <f>IF(Table2[[#This Row],[anlaeg_shp]]="",TRUE,"")</f>
        <v/>
      </c>
      <c r="H196" s="15"/>
      <c r="I196" t="s">
        <v>279</v>
      </c>
      <c r="J196" t="s">
        <v>543</v>
      </c>
      <c r="K196" t="s">
        <v>616</v>
      </c>
      <c r="L196" t="s">
        <v>625</v>
      </c>
      <c r="M196" t="s">
        <v>694</v>
      </c>
      <c r="N196" t="b">
        <v>1</v>
      </c>
    </row>
    <row r="197" spans="1:14" ht="15" customHeight="1" x14ac:dyDescent="0.25">
      <c r="A197" t="s">
        <v>421</v>
      </c>
      <c r="B197" t="s">
        <v>914</v>
      </c>
      <c r="C197" t="s">
        <v>132</v>
      </c>
      <c r="D197" s="7"/>
      <c r="E197" t="s">
        <v>183</v>
      </c>
      <c r="F197" s="13" t="str">
        <f>IF(Table2[[#This Row],[anlaeg_eurofins]]="",TRUE, "")</f>
        <v/>
      </c>
      <c r="G197" s="13" t="str">
        <f>IF(Table2[[#This Row],[anlaeg_shp]]="",TRUE,"")</f>
        <v/>
      </c>
      <c r="H197" s="15"/>
      <c r="I197" t="s">
        <v>198</v>
      </c>
      <c r="J197" t="s">
        <v>491</v>
      </c>
      <c r="K197" t="s">
        <v>613</v>
      </c>
      <c r="L197" t="s">
        <v>614</v>
      </c>
      <c r="M197" t="s">
        <v>694</v>
      </c>
      <c r="N197" t="b">
        <v>1</v>
      </c>
    </row>
    <row r="198" spans="1:14" ht="15" customHeight="1" x14ac:dyDescent="0.25">
      <c r="A198" t="s">
        <v>27</v>
      </c>
      <c r="B198" t="s">
        <v>915</v>
      </c>
      <c r="C198" s="7" t="s">
        <v>52</v>
      </c>
      <c r="D198" s="7" t="s">
        <v>52</v>
      </c>
      <c r="E198" t="s">
        <v>344</v>
      </c>
      <c r="F198" s="13" t="str">
        <f>IF(Table2[[#This Row],[anlaeg_eurofins]]="",TRUE, "")</f>
        <v/>
      </c>
      <c r="G198" s="13" t="str">
        <f>IF(Table2[[#This Row],[anlaeg_shp]]="",TRUE,"")</f>
        <v/>
      </c>
      <c r="H198" s="15"/>
      <c r="I198" t="s">
        <v>52</v>
      </c>
      <c r="J198" t="s">
        <v>465</v>
      </c>
      <c r="K198" t="s">
        <v>611</v>
      </c>
      <c r="L198" t="s">
        <v>612</v>
      </c>
      <c r="M198" t="s">
        <v>694</v>
      </c>
      <c r="N198" t="b">
        <v>1</v>
      </c>
    </row>
    <row r="199" spans="1:14" x14ac:dyDescent="0.25">
      <c r="A199" t="s">
        <v>692</v>
      </c>
      <c r="B199" t="s">
        <v>916</v>
      </c>
      <c r="C199" s="7" t="s">
        <v>692</v>
      </c>
      <c r="D199" s="7"/>
      <c r="E199" t="s">
        <v>683</v>
      </c>
      <c r="F199" s="13" t="str">
        <f>IF(Table2[[#This Row],[anlaeg_eurofins]]="",TRUE, "")</f>
        <v/>
      </c>
      <c r="G199" s="13" t="str">
        <f>IF(Table2[[#This Row],[anlaeg_shp]]="",TRUE,"")</f>
        <v/>
      </c>
      <c r="H199" s="15"/>
      <c r="K199" t="s">
        <v>616</v>
      </c>
      <c r="L199" t="s">
        <v>624</v>
      </c>
      <c r="M199" t="s">
        <v>695</v>
      </c>
      <c r="N199" t="b">
        <v>1</v>
      </c>
    </row>
    <row r="200" spans="1:14" ht="15" customHeight="1" x14ac:dyDescent="0.25">
      <c r="A200" t="s">
        <v>280</v>
      </c>
      <c r="B200" t="s">
        <v>917</v>
      </c>
      <c r="C200" t="s">
        <v>308</v>
      </c>
      <c r="D200" s="7"/>
      <c r="E200" t="s">
        <v>303</v>
      </c>
      <c r="F200" s="13" t="str">
        <f>IF(Table2[[#This Row],[anlaeg_eurofins]]="",TRUE, "")</f>
        <v/>
      </c>
      <c r="G200" s="13" t="str">
        <f>IF(Table2[[#This Row],[anlaeg_shp]]="",TRUE,"")</f>
        <v/>
      </c>
      <c r="H200" s="15"/>
      <c r="I200" t="s">
        <v>505</v>
      </c>
      <c r="J200" t="s">
        <v>470</v>
      </c>
      <c r="K200" t="s">
        <v>618</v>
      </c>
      <c r="L200" t="s">
        <v>626</v>
      </c>
      <c r="M200" t="s">
        <v>694</v>
      </c>
      <c r="N200" t="b">
        <v>1</v>
      </c>
    </row>
    <row r="201" spans="1:14" ht="15" customHeight="1" x14ac:dyDescent="0.25">
      <c r="A201" t="s">
        <v>281</v>
      </c>
      <c r="B201" t="s">
        <v>918</v>
      </c>
      <c r="C201" t="s">
        <v>101</v>
      </c>
      <c r="D201" s="7"/>
      <c r="E201" t="s">
        <v>170</v>
      </c>
      <c r="F201" s="13" t="str">
        <f>IF(Table2[[#This Row],[anlaeg_eurofins]]="",TRUE, "")</f>
        <v/>
      </c>
      <c r="G201" s="13" t="str">
        <f>IF(Table2[[#This Row],[anlaeg_shp]]="",TRUE,"")</f>
        <v/>
      </c>
      <c r="H201" s="15"/>
      <c r="I201" t="s">
        <v>101</v>
      </c>
      <c r="J201" t="s">
        <v>442</v>
      </c>
      <c r="K201" t="s">
        <v>613</v>
      </c>
      <c r="L201" t="s">
        <v>615</v>
      </c>
      <c r="M201" t="s">
        <v>694</v>
      </c>
      <c r="N201" t="b">
        <v>1</v>
      </c>
    </row>
    <row r="202" spans="1:14" ht="15" customHeight="1" x14ac:dyDescent="0.25">
      <c r="A202" t="s">
        <v>422</v>
      </c>
      <c r="B202" t="s">
        <v>919</v>
      </c>
      <c r="C202" t="s">
        <v>131</v>
      </c>
      <c r="D202" s="7"/>
      <c r="E202" t="s">
        <v>183</v>
      </c>
      <c r="F202" s="13" t="str">
        <f>IF(Table2[[#This Row],[anlaeg_eurofins]]="",TRUE, "")</f>
        <v/>
      </c>
      <c r="G202" s="13" t="str">
        <f>IF(Table2[[#This Row],[anlaeg_shp]]="",TRUE,"")</f>
        <v/>
      </c>
      <c r="H202" s="15"/>
      <c r="I202" t="s">
        <v>492</v>
      </c>
      <c r="J202" t="s">
        <v>491</v>
      </c>
      <c r="K202" t="s">
        <v>613</v>
      </c>
      <c r="L202" t="s">
        <v>614</v>
      </c>
      <c r="M202" t="s">
        <v>694</v>
      </c>
      <c r="N202" t="b">
        <v>1</v>
      </c>
    </row>
    <row r="203" spans="1:14" ht="15" customHeight="1" x14ac:dyDescent="0.25">
      <c r="A203" t="s">
        <v>282</v>
      </c>
      <c r="B203" t="s">
        <v>920</v>
      </c>
      <c r="C203" t="s">
        <v>309</v>
      </c>
      <c r="D203" s="7"/>
      <c r="E203" t="s">
        <v>303</v>
      </c>
      <c r="F203" s="13" t="str">
        <f>IF(Table2[[#This Row],[anlaeg_eurofins]]="",TRUE, "")</f>
        <v/>
      </c>
      <c r="G203" s="13" t="str">
        <f>IF(Table2[[#This Row],[anlaeg_shp]]="",TRUE,"")</f>
        <v/>
      </c>
      <c r="H203" s="15"/>
      <c r="I203" t="s">
        <v>506</v>
      </c>
      <c r="J203" t="s">
        <v>470</v>
      </c>
      <c r="K203" t="s">
        <v>618</v>
      </c>
      <c r="L203" t="s">
        <v>626</v>
      </c>
      <c r="M203" t="s">
        <v>694</v>
      </c>
      <c r="N203" t="b">
        <v>1</v>
      </c>
    </row>
    <row r="204" spans="1:14" ht="15" customHeight="1" x14ac:dyDescent="0.25">
      <c r="A204" t="s">
        <v>144</v>
      </c>
      <c r="B204" t="s">
        <v>921</v>
      </c>
      <c r="C204" t="s">
        <v>144</v>
      </c>
      <c r="D204" s="7"/>
      <c r="E204" t="s">
        <v>188</v>
      </c>
      <c r="F204" s="13" t="str">
        <f>IF(Table2[[#This Row],[anlaeg_eurofins]]="",TRUE, "")</f>
        <v/>
      </c>
      <c r="G204" s="13" t="str">
        <f>IF(Table2[[#This Row],[anlaeg_shp]]="",TRUE,"")</f>
        <v/>
      </c>
      <c r="H204" s="15"/>
      <c r="I204" t="s">
        <v>504</v>
      </c>
      <c r="J204" t="s">
        <v>494</v>
      </c>
      <c r="K204" t="s">
        <v>620</v>
      </c>
      <c r="L204" t="s">
        <v>622</v>
      </c>
      <c r="M204" t="s">
        <v>694</v>
      </c>
      <c r="N204" t="b">
        <v>1</v>
      </c>
    </row>
    <row r="205" spans="1:14" ht="15" customHeight="1" x14ac:dyDescent="0.25">
      <c r="A205" t="s">
        <v>283</v>
      </c>
      <c r="B205" t="s">
        <v>922</v>
      </c>
      <c r="C205" t="s">
        <v>567</v>
      </c>
      <c r="D205" s="7"/>
      <c r="E205" t="s">
        <v>432</v>
      </c>
      <c r="F205" s="13" t="str">
        <f>IF(Table2[[#This Row],[anlaeg_eurofins]]="",TRUE, "")</f>
        <v/>
      </c>
      <c r="G205" s="13" t="str">
        <f>IF(Table2[[#This Row],[anlaeg_shp]]="",TRUE,"")</f>
        <v/>
      </c>
      <c r="H205" s="15"/>
      <c r="I205" t="s">
        <v>567</v>
      </c>
      <c r="J205" t="s">
        <v>521</v>
      </c>
      <c r="K205" t="s">
        <v>616</v>
      </c>
      <c r="L205" t="s">
        <v>623</v>
      </c>
      <c r="M205" t="s">
        <v>694</v>
      </c>
      <c r="N205" t="b">
        <v>1</v>
      </c>
    </row>
    <row r="206" spans="1:14" ht="15" customHeight="1" x14ac:dyDescent="0.25">
      <c r="A206" t="s">
        <v>91</v>
      </c>
      <c r="B206" t="s">
        <v>923</v>
      </c>
      <c r="C206" t="s">
        <v>91</v>
      </c>
      <c r="D206" s="7"/>
      <c r="E206" t="s">
        <v>168</v>
      </c>
      <c r="F206" s="13" t="str">
        <f>IF(Table2[[#This Row],[anlaeg_eurofins]]="",TRUE, "")</f>
        <v/>
      </c>
      <c r="G206" s="13" t="str">
        <f>IF(Table2[[#This Row],[anlaeg_shp]]="",TRUE,"")</f>
        <v/>
      </c>
      <c r="H206" s="15"/>
      <c r="I206" t="s">
        <v>160</v>
      </c>
      <c r="J206" t="s">
        <v>465</v>
      </c>
      <c r="K206" t="s">
        <v>611</v>
      </c>
      <c r="L206" t="s">
        <v>612</v>
      </c>
      <c r="M206" t="s">
        <v>694</v>
      </c>
      <c r="N206" t="b">
        <v>1</v>
      </c>
    </row>
    <row r="207" spans="1:14" ht="15" customHeight="1" x14ac:dyDescent="0.25">
      <c r="A207" t="s">
        <v>284</v>
      </c>
      <c r="B207" t="s">
        <v>924</v>
      </c>
      <c r="C207" t="s">
        <v>143</v>
      </c>
      <c r="D207" s="7"/>
      <c r="E207" t="s">
        <v>189</v>
      </c>
      <c r="F207" s="13" t="str">
        <f>IF(Table2[[#This Row],[anlaeg_eurofins]]="",TRUE, "")</f>
        <v/>
      </c>
      <c r="G207" s="13" t="str">
        <f>IF(Table2[[#This Row],[anlaeg_shp]]="",TRUE,"")</f>
        <v/>
      </c>
      <c r="H207" s="15"/>
      <c r="I207" t="s">
        <v>143</v>
      </c>
      <c r="J207" t="s">
        <v>503</v>
      </c>
      <c r="K207" t="s">
        <v>616</v>
      </c>
      <c r="L207" t="s">
        <v>624</v>
      </c>
      <c r="M207" t="s">
        <v>694</v>
      </c>
      <c r="N207" t="b">
        <v>1</v>
      </c>
    </row>
    <row r="208" spans="1:14" ht="15" customHeight="1" x14ac:dyDescent="0.25">
      <c r="A208" t="s">
        <v>362</v>
      </c>
      <c r="B208" t="s">
        <v>899</v>
      </c>
      <c r="C208" t="s">
        <v>652</v>
      </c>
      <c r="D208" s="7"/>
      <c r="E208" t="s">
        <v>655</v>
      </c>
      <c r="F208" s="13" t="str">
        <f>IF(Table2[[#This Row],[anlaeg_eurofins]]="",TRUE, "")</f>
        <v/>
      </c>
      <c r="G208" s="13" t="str">
        <f>IF(Table2[[#This Row],[anlaeg_shp]]="",TRUE,"")</f>
        <v/>
      </c>
      <c r="H208" s="15"/>
      <c r="I208" t="s">
        <v>568</v>
      </c>
      <c r="J208" t="s">
        <v>565</v>
      </c>
      <c r="K208" t="s">
        <v>618</v>
      </c>
      <c r="L208" t="s">
        <v>626</v>
      </c>
      <c r="M208" t="s">
        <v>694</v>
      </c>
      <c r="N208" t="b">
        <v>1</v>
      </c>
    </row>
    <row r="209" spans="1:14" ht="15" customHeight="1" x14ac:dyDescent="0.25">
      <c r="A209" t="s">
        <v>285</v>
      </c>
      <c r="B209" t="s">
        <v>925</v>
      </c>
      <c r="C209" t="s">
        <v>569</v>
      </c>
      <c r="D209" s="7"/>
      <c r="E209" t="s">
        <v>432</v>
      </c>
      <c r="F209" s="13" t="str">
        <f>IF(Table2[[#This Row],[anlaeg_eurofins]]="",TRUE, "")</f>
        <v/>
      </c>
      <c r="G209" s="13" t="str">
        <f>IF(Table2[[#This Row],[anlaeg_shp]]="",TRUE,"")</f>
        <v/>
      </c>
      <c r="H209" s="15"/>
      <c r="I209" t="s">
        <v>569</v>
      </c>
      <c r="J209" t="s">
        <v>521</v>
      </c>
      <c r="K209" t="s">
        <v>616</v>
      </c>
      <c r="L209" t="s">
        <v>623</v>
      </c>
      <c r="M209" t="s">
        <v>694</v>
      </c>
      <c r="N209" t="b">
        <v>1</v>
      </c>
    </row>
    <row r="210" spans="1:14" ht="15" customHeight="1" x14ac:dyDescent="0.25">
      <c r="A210" t="s">
        <v>286</v>
      </c>
      <c r="B210" t="s">
        <v>926</v>
      </c>
      <c r="C210" s="7" t="s">
        <v>570</v>
      </c>
      <c r="D210" s="7"/>
      <c r="E210" t="s">
        <v>431</v>
      </c>
      <c r="F210" s="13" t="str">
        <f>IF(Table2[[#This Row],[anlaeg_eurofins]]="",TRUE, "")</f>
        <v/>
      </c>
      <c r="G210" s="13" t="str">
        <f>IF(Table2[[#This Row],[anlaeg_shp]]="",TRUE,"")</f>
        <v/>
      </c>
      <c r="H210" s="15"/>
      <c r="I210" t="s">
        <v>571</v>
      </c>
      <c r="J210" t="s">
        <v>572</v>
      </c>
      <c r="K210" t="s">
        <v>620</v>
      </c>
      <c r="L210" t="s">
        <v>622</v>
      </c>
      <c r="M210" t="s">
        <v>694</v>
      </c>
      <c r="N210" t="b">
        <v>1</v>
      </c>
    </row>
    <row r="211" spans="1:14" ht="15" customHeight="1" x14ac:dyDescent="0.25">
      <c r="A211" t="s">
        <v>287</v>
      </c>
      <c r="B211" t="s">
        <v>927</v>
      </c>
      <c r="C211" s="7" t="s">
        <v>573</v>
      </c>
      <c r="D211" s="7"/>
      <c r="E211" t="s">
        <v>727</v>
      </c>
      <c r="F211" s="13" t="str">
        <f>IF(Table2[[#This Row],[anlaeg_eurofins]]="",TRUE, "")</f>
        <v/>
      </c>
      <c r="G211" s="13" t="str">
        <f>IF(Table2[[#This Row],[anlaeg_shp]]="",TRUE,"")</f>
        <v/>
      </c>
      <c r="H211" s="15"/>
      <c r="I211" t="s">
        <v>287</v>
      </c>
      <c r="J211" t="s">
        <v>449</v>
      </c>
      <c r="K211" t="s">
        <v>620</v>
      </c>
      <c r="L211" t="s">
        <v>622</v>
      </c>
      <c r="M211" t="s">
        <v>694</v>
      </c>
      <c r="N211" t="b">
        <v>1</v>
      </c>
    </row>
    <row r="212" spans="1:14" x14ac:dyDescent="0.25">
      <c r="A212" t="s">
        <v>288</v>
      </c>
      <c r="B212" t="s">
        <v>928</v>
      </c>
      <c r="C212" t="s">
        <v>574</v>
      </c>
      <c r="D212" s="7"/>
      <c r="E212" t="s">
        <v>432</v>
      </c>
      <c r="F212" s="13" t="str">
        <f>IF(Table2[[#This Row],[anlaeg_eurofins]]="",TRUE, "")</f>
        <v/>
      </c>
      <c r="G212" s="13" t="str">
        <f>IF(Table2[[#This Row],[anlaeg_shp]]="",TRUE,"")</f>
        <v/>
      </c>
      <c r="H212" s="15"/>
      <c r="I212" t="s">
        <v>574</v>
      </c>
      <c r="J212" t="s">
        <v>521</v>
      </c>
      <c r="K212" t="s">
        <v>616</v>
      </c>
      <c r="L212" t="s">
        <v>623</v>
      </c>
      <c r="M212" t="s">
        <v>694</v>
      </c>
      <c r="N212" t="b">
        <v>1</v>
      </c>
    </row>
    <row r="213" spans="1:14" ht="15" customHeight="1" x14ac:dyDescent="0.25">
      <c r="A213" t="s">
        <v>289</v>
      </c>
      <c r="B213" t="s">
        <v>929</v>
      </c>
      <c r="C213" s="7" t="s">
        <v>412</v>
      </c>
      <c r="D213" s="7"/>
      <c r="E213" t="s">
        <v>408</v>
      </c>
      <c r="F213" s="13" t="str">
        <f>IF(Table2[[#This Row],[anlaeg_eurofins]]="",TRUE, "")</f>
        <v/>
      </c>
      <c r="G213" s="13" t="str">
        <f>IF(Table2[[#This Row],[anlaeg_shp]]="",TRUE,"")</f>
        <v/>
      </c>
      <c r="H213" s="15"/>
      <c r="I213" t="s">
        <v>412</v>
      </c>
      <c r="J213" t="s">
        <v>450</v>
      </c>
      <c r="K213" t="s">
        <v>620</v>
      </c>
      <c r="L213" t="s">
        <v>622</v>
      </c>
      <c r="M213" t="s">
        <v>694</v>
      </c>
      <c r="N213" t="b">
        <v>1</v>
      </c>
    </row>
    <row r="214" spans="1:14" ht="15" customHeight="1" x14ac:dyDescent="0.25">
      <c r="A214" t="s">
        <v>290</v>
      </c>
      <c r="B214" t="s">
        <v>930</v>
      </c>
      <c r="C214" t="s">
        <v>147</v>
      </c>
      <c r="D214" s="7"/>
      <c r="E214" t="s">
        <v>190</v>
      </c>
      <c r="F214" s="13" t="str">
        <f>IF(Table2[[#This Row],[anlaeg_eurofins]]="",TRUE, "")</f>
        <v/>
      </c>
      <c r="G214" s="13" t="str">
        <f>IF(Table2[[#This Row],[anlaeg_shp]]="",TRUE,"")</f>
        <v/>
      </c>
      <c r="H214" s="15"/>
      <c r="I214" t="s">
        <v>597</v>
      </c>
      <c r="J214" t="s">
        <v>508</v>
      </c>
      <c r="K214" t="s">
        <v>620</v>
      </c>
      <c r="L214" t="s">
        <v>622</v>
      </c>
      <c r="M214" t="s">
        <v>694</v>
      </c>
      <c r="N214" t="b">
        <v>1</v>
      </c>
    </row>
    <row r="215" spans="1:14" ht="15" customHeight="1" x14ac:dyDescent="0.25">
      <c r="A215" t="s">
        <v>155</v>
      </c>
      <c r="B215" t="s">
        <v>932</v>
      </c>
      <c r="C215" t="s">
        <v>155</v>
      </c>
      <c r="D215" s="7"/>
      <c r="E215" t="s">
        <v>192</v>
      </c>
      <c r="F215" s="13" t="str">
        <f>IF(Table2[[#This Row],[anlaeg_eurofins]]="",TRUE, "")</f>
        <v/>
      </c>
      <c r="G215" s="13" t="str">
        <f>IF(Table2[[#This Row],[anlaeg_shp]]="",TRUE,"")</f>
        <v/>
      </c>
      <c r="H215" s="15"/>
      <c r="I215" t="s">
        <v>155</v>
      </c>
      <c r="J215" t="s">
        <v>444</v>
      </c>
      <c r="K215" t="s">
        <v>613</v>
      </c>
      <c r="L215" t="s">
        <v>615</v>
      </c>
      <c r="M215" t="s">
        <v>694</v>
      </c>
      <c r="N215" t="b">
        <v>1</v>
      </c>
    </row>
    <row r="216" spans="1:14" x14ac:dyDescent="0.25">
      <c r="A216" t="s">
        <v>291</v>
      </c>
      <c r="B216" t="s">
        <v>933</v>
      </c>
      <c r="C216" s="7" t="s">
        <v>302</v>
      </c>
      <c r="D216" s="7"/>
      <c r="E216" t="s">
        <v>303</v>
      </c>
      <c r="F216" s="13" t="str">
        <f>IF(Table2[[#This Row],[anlaeg_eurofins]]="",TRUE, "")</f>
        <v/>
      </c>
      <c r="G216" s="13" t="str">
        <f>IF(Table2[[#This Row],[anlaeg_shp]]="",TRUE,"")</f>
        <v/>
      </c>
      <c r="H216" s="15"/>
      <c r="I216" t="s">
        <v>302</v>
      </c>
      <c r="J216" t="s">
        <v>443</v>
      </c>
      <c r="K216" t="s">
        <v>618</v>
      </c>
      <c r="L216" t="s">
        <v>619</v>
      </c>
      <c r="M216" t="s">
        <v>694</v>
      </c>
      <c r="N216" t="b">
        <v>1</v>
      </c>
    </row>
    <row r="217" spans="1:14" ht="15" customHeight="1" x14ac:dyDescent="0.25">
      <c r="A217" t="s">
        <v>292</v>
      </c>
      <c r="B217" t="s">
        <v>948</v>
      </c>
      <c r="C217" s="11" t="s">
        <v>311</v>
      </c>
      <c r="D217" s="7"/>
      <c r="E217" t="s">
        <v>301</v>
      </c>
      <c r="F217" s="13" t="str">
        <f>IF(Table2[[#This Row],[anlaeg_eurofins]]="",TRUE, "")</f>
        <v/>
      </c>
      <c r="G217" s="13" t="str">
        <f>IF(Table2[[#This Row],[anlaeg_shp]]="",TRUE,"")</f>
        <v/>
      </c>
      <c r="H217" s="15"/>
      <c r="I217" t="s">
        <v>292</v>
      </c>
      <c r="J217" t="s">
        <v>437</v>
      </c>
      <c r="K217" t="s">
        <v>613</v>
      </c>
      <c r="L217" t="s">
        <v>614</v>
      </c>
      <c r="M217" t="s">
        <v>694</v>
      </c>
      <c r="N217" t="b">
        <v>1</v>
      </c>
    </row>
    <row r="218" spans="1:14" ht="15" customHeight="1" x14ac:dyDescent="0.25">
      <c r="A218" t="s">
        <v>293</v>
      </c>
      <c r="B218" t="s">
        <v>934</v>
      </c>
      <c r="C218" t="s">
        <v>125</v>
      </c>
      <c r="D218" s="7"/>
      <c r="E218" t="s">
        <v>181</v>
      </c>
      <c r="F218" s="13" t="str">
        <f>IF(Table2[[#This Row],[anlaeg_eurofins]]="",TRUE, "")</f>
        <v/>
      </c>
      <c r="G218" s="13" t="str">
        <f>IF(Table2[[#This Row],[anlaeg_shp]]="",TRUE,"")</f>
        <v/>
      </c>
      <c r="H218" s="15"/>
      <c r="I218" t="s">
        <v>125</v>
      </c>
      <c r="J218" t="s">
        <v>473</v>
      </c>
      <c r="K218" t="s">
        <v>613</v>
      </c>
      <c r="L218" t="s">
        <v>615</v>
      </c>
      <c r="M218" t="s">
        <v>694</v>
      </c>
      <c r="N218" t="b">
        <v>1</v>
      </c>
    </row>
    <row r="219" spans="1:14" ht="15" customHeight="1" x14ac:dyDescent="0.25">
      <c r="A219" t="s">
        <v>693</v>
      </c>
      <c r="B219" t="s">
        <v>965</v>
      </c>
      <c r="C219" s="7" t="s">
        <v>693</v>
      </c>
      <c r="D219" s="7"/>
      <c r="E219" t="s">
        <v>683</v>
      </c>
      <c r="F219" s="13" t="str">
        <f>IF(Table2[[#This Row],[anlaeg_eurofins]]="",TRUE, "")</f>
        <v/>
      </c>
      <c r="G219" s="13" t="str">
        <f>IF(Table2[[#This Row],[anlaeg_shp]]="",TRUE,"")</f>
        <v/>
      </c>
      <c r="H219" s="15"/>
      <c r="K219" t="s">
        <v>616</v>
      </c>
      <c r="L219" t="s">
        <v>624</v>
      </c>
      <c r="M219" t="s">
        <v>695</v>
      </c>
      <c r="N219" t="b">
        <v>1</v>
      </c>
    </row>
    <row r="220" spans="1:14" x14ac:dyDescent="0.25">
      <c r="A220" t="s">
        <v>94</v>
      </c>
      <c r="B220" t="s">
        <v>935</v>
      </c>
      <c r="C220" t="s">
        <v>94</v>
      </c>
      <c r="D220" s="7"/>
      <c r="E220" t="s">
        <v>168</v>
      </c>
      <c r="F220" s="13" t="str">
        <f>IF(Table2[[#This Row],[anlaeg_eurofins]]="",TRUE, "")</f>
        <v/>
      </c>
      <c r="G220" s="13" t="str">
        <f>IF(Table2[[#This Row],[anlaeg_shp]]="",TRUE,"")</f>
        <v/>
      </c>
      <c r="H220" s="15"/>
      <c r="I220" t="s">
        <v>195</v>
      </c>
      <c r="J220" t="s">
        <v>465</v>
      </c>
      <c r="K220" t="s">
        <v>611</v>
      </c>
      <c r="L220" t="s">
        <v>612</v>
      </c>
      <c r="M220" t="s">
        <v>694</v>
      </c>
      <c r="N220" t="b">
        <v>1</v>
      </c>
    </row>
    <row r="221" spans="1:14" ht="15" customHeight="1" x14ac:dyDescent="0.25">
      <c r="A221" t="s">
        <v>294</v>
      </c>
      <c r="B221" t="s">
        <v>936</v>
      </c>
      <c r="C221" t="s">
        <v>103</v>
      </c>
      <c r="D221" s="7"/>
      <c r="E221" t="s">
        <v>171</v>
      </c>
      <c r="F221" s="13" t="str">
        <f>IF(Table2[[#This Row],[anlaeg_eurofins]]="",TRUE, "")</f>
        <v/>
      </c>
      <c r="G221" s="13" t="str">
        <f>IF(Table2[[#This Row],[anlaeg_shp]]="",TRUE,"")</f>
        <v/>
      </c>
      <c r="H221" s="15"/>
      <c r="I221" t="s">
        <v>103</v>
      </c>
      <c r="J221" t="s">
        <v>509</v>
      </c>
      <c r="K221" t="s">
        <v>613</v>
      </c>
      <c r="L221" t="s">
        <v>615</v>
      </c>
      <c r="M221" t="s">
        <v>694</v>
      </c>
      <c r="N221" t="b">
        <v>1</v>
      </c>
    </row>
    <row r="222" spans="1:14" ht="15" customHeight="1" x14ac:dyDescent="0.25">
      <c r="A222" t="s">
        <v>295</v>
      </c>
      <c r="B222" t="s">
        <v>937</v>
      </c>
      <c r="C222" t="s">
        <v>120</v>
      </c>
      <c r="D222" s="7"/>
      <c r="E222" t="s">
        <v>179</v>
      </c>
      <c r="F222" s="13" t="str">
        <f>IF(Table2[[#This Row],[anlaeg_eurofins]]="",TRUE, "")</f>
        <v/>
      </c>
      <c r="G222" s="13" t="str">
        <f>IF(Table2[[#This Row],[anlaeg_shp]]="",TRUE,"")</f>
        <v/>
      </c>
      <c r="H222" s="15"/>
      <c r="I222" t="s">
        <v>510</v>
      </c>
      <c r="J222" t="s">
        <v>462</v>
      </c>
      <c r="K222" t="s">
        <v>620</v>
      </c>
      <c r="L222" t="s">
        <v>622</v>
      </c>
      <c r="M222" t="s">
        <v>694</v>
      </c>
      <c r="N222" t="b">
        <v>1</v>
      </c>
    </row>
    <row r="223" spans="1:14" ht="15" customHeight="1" x14ac:dyDescent="0.25">
      <c r="A223" t="s">
        <v>682</v>
      </c>
      <c r="B223" t="s">
        <v>938</v>
      </c>
      <c r="C223" s="7" t="s">
        <v>682</v>
      </c>
      <c r="D223" s="7"/>
      <c r="E223" t="s">
        <v>717</v>
      </c>
      <c r="F223" s="13" t="str">
        <f>IF(Table2[[#This Row],[anlaeg_eurofins]]="",TRUE, "")</f>
        <v/>
      </c>
      <c r="G223" s="13" t="str">
        <f>IF(Table2[[#This Row],[anlaeg_shp]]="",TRUE,"")</f>
        <v/>
      </c>
      <c r="H223" s="15"/>
      <c r="K223" t="s">
        <v>620</v>
      </c>
      <c r="L223" t="s">
        <v>621</v>
      </c>
      <c r="M223" t="s">
        <v>695</v>
      </c>
      <c r="N223" t="b">
        <v>1</v>
      </c>
    </row>
    <row r="224" spans="1:14" x14ac:dyDescent="0.25">
      <c r="A224" t="s">
        <v>361</v>
      </c>
      <c r="B224" t="s">
        <v>939</v>
      </c>
      <c r="C224" t="s">
        <v>156</v>
      </c>
      <c r="D224" s="7"/>
      <c r="E224" t="s">
        <v>193</v>
      </c>
      <c r="F224" s="13" t="str">
        <f>IF(Table2[[#This Row],[anlaeg_eurofins]]="",TRUE, "")</f>
        <v/>
      </c>
      <c r="G224" s="13" t="str">
        <f>IF(Table2[[#This Row],[anlaeg_shp]]="",TRUE,"")</f>
        <v/>
      </c>
      <c r="H224" s="15"/>
      <c r="I224" t="s">
        <v>361</v>
      </c>
      <c r="J224" t="s">
        <v>486</v>
      </c>
      <c r="K224" t="s">
        <v>618</v>
      </c>
      <c r="L224" t="s">
        <v>626</v>
      </c>
      <c r="M224" t="s">
        <v>694</v>
      </c>
      <c r="N224" t="b">
        <v>1</v>
      </c>
    </row>
    <row r="225" spans="1:14" ht="15" customHeight="1" x14ac:dyDescent="0.25">
      <c r="A225" t="s">
        <v>731</v>
      </c>
      <c r="B225" s="12" t="s">
        <v>940</v>
      </c>
      <c r="C225" s="12" t="s">
        <v>414</v>
      </c>
      <c r="D225" s="7"/>
      <c r="E225" s="7" t="s">
        <v>413</v>
      </c>
      <c r="F225" s="13" t="str">
        <f>IF(Table2[[#This Row],[anlaeg_eurofins]]="",TRUE, "")</f>
        <v/>
      </c>
      <c r="G225" s="13" t="str">
        <f>IF(Table2[[#This Row],[anlaeg_shp]]="",TRUE,"")</f>
        <v/>
      </c>
      <c r="H225" s="15" t="s">
        <v>606</v>
      </c>
      <c r="I225" t="s">
        <v>598</v>
      </c>
      <c r="J225" t="s">
        <v>599</v>
      </c>
      <c r="K225" t="s">
        <v>620</v>
      </c>
      <c r="L225" t="s">
        <v>621</v>
      </c>
      <c r="M225" t="s">
        <v>694</v>
      </c>
      <c r="N225" t="b">
        <v>1</v>
      </c>
    </row>
    <row r="226" spans="1:14" ht="15" customHeight="1" x14ac:dyDescent="0.25">
      <c r="A226" t="s">
        <v>296</v>
      </c>
      <c r="B226" t="s">
        <v>941</v>
      </c>
      <c r="C226" t="s">
        <v>549</v>
      </c>
      <c r="D226" s="7"/>
      <c r="E226" t="s">
        <v>432</v>
      </c>
      <c r="F226" s="13" t="str">
        <f>IF(Table2[[#This Row],[anlaeg_eurofins]]="",TRUE, "")</f>
        <v/>
      </c>
      <c r="G226" s="13" t="str">
        <f>IF(Table2[[#This Row],[anlaeg_shp]]="",TRUE,"")</f>
        <v/>
      </c>
      <c r="H226" s="15"/>
      <c r="I226" t="s">
        <v>549</v>
      </c>
      <c r="J226" t="s">
        <v>521</v>
      </c>
      <c r="K226" t="s">
        <v>616</v>
      </c>
      <c r="L226" t="s">
        <v>623</v>
      </c>
      <c r="M226" t="s">
        <v>694</v>
      </c>
      <c r="N226" t="b">
        <v>1</v>
      </c>
    </row>
    <row r="227" spans="1:14" ht="15" customHeight="1" x14ac:dyDescent="0.25">
      <c r="A227" t="s">
        <v>366</v>
      </c>
      <c r="B227" t="s">
        <v>942</v>
      </c>
      <c r="C227" s="7" t="s">
        <v>550</v>
      </c>
      <c r="D227" s="7"/>
      <c r="E227" t="s">
        <v>669</v>
      </c>
      <c r="F227" s="13" t="str">
        <f>IF(Table2[[#This Row],[anlaeg_eurofins]]="",TRUE, "")</f>
        <v/>
      </c>
      <c r="G227" s="13" t="str">
        <f>IF(Table2[[#This Row],[anlaeg_shp]]="",TRUE,"")</f>
        <v/>
      </c>
      <c r="H227" s="15"/>
      <c r="I227" t="s">
        <v>366</v>
      </c>
      <c r="J227" t="s">
        <v>546</v>
      </c>
      <c r="K227" t="s">
        <v>620</v>
      </c>
      <c r="L227" t="s">
        <v>621</v>
      </c>
      <c r="M227" t="s">
        <v>694</v>
      </c>
      <c r="N227" t="b">
        <v>1</v>
      </c>
    </row>
    <row r="228" spans="1:14" ht="15" customHeight="1" x14ac:dyDescent="0.25">
      <c r="A228" t="s">
        <v>391</v>
      </c>
      <c r="B228" t="s">
        <v>855</v>
      </c>
      <c r="C228" s="7" t="s">
        <v>429</v>
      </c>
      <c r="D228" s="7"/>
      <c r="E228" t="s">
        <v>427</v>
      </c>
      <c r="F228" s="13" t="str">
        <f>IF(Table2[[#This Row],[anlaeg_eurofins]]="",TRUE, "")</f>
        <v/>
      </c>
      <c r="G228" s="13" t="str">
        <f>IF(Table2[[#This Row],[anlaeg_shp]]="",TRUE,"")</f>
        <v/>
      </c>
      <c r="H228" s="15"/>
      <c r="I228" t="s">
        <v>391</v>
      </c>
      <c r="J228" t="s">
        <v>476</v>
      </c>
      <c r="K228" t="s">
        <v>611</v>
      </c>
      <c r="L228" t="s">
        <v>612</v>
      </c>
      <c r="M228" t="s">
        <v>694</v>
      </c>
      <c r="N228" t="b">
        <v>1</v>
      </c>
    </row>
    <row r="229" spans="1:14" ht="15" customHeight="1" x14ac:dyDescent="0.25">
      <c r="A229" t="s">
        <v>347</v>
      </c>
      <c r="B229" t="s">
        <v>943</v>
      </c>
      <c r="C229" s="11" t="s">
        <v>513</v>
      </c>
      <c r="D229" s="7"/>
      <c r="E229" t="s">
        <v>673</v>
      </c>
      <c r="F229" s="13" t="str">
        <f>IF(Table2[[#This Row],[anlaeg_eurofins]]="",TRUE, "")</f>
        <v/>
      </c>
      <c r="G229" s="13" t="str">
        <f>IF(Table2[[#This Row],[anlaeg_shp]]="",TRUE,"")</f>
        <v/>
      </c>
      <c r="H229" s="15" t="s">
        <v>430</v>
      </c>
      <c r="I229" t="s">
        <v>347</v>
      </c>
      <c r="J229" t="s">
        <v>514</v>
      </c>
      <c r="K229" t="s">
        <v>620</v>
      </c>
      <c r="L229" t="s">
        <v>621</v>
      </c>
      <c r="M229" t="s">
        <v>694</v>
      </c>
      <c r="N229" t="b">
        <v>1</v>
      </c>
    </row>
    <row r="230" spans="1:14" ht="15" customHeight="1" x14ac:dyDescent="0.25">
      <c r="A230" t="s">
        <v>297</v>
      </c>
      <c r="B230" t="s">
        <v>949</v>
      </c>
      <c r="C230" s="12" t="s">
        <v>310</v>
      </c>
      <c r="D230" s="7"/>
      <c r="E230" t="s">
        <v>301</v>
      </c>
      <c r="F230" s="13" t="str">
        <f>IF(Table2[[#This Row],[anlaeg_eurofins]]="",TRUE, "")</f>
        <v/>
      </c>
      <c r="G230" s="13" t="str">
        <f>IF(Table2[[#This Row],[anlaeg_shp]]="",TRUE,"")</f>
        <v/>
      </c>
      <c r="H230" s="15"/>
      <c r="I230" t="s">
        <v>436</v>
      </c>
      <c r="J230" t="s">
        <v>437</v>
      </c>
      <c r="K230" t="s">
        <v>613</v>
      </c>
      <c r="L230" t="s">
        <v>614</v>
      </c>
      <c r="M230" t="s">
        <v>694</v>
      </c>
      <c r="N230" t="b">
        <v>1</v>
      </c>
    </row>
    <row r="231" spans="1:14" ht="15" customHeight="1" x14ac:dyDescent="0.25">
      <c r="A231" t="s">
        <v>298</v>
      </c>
      <c r="B231" t="s">
        <v>944</v>
      </c>
      <c r="C231" t="s">
        <v>77</v>
      </c>
      <c r="D231" s="7"/>
      <c r="E231" t="s">
        <v>194</v>
      </c>
      <c r="F231" s="13" t="str">
        <f>IF(Table2[[#This Row],[anlaeg_eurofins]]="",TRUE, "")</f>
        <v/>
      </c>
      <c r="G231" s="13" t="str">
        <f>IF(Table2[[#This Row],[anlaeg_shp]]="",TRUE,"")</f>
        <v/>
      </c>
      <c r="H231" s="15"/>
      <c r="I231" t="s">
        <v>77</v>
      </c>
      <c r="J231" t="s">
        <v>435</v>
      </c>
      <c r="K231" t="s">
        <v>611</v>
      </c>
      <c r="L231" t="s">
        <v>612</v>
      </c>
      <c r="M231" t="s">
        <v>694</v>
      </c>
      <c r="N231" t="b">
        <v>1</v>
      </c>
    </row>
    <row r="232" spans="1:14" ht="15" customHeight="1" x14ac:dyDescent="0.25">
      <c r="A232" t="s">
        <v>299</v>
      </c>
      <c r="B232" t="s">
        <v>945</v>
      </c>
      <c r="C232" t="s">
        <v>76</v>
      </c>
      <c r="D232" s="7"/>
      <c r="E232" t="s">
        <v>194</v>
      </c>
      <c r="F232" s="13" t="str">
        <f>IF(Table2[[#This Row],[anlaeg_eurofins]]="",TRUE, "")</f>
        <v/>
      </c>
      <c r="G232" s="13" t="str">
        <f>IF(Table2[[#This Row],[anlaeg_shp]]="",TRUE,"")</f>
        <v/>
      </c>
      <c r="H232" s="15"/>
      <c r="I232" t="s">
        <v>76</v>
      </c>
      <c r="J232" t="s">
        <v>435</v>
      </c>
      <c r="K232" t="s">
        <v>611</v>
      </c>
      <c r="L232" t="s">
        <v>612</v>
      </c>
      <c r="M232" t="s">
        <v>694</v>
      </c>
      <c r="N232" t="b">
        <v>1</v>
      </c>
    </row>
    <row r="233" spans="1:14" ht="15" customHeight="1" x14ac:dyDescent="0.25">
      <c r="A233" t="s">
        <v>300</v>
      </c>
      <c r="B233" t="s">
        <v>950</v>
      </c>
      <c r="C233" s="12" t="s">
        <v>151</v>
      </c>
      <c r="D233" s="7"/>
      <c r="E233" t="s">
        <v>191</v>
      </c>
      <c r="F233" s="13" t="str">
        <f>IF(Table2[[#This Row],[anlaeg_eurofins]]="",TRUE, "")</f>
        <v/>
      </c>
      <c r="G233" s="13" t="str">
        <f>IF(Table2[[#This Row],[anlaeg_shp]]="",TRUE,"")</f>
        <v/>
      </c>
      <c r="H233" s="15"/>
      <c r="I233" t="s">
        <v>151</v>
      </c>
      <c r="J233" t="s">
        <v>440</v>
      </c>
      <c r="K233" t="s">
        <v>611</v>
      </c>
      <c r="L233" t="s">
        <v>612</v>
      </c>
      <c r="M233" t="s">
        <v>694</v>
      </c>
      <c r="N233" t="b">
        <v>1</v>
      </c>
    </row>
    <row r="234" spans="1:14" ht="15" customHeight="1" x14ac:dyDescent="0.25">
      <c r="A234" t="s">
        <v>392</v>
      </c>
      <c r="B234" t="s">
        <v>951</v>
      </c>
      <c r="C234" s="11" t="s">
        <v>515</v>
      </c>
      <c r="D234" s="7"/>
      <c r="E234" t="s">
        <v>673</v>
      </c>
      <c r="F234" s="13" t="str">
        <f>IF(Table2[[#This Row],[anlaeg_eurofins]]="",TRUE, "")</f>
        <v/>
      </c>
      <c r="G234" s="13" t="str">
        <f>IF(Table2[[#This Row],[anlaeg_shp]]="",TRUE,"")</f>
        <v/>
      </c>
      <c r="H234" s="15" t="s">
        <v>430</v>
      </c>
      <c r="I234" t="s">
        <v>392</v>
      </c>
      <c r="J234" t="s">
        <v>514</v>
      </c>
      <c r="K234" t="s">
        <v>620</v>
      </c>
      <c r="L234" t="s">
        <v>621</v>
      </c>
      <c r="M234" t="s">
        <v>694</v>
      </c>
      <c r="N234" t="b">
        <v>1</v>
      </c>
    </row>
    <row r="235" spans="1:14" ht="15" customHeight="1" x14ac:dyDescent="0.25">
      <c r="A235" t="s">
        <v>627</v>
      </c>
      <c r="B235" t="s">
        <v>627</v>
      </c>
      <c r="C235" s="11"/>
      <c r="D235" s="7"/>
      <c r="F235" s="13" t="str">
        <f>IF(Table2[[#This Row],[anlaeg_eurofins]]="",TRUE, "")</f>
        <v/>
      </c>
      <c r="G235" s="13" t="b">
        <f>IF(Table2[[#This Row],[anlaeg_shp]]="",TRUE,"")</f>
        <v>1</v>
      </c>
      <c r="H235" s="15" t="s">
        <v>725</v>
      </c>
      <c r="I235" t="s">
        <v>627</v>
      </c>
      <c r="J235" t="s">
        <v>628</v>
      </c>
      <c r="K235" t="s">
        <v>611</v>
      </c>
      <c r="L235" t="s">
        <v>612</v>
      </c>
      <c r="M235" t="s">
        <v>694</v>
      </c>
      <c r="N235" t="b">
        <v>0</v>
      </c>
    </row>
    <row r="236" spans="1:14" ht="15" customHeight="1" x14ac:dyDescent="0.25">
      <c r="A236" t="s">
        <v>732</v>
      </c>
      <c r="C236" s="11"/>
      <c r="D236" s="7"/>
      <c r="F236" s="13" t="str">
        <f>IF(Table2[[#This Row],[anlaeg_eurofins]]="",TRUE, "")</f>
        <v/>
      </c>
      <c r="G236" s="13" t="b">
        <f>IF(Table2[[#This Row],[anlaeg_shp]]="",TRUE,"")</f>
        <v>1</v>
      </c>
      <c r="H236" s="15"/>
      <c r="N236" t="b">
        <v>0</v>
      </c>
    </row>
    <row r="237" spans="1:14" ht="15" customHeight="1" x14ac:dyDescent="0.25">
      <c r="A237" t="s">
        <v>733</v>
      </c>
      <c r="C237" s="7"/>
      <c r="D237" s="7"/>
      <c r="F237" s="13" t="str">
        <f>IF(Table2[[#This Row],[anlaeg_eurofins]]="",TRUE, "")</f>
        <v/>
      </c>
      <c r="G237" s="13" t="b">
        <f>IF(Table2[[#This Row],[anlaeg_shp]]="",TRUE,"")</f>
        <v>1</v>
      </c>
      <c r="H237" s="15"/>
      <c r="N237" t="b">
        <v>0</v>
      </c>
    </row>
    <row r="238" spans="1:14" ht="15" customHeight="1" x14ac:dyDescent="0.25">
      <c r="A238" t="s">
        <v>1028</v>
      </c>
      <c r="G238" s="13" t="b">
        <f>IF(Table2[[#This Row],[anlaeg_shp]]="",TRUE,"")</f>
        <v>1</v>
      </c>
      <c r="H238" s="15"/>
      <c r="M238" t="s">
        <v>992</v>
      </c>
      <c r="N238" t="b">
        <v>0</v>
      </c>
    </row>
    <row r="239" spans="1:14" ht="15" customHeight="1" x14ac:dyDescent="0.25">
      <c r="A239" t="s">
        <v>1029</v>
      </c>
      <c r="G239" s="13" t="b">
        <f>IF(Table2[[#This Row],[anlaeg_shp]]="",TRUE,"")</f>
        <v>1</v>
      </c>
      <c r="H239" s="15"/>
      <c r="M239" t="s">
        <v>992</v>
      </c>
      <c r="N239" t="b">
        <v>0</v>
      </c>
    </row>
    <row r="240" spans="1:14" ht="15" customHeight="1" x14ac:dyDescent="0.25">
      <c r="A240" t="s">
        <v>1030</v>
      </c>
      <c r="C240" s="12"/>
      <c r="G240" s="13" t="b">
        <f>IF(Table2[[#This Row],[anlaeg_shp]]="",TRUE,"")</f>
        <v>1</v>
      </c>
      <c r="H240" s="15"/>
      <c r="M240" t="s">
        <v>992</v>
      </c>
      <c r="N240" t="b">
        <v>0</v>
      </c>
    </row>
    <row r="241" spans="1:14" ht="15" customHeight="1" x14ac:dyDescent="0.25">
      <c r="A241" t="s">
        <v>1031</v>
      </c>
      <c r="C241" s="12"/>
      <c r="G241" s="13" t="b">
        <f>IF(Table2[[#This Row],[anlaeg_shp]]="",TRUE,"")</f>
        <v>1</v>
      </c>
      <c r="H241" s="15"/>
      <c r="M241" t="s">
        <v>992</v>
      </c>
      <c r="N241" t="b">
        <v>0</v>
      </c>
    </row>
    <row r="242" spans="1:14" ht="15" customHeight="1" x14ac:dyDescent="0.25">
      <c r="A242" t="s">
        <v>633</v>
      </c>
      <c r="B242" t="s">
        <v>633</v>
      </c>
      <c r="C242" s="11"/>
      <c r="D242" s="7"/>
      <c r="F242" s="13" t="str">
        <f>IF(Table2[[#This Row],[anlaeg_eurofins]]="",TRUE, "")</f>
        <v/>
      </c>
      <c r="G242" s="13" t="b">
        <f>IF(Table2[[#This Row],[anlaeg_shp]]="",TRUE,"")</f>
        <v>1</v>
      </c>
      <c r="H242" s="15" t="s">
        <v>725</v>
      </c>
      <c r="I242" t="s">
        <v>633</v>
      </c>
      <c r="J242" t="s">
        <v>628</v>
      </c>
      <c r="K242" t="s">
        <v>611</v>
      </c>
      <c r="L242" t="s">
        <v>612</v>
      </c>
      <c r="M242" t="s">
        <v>694</v>
      </c>
      <c r="N242" t="b">
        <v>0</v>
      </c>
    </row>
    <row r="243" spans="1:14" ht="15" customHeight="1" x14ac:dyDescent="0.25">
      <c r="A243" t="s">
        <v>976</v>
      </c>
      <c r="C243" s="11"/>
      <c r="D243" s="7"/>
      <c r="F243" s="13" t="str">
        <f>IF(Table2[[#This Row],[anlaeg_eurofins]]="",TRUE, "")</f>
        <v/>
      </c>
      <c r="G243" s="13" t="b">
        <f>IF(Table2[[#This Row],[anlaeg_shp]]="",TRUE,"")</f>
        <v>1</v>
      </c>
      <c r="H243" s="15"/>
      <c r="M243" t="s">
        <v>992</v>
      </c>
      <c r="N243" t="b">
        <v>0</v>
      </c>
    </row>
    <row r="244" spans="1:14" ht="15" customHeight="1" x14ac:dyDescent="0.25">
      <c r="A244" t="s">
        <v>977</v>
      </c>
      <c r="C244" s="11"/>
      <c r="D244" s="7"/>
      <c r="F244" s="13" t="str">
        <f>IF(Table2[[#This Row],[anlaeg_eurofins]]="",TRUE, "")</f>
        <v/>
      </c>
      <c r="G244" s="13" t="b">
        <f>IF(Table2[[#This Row],[anlaeg_shp]]="",TRUE,"")</f>
        <v>1</v>
      </c>
      <c r="H244" s="15"/>
      <c r="M244" t="s">
        <v>992</v>
      </c>
      <c r="N244" t="b">
        <v>0</v>
      </c>
    </row>
    <row r="245" spans="1:14" ht="15" customHeight="1" x14ac:dyDescent="0.25">
      <c r="A245" t="s">
        <v>978</v>
      </c>
      <c r="C245" s="11"/>
      <c r="D245" s="7"/>
      <c r="F245" s="13" t="str">
        <f>IF(Table2[[#This Row],[anlaeg_eurofins]]="",TRUE, "")</f>
        <v/>
      </c>
      <c r="G245" s="13" t="b">
        <f>IF(Table2[[#This Row],[anlaeg_shp]]="",TRUE,"")</f>
        <v>1</v>
      </c>
      <c r="H245" s="15"/>
      <c r="M245" t="s">
        <v>992</v>
      </c>
      <c r="N245" t="b">
        <v>0</v>
      </c>
    </row>
    <row r="246" spans="1:14" ht="15" customHeight="1" x14ac:dyDescent="0.25">
      <c r="A246" t="s">
        <v>979</v>
      </c>
      <c r="C246" s="7"/>
      <c r="D246" s="7"/>
      <c r="F246" s="13" t="str">
        <f>IF(Table2[[#This Row],[anlaeg_eurofins]]="",TRUE, "")</f>
        <v/>
      </c>
      <c r="G246" s="13" t="b">
        <f>IF(Table2[[#This Row],[anlaeg_shp]]="",TRUE,"")</f>
        <v>1</v>
      </c>
      <c r="H246" s="15"/>
      <c r="M246" t="s">
        <v>992</v>
      </c>
      <c r="N246" t="b">
        <v>0</v>
      </c>
    </row>
    <row r="247" spans="1:14" ht="15" customHeight="1" x14ac:dyDescent="0.25">
      <c r="A247" t="s">
        <v>980</v>
      </c>
      <c r="C247" s="11"/>
      <c r="D247" s="7"/>
      <c r="F247" s="13" t="str">
        <f>IF(Table2[[#This Row],[anlaeg_eurofins]]="",TRUE, "")</f>
        <v/>
      </c>
      <c r="G247" s="13" t="b">
        <f>IF(Table2[[#This Row],[anlaeg_shp]]="",TRUE,"")</f>
        <v>1</v>
      </c>
      <c r="H247" s="15"/>
      <c r="M247" t="s">
        <v>992</v>
      </c>
      <c r="N247" t="b">
        <v>0</v>
      </c>
    </row>
    <row r="248" spans="1:14" ht="15" customHeight="1" x14ac:dyDescent="0.25">
      <c r="A248" t="s">
        <v>1000</v>
      </c>
      <c r="C248" s="7"/>
      <c r="D248" s="7"/>
      <c r="F248" s="13" t="str">
        <f>IF(Table2[[#This Row],[anlaeg_eurofins]]="",TRUE, "")</f>
        <v/>
      </c>
      <c r="G248" s="13" t="b">
        <f>IF(Table2[[#This Row],[anlaeg_shp]]="",TRUE,"")</f>
        <v>1</v>
      </c>
      <c r="H248" s="15"/>
      <c r="M248" t="s">
        <v>992</v>
      </c>
      <c r="N248" t="b">
        <v>0</v>
      </c>
    </row>
    <row r="249" spans="1:14" ht="15" customHeight="1" x14ac:dyDescent="0.25">
      <c r="A249" t="s">
        <v>984</v>
      </c>
      <c r="C249" s="11"/>
      <c r="D249" s="7"/>
      <c r="F249" s="13" t="str">
        <f>IF(Table2[[#This Row],[anlaeg_eurofins]]="",TRUE, "")</f>
        <v/>
      </c>
      <c r="G249" s="13" t="b">
        <f>IF(Table2[[#This Row],[anlaeg_shp]]="",TRUE,"")</f>
        <v>1</v>
      </c>
      <c r="H249" s="15"/>
      <c r="M249" t="s">
        <v>992</v>
      </c>
      <c r="N249" t="b">
        <v>0</v>
      </c>
    </row>
    <row r="250" spans="1:14" ht="15" customHeight="1" x14ac:dyDescent="0.25">
      <c r="A250" t="s">
        <v>1001</v>
      </c>
      <c r="C250" s="7"/>
      <c r="D250" s="7"/>
      <c r="F250" s="13" t="str">
        <f>IF(Table2[[#This Row],[anlaeg_eurofins]]="",TRUE, "")</f>
        <v/>
      </c>
      <c r="G250" s="13" t="b">
        <f>IF(Table2[[#This Row],[anlaeg_shp]]="",TRUE,"")</f>
        <v>1</v>
      </c>
      <c r="H250" s="15"/>
      <c r="M250" t="s">
        <v>992</v>
      </c>
      <c r="N250" t="b">
        <v>0</v>
      </c>
    </row>
    <row r="251" spans="1:14" ht="15" customHeight="1" x14ac:dyDescent="0.25">
      <c r="A251" t="s">
        <v>734</v>
      </c>
      <c r="C251" s="7"/>
      <c r="D251" s="7"/>
      <c r="F251" s="13" t="str">
        <f>IF(Table2[[#This Row],[anlaeg_eurofins]]="",TRUE, "")</f>
        <v/>
      </c>
      <c r="G251" s="13" t="b">
        <f>IF(Table2[[#This Row],[anlaeg_shp]]="",TRUE,"")</f>
        <v>1</v>
      </c>
      <c r="H251" s="15"/>
      <c r="N251" t="b">
        <v>0</v>
      </c>
    </row>
    <row r="252" spans="1:14" ht="15" customHeight="1" x14ac:dyDescent="0.25">
      <c r="A252" t="s">
        <v>735</v>
      </c>
      <c r="C252" s="7"/>
      <c r="D252" s="7"/>
      <c r="F252" s="13" t="str">
        <f>IF(Table2[[#This Row],[anlaeg_eurofins]]="",TRUE, "")</f>
        <v/>
      </c>
      <c r="G252" s="13" t="b">
        <f>IF(Table2[[#This Row],[anlaeg_shp]]="",TRUE,"")</f>
        <v>1</v>
      </c>
      <c r="H252" s="15"/>
      <c r="N252" t="b">
        <v>0</v>
      </c>
    </row>
    <row r="253" spans="1:14" ht="15" customHeight="1" x14ac:dyDescent="0.25">
      <c r="A253" t="s">
        <v>39</v>
      </c>
      <c r="B253" t="s">
        <v>830</v>
      </c>
      <c r="C253" s="8" t="s">
        <v>43</v>
      </c>
      <c r="D253" s="7" t="s">
        <v>57</v>
      </c>
      <c r="E253" t="s">
        <v>164</v>
      </c>
      <c r="F253" s="13" t="str">
        <f>IF(Table2[[#This Row],[anlaeg_eurofins]]="",TRUE, "")</f>
        <v/>
      </c>
      <c r="G253" s="13" t="str">
        <f>IF(Table2[[#This Row],[anlaeg_shp]]="",TRUE,"")</f>
        <v/>
      </c>
      <c r="H253" s="15"/>
      <c r="I253" t="s">
        <v>478</v>
      </c>
      <c r="J253" t="s">
        <v>479</v>
      </c>
      <c r="K253" t="s">
        <v>616</v>
      </c>
      <c r="L253" t="s">
        <v>624</v>
      </c>
      <c r="M253" t="s">
        <v>694</v>
      </c>
      <c r="N253" t="s">
        <v>1034</v>
      </c>
    </row>
    <row r="254" spans="1:14" ht="15" customHeight="1" x14ac:dyDescent="0.25">
      <c r="A254" t="s">
        <v>1002</v>
      </c>
      <c r="C254" s="7"/>
      <c r="D254" s="7"/>
      <c r="F254" s="13" t="str">
        <f>IF(Table2[[#This Row],[anlaeg_eurofins]]="",TRUE, "")</f>
        <v/>
      </c>
      <c r="G254" s="13" t="b">
        <f>IF(Table2[[#This Row],[anlaeg_shp]]="",TRUE,"")</f>
        <v>1</v>
      </c>
      <c r="H254" s="15"/>
      <c r="M254" t="s">
        <v>992</v>
      </c>
      <c r="N254" t="b">
        <v>0</v>
      </c>
    </row>
    <row r="255" spans="1:14" ht="15" customHeight="1" x14ac:dyDescent="0.25">
      <c r="A255" t="s">
        <v>1003</v>
      </c>
      <c r="C255" s="7"/>
      <c r="D255" s="7"/>
      <c r="F255" s="13" t="str">
        <f>IF(Table2[[#This Row],[anlaeg_eurofins]]="",TRUE, "")</f>
        <v/>
      </c>
      <c r="G255" s="13" t="b">
        <f>IF(Table2[[#This Row],[anlaeg_shp]]="",TRUE,"")</f>
        <v>1</v>
      </c>
      <c r="H255" s="15"/>
      <c r="M255" t="s">
        <v>992</v>
      </c>
      <c r="N255" t="b">
        <v>0</v>
      </c>
    </row>
    <row r="256" spans="1:14" ht="15" customHeight="1" x14ac:dyDescent="0.25">
      <c r="A256" t="s">
        <v>988</v>
      </c>
      <c r="C256" s="7"/>
      <c r="D256" s="7"/>
      <c r="F256" s="13" t="str">
        <f>IF(Table2[[#This Row],[anlaeg_eurofins]]="",TRUE, "")</f>
        <v/>
      </c>
      <c r="G256" s="13" t="b">
        <f>IF(Table2[[#This Row],[anlaeg_shp]]="",TRUE,"")</f>
        <v>1</v>
      </c>
      <c r="H256" s="15"/>
      <c r="M256" t="s">
        <v>992</v>
      </c>
      <c r="N256" t="b">
        <v>0</v>
      </c>
    </row>
    <row r="257" spans="1:14" ht="15" customHeight="1" x14ac:dyDescent="0.25">
      <c r="A257" t="s">
        <v>993</v>
      </c>
      <c r="C257" s="7"/>
      <c r="D257" s="7"/>
      <c r="F257" s="13" t="str">
        <f>IF(Table2[[#This Row],[anlaeg_eurofins]]="",TRUE, "")</f>
        <v/>
      </c>
      <c r="G257" s="13" t="b">
        <f>IF(Table2[[#This Row],[anlaeg_shp]]="",TRUE,"")</f>
        <v>1</v>
      </c>
      <c r="H257" s="15"/>
      <c r="M257" t="s">
        <v>992</v>
      </c>
      <c r="N257" t="b">
        <v>0</v>
      </c>
    </row>
    <row r="258" spans="1:14" ht="15" customHeight="1" x14ac:dyDescent="0.25">
      <c r="A258" t="s">
        <v>989</v>
      </c>
      <c r="C258" s="7"/>
      <c r="D258" s="7"/>
      <c r="F258" s="13" t="str">
        <f>IF(Table2[[#This Row],[anlaeg_eurofins]]="",TRUE, "")</f>
        <v/>
      </c>
      <c r="G258" s="13" t="b">
        <f>IF(Table2[[#This Row],[anlaeg_shp]]="",TRUE,"")</f>
        <v>1</v>
      </c>
      <c r="H258" s="15"/>
      <c r="M258" t="s">
        <v>992</v>
      </c>
      <c r="N258" t="b">
        <v>0</v>
      </c>
    </row>
    <row r="259" spans="1:14" x14ac:dyDescent="0.25">
      <c r="A259" t="s">
        <v>990</v>
      </c>
      <c r="C259" s="7"/>
      <c r="D259" s="7"/>
      <c r="F259" s="13" t="str">
        <f>IF(Table2[[#This Row],[anlaeg_eurofins]]="",TRUE, "")</f>
        <v/>
      </c>
      <c r="G259" s="13" t="b">
        <f>IF(Table2[[#This Row],[anlaeg_shp]]="",TRUE,"")</f>
        <v>1</v>
      </c>
      <c r="H259" s="15"/>
      <c r="M259" t="s">
        <v>992</v>
      </c>
      <c r="N259" t="b">
        <v>0</v>
      </c>
    </row>
    <row r="260" spans="1:14" x14ac:dyDescent="0.25">
      <c r="A260" t="s">
        <v>991</v>
      </c>
      <c r="G260" s="13" t="b">
        <f>IF(Table2[[#This Row],[anlaeg_shp]]="",TRUE,"")</f>
        <v>1</v>
      </c>
      <c r="H260" s="15"/>
      <c r="M260" t="s">
        <v>992</v>
      </c>
      <c r="N260" t="b">
        <v>0</v>
      </c>
    </row>
    <row r="261" spans="1:14" x14ac:dyDescent="0.25">
      <c r="A261" t="s">
        <v>1015</v>
      </c>
      <c r="G261" s="13" t="b">
        <f>IF(Table2[[#This Row],[anlaeg_shp]]="",TRUE,"")</f>
        <v>1</v>
      </c>
      <c r="H261" s="15"/>
      <c r="M261" t="s">
        <v>992</v>
      </c>
      <c r="N261" t="b">
        <v>0</v>
      </c>
    </row>
    <row r="262" spans="1:14" x14ac:dyDescent="0.25">
      <c r="A262" t="s">
        <v>1024</v>
      </c>
      <c r="G262" s="13" t="b">
        <f>IF(Table2[[#This Row],[anlaeg_shp]]="",TRUE,"")</f>
        <v>1</v>
      </c>
      <c r="H262" s="15"/>
      <c r="M262" t="s">
        <v>992</v>
      </c>
      <c r="N262" t="b">
        <v>0</v>
      </c>
    </row>
    <row r="263" spans="1:14" x14ac:dyDescent="0.25">
      <c r="A263" t="s">
        <v>1025</v>
      </c>
      <c r="G263" s="13" t="b">
        <f>IF(Table2[[#This Row],[anlaeg_shp]]="",TRUE,"")</f>
        <v>1</v>
      </c>
      <c r="H263" s="15"/>
      <c r="M263" t="s">
        <v>992</v>
      </c>
      <c r="N263" t="b">
        <v>0</v>
      </c>
    </row>
    <row r="264" spans="1:14" x14ac:dyDescent="0.25">
      <c r="A264" t="s">
        <v>1016</v>
      </c>
      <c r="G264" s="13" t="b">
        <f>IF(Table2[[#This Row],[anlaeg_shp]]="",TRUE,"")</f>
        <v>1</v>
      </c>
      <c r="H264" s="15"/>
      <c r="M264" t="s">
        <v>992</v>
      </c>
      <c r="N264" t="b">
        <v>0</v>
      </c>
    </row>
    <row r="265" spans="1:14" x14ac:dyDescent="0.25">
      <c r="A265" t="s">
        <v>1017</v>
      </c>
      <c r="G265" s="13" t="b">
        <f>IF(Table2[[#This Row],[anlaeg_shp]]="",TRUE,"")</f>
        <v>1</v>
      </c>
      <c r="H265" s="15"/>
      <c r="M265" t="s">
        <v>992</v>
      </c>
      <c r="N265" t="b">
        <v>0</v>
      </c>
    </row>
    <row r="266" spans="1:14" x14ac:dyDescent="0.25">
      <c r="A266" t="s">
        <v>1018</v>
      </c>
      <c r="G266" s="13" t="b">
        <f>IF(Table2[[#This Row],[anlaeg_shp]]="",TRUE,"")</f>
        <v>1</v>
      </c>
      <c r="H266" s="15"/>
      <c r="M266" t="s">
        <v>992</v>
      </c>
      <c r="N266" t="b">
        <v>0</v>
      </c>
    </row>
    <row r="267" spans="1:14" x14ac:dyDescent="0.25">
      <c r="A267" t="s">
        <v>1019</v>
      </c>
      <c r="G267" s="13" t="b">
        <f>IF(Table2[[#This Row],[anlaeg_shp]]="",TRUE,"")</f>
        <v>1</v>
      </c>
      <c r="H267" s="15"/>
      <c r="M267" t="s">
        <v>992</v>
      </c>
      <c r="N267" t="b">
        <v>0</v>
      </c>
    </row>
    <row r="268" spans="1:14" x14ac:dyDescent="0.25">
      <c r="A268" t="s">
        <v>1020</v>
      </c>
      <c r="G268" s="13" t="b">
        <f>IF(Table2[[#This Row],[anlaeg_shp]]="",TRUE,"")</f>
        <v>1</v>
      </c>
      <c r="H268" s="15"/>
      <c r="M268" t="s">
        <v>992</v>
      </c>
      <c r="N268" t="b">
        <v>0</v>
      </c>
    </row>
    <row r="269" spans="1:14" x14ac:dyDescent="0.25">
      <c r="A269" t="s">
        <v>1021</v>
      </c>
      <c r="G269" s="13" t="b">
        <f>IF(Table2[[#This Row],[anlaeg_shp]]="",TRUE,"")</f>
        <v>1</v>
      </c>
      <c r="H269" s="15"/>
      <c r="M269" t="s">
        <v>992</v>
      </c>
      <c r="N269" t="b">
        <v>0</v>
      </c>
    </row>
    <row r="270" spans="1:14" x14ac:dyDescent="0.25">
      <c r="A270" t="s">
        <v>1022</v>
      </c>
      <c r="G270" s="13" t="b">
        <f>IF(Table2[[#This Row],[anlaeg_shp]]="",TRUE,"")</f>
        <v>1</v>
      </c>
      <c r="H270" s="15"/>
      <c r="M270" t="s">
        <v>992</v>
      </c>
      <c r="N270" t="b">
        <v>0</v>
      </c>
    </row>
    <row r="271" spans="1:14" x14ac:dyDescent="0.25">
      <c r="A271" t="s">
        <v>1023</v>
      </c>
      <c r="G271" s="13" t="b">
        <f>IF(Table2[[#This Row],[anlaeg_shp]]="",TRUE,"")</f>
        <v>1</v>
      </c>
      <c r="H271" s="15"/>
      <c r="M271" t="s">
        <v>992</v>
      </c>
      <c r="N271" t="b">
        <v>0</v>
      </c>
    </row>
    <row r="272" spans="1:14" x14ac:dyDescent="0.25">
      <c r="A272" t="s">
        <v>737</v>
      </c>
      <c r="C272" s="7"/>
      <c r="D272" s="7"/>
      <c r="F272" s="13" t="str">
        <f>IF(Table2[[#This Row],[anlaeg_eurofins]]="",TRUE, "")</f>
        <v/>
      </c>
      <c r="G272" s="13" t="b">
        <f>IF(Table2[[#This Row],[anlaeg_shp]]="",TRUE,"")</f>
        <v>1</v>
      </c>
      <c r="H272" s="15"/>
      <c r="N272" t="b">
        <v>0</v>
      </c>
    </row>
    <row r="273" spans="1:14" x14ac:dyDescent="0.25">
      <c r="A273" t="s">
        <v>738</v>
      </c>
      <c r="C273" s="7"/>
      <c r="D273" s="7"/>
      <c r="F273" s="13" t="str">
        <f>IF(Table2[[#This Row],[anlaeg_eurofins]]="",TRUE, "")</f>
        <v/>
      </c>
      <c r="G273" s="13" t="b">
        <f>IF(Table2[[#This Row],[anlaeg_shp]]="",TRUE,"")</f>
        <v>1</v>
      </c>
      <c r="H273" s="15"/>
      <c r="N273" t="b">
        <v>0</v>
      </c>
    </row>
    <row r="274" spans="1:14" x14ac:dyDescent="0.25">
      <c r="B274" t="s">
        <v>742</v>
      </c>
      <c r="C274" s="12" t="s">
        <v>78</v>
      </c>
      <c r="D274" s="7"/>
      <c r="E274" t="s">
        <v>163</v>
      </c>
      <c r="F274" s="13" t="b">
        <f>IF(Table2[[#This Row],[anlaeg_eurofins]]="",TRUE, "")</f>
        <v>1</v>
      </c>
      <c r="G274" s="13" t="str">
        <f>IF(Table2[[#This Row],[anlaeg_shp]]="",TRUE,"")</f>
        <v/>
      </c>
      <c r="H274" s="15" t="s">
        <v>665</v>
      </c>
      <c r="K274" t="s">
        <v>613</v>
      </c>
      <c r="L274" t="s">
        <v>614</v>
      </c>
      <c r="N274" t="b">
        <v>0</v>
      </c>
    </row>
    <row r="275" spans="1:14" x14ac:dyDescent="0.25">
      <c r="B275" t="s">
        <v>328</v>
      </c>
      <c r="C275" s="7" t="s">
        <v>328</v>
      </c>
      <c r="D275" s="7"/>
      <c r="E275" t="s">
        <v>327</v>
      </c>
      <c r="F275" s="13" t="b">
        <f>IF(Table2[[#This Row],[anlaeg_eurofins]]="",TRUE, "")</f>
        <v>1</v>
      </c>
      <c r="G275" s="13" t="str">
        <f>IF(Table2[[#This Row],[anlaeg_shp]]="",TRUE,"")</f>
        <v/>
      </c>
      <c r="H275" s="15"/>
      <c r="J275" t="s">
        <v>583</v>
      </c>
      <c r="K275" t="s">
        <v>616</v>
      </c>
      <c r="L275" t="s">
        <v>623</v>
      </c>
      <c r="N275" t="b">
        <v>0</v>
      </c>
    </row>
    <row r="276" spans="1:14" x14ac:dyDescent="0.25">
      <c r="B276" t="s">
        <v>329</v>
      </c>
      <c r="C276" s="7" t="s">
        <v>329</v>
      </c>
      <c r="D276" s="7"/>
      <c r="E276" t="s">
        <v>327</v>
      </c>
      <c r="F276" s="13" t="b">
        <f>IF(Table2[[#This Row],[anlaeg_eurofins]]="",TRUE, "")</f>
        <v>1</v>
      </c>
      <c r="G276" s="13" t="str">
        <f>IF(Table2[[#This Row],[anlaeg_shp]]="",TRUE,"")</f>
        <v/>
      </c>
      <c r="H276" s="15" t="s">
        <v>665</v>
      </c>
      <c r="J276" t="s">
        <v>583</v>
      </c>
      <c r="K276" t="s">
        <v>616</v>
      </c>
      <c r="L276" t="s">
        <v>623</v>
      </c>
      <c r="N276" t="b">
        <v>0</v>
      </c>
    </row>
    <row r="277" spans="1:14" x14ac:dyDescent="0.25">
      <c r="B277" t="s">
        <v>325</v>
      </c>
      <c r="C277" s="11" t="s">
        <v>325</v>
      </c>
      <c r="D277" s="7"/>
      <c r="E277" t="s">
        <v>322</v>
      </c>
      <c r="F277" s="13" t="b">
        <f>IF(Table2[[#This Row],[anlaeg_eurofins]]="",TRUE, "")</f>
        <v>1</v>
      </c>
      <c r="G277" s="13" t="str">
        <f>IF(Table2[[#This Row],[anlaeg_shp]]="",TRUE,"")</f>
        <v/>
      </c>
      <c r="H277" s="15"/>
      <c r="K277" t="s">
        <v>616</v>
      </c>
      <c r="L277" t="s">
        <v>623</v>
      </c>
      <c r="N277" t="b">
        <v>0</v>
      </c>
    </row>
    <row r="278" spans="1:14" x14ac:dyDescent="0.25">
      <c r="B278" t="s">
        <v>511</v>
      </c>
      <c r="C278" s="12" t="s">
        <v>511</v>
      </c>
      <c r="D278" s="7"/>
      <c r="E278" t="s">
        <v>164</v>
      </c>
      <c r="F278" s="13" t="b">
        <f>IF(Table2[[#This Row],[anlaeg_eurofins]]="",TRUE, "")</f>
        <v>1</v>
      </c>
      <c r="G278" s="13" t="str">
        <f>IF(Table2[[#This Row],[anlaeg_shp]]="",TRUE,"")</f>
        <v/>
      </c>
      <c r="H278" s="15"/>
      <c r="K278" t="s">
        <v>616</v>
      </c>
      <c r="L278" t="s">
        <v>624</v>
      </c>
      <c r="N278" t="b">
        <v>0</v>
      </c>
    </row>
    <row r="279" spans="1:14" x14ac:dyDescent="0.25">
      <c r="B279" t="s">
        <v>93</v>
      </c>
      <c r="C279" s="11" t="s">
        <v>93</v>
      </c>
      <c r="D279" s="7"/>
      <c r="E279" t="s">
        <v>168</v>
      </c>
      <c r="F279" s="13" t="b">
        <f>IF(Table2[[#This Row],[anlaeg_eurofins]]="",TRUE, "")</f>
        <v>1</v>
      </c>
      <c r="G279" s="13" t="str">
        <f>IF(Table2[[#This Row],[anlaeg_shp]]="",TRUE,"")</f>
        <v/>
      </c>
      <c r="H279" s="15"/>
      <c r="K279" t="s">
        <v>611</v>
      </c>
      <c r="L279" t="s">
        <v>612</v>
      </c>
      <c r="N279" t="b">
        <v>0</v>
      </c>
    </row>
    <row r="280" spans="1:14" x14ac:dyDescent="0.25">
      <c r="B280" s="7" t="s">
        <v>326</v>
      </c>
      <c r="C280" s="11" t="s">
        <v>326</v>
      </c>
      <c r="D280" s="7"/>
      <c r="E280" t="s">
        <v>322</v>
      </c>
      <c r="F280" s="13" t="b">
        <f>IF(Table2[[#This Row],[anlaeg_eurofins]]="",TRUE, "")</f>
        <v>1</v>
      </c>
      <c r="G280" s="13" t="str">
        <f>IF(Table2[[#This Row],[anlaeg_shp]]="",TRUE,"")</f>
        <v/>
      </c>
      <c r="H280" s="15"/>
      <c r="K280" t="s">
        <v>616</v>
      </c>
      <c r="L280" t="s">
        <v>623</v>
      </c>
      <c r="N280" t="b">
        <v>0</v>
      </c>
    </row>
    <row r="281" spans="1:14" x14ac:dyDescent="0.25">
      <c r="B281" t="s">
        <v>330</v>
      </c>
      <c r="C281" s="12" t="s">
        <v>330</v>
      </c>
      <c r="D281" s="7"/>
      <c r="E281" t="s">
        <v>327</v>
      </c>
      <c r="F281" s="13" t="b">
        <f>IF(Table2[[#This Row],[anlaeg_eurofins]]="",TRUE, "")</f>
        <v>1</v>
      </c>
      <c r="G281" s="13" t="str">
        <f>IF(Table2[[#This Row],[anlaeg_shp]]="",TRUE,"")</f>
        <v/>
      </c>
      <c r="H281" s="15" t="s">
        <v>607</v>
      </c>
      <c r="J281" t="s">
        <v>583</v>
      </c>
      <c r="K281" t="s">
        <v>616</v>
      </c>
      <c r="L281" t="s">
        <v>623</v>
      </c>
      <c r="N281" t="b">
        <v>0</v>
      </c>
    </row>
    <row r="282" spans="1:14" x14ac:dyDescent="0.25">
      <c r="B282" s="12" t="s">
        <v>114</v>
      </c>
      <c r="C282" s="12" t="s">
        <v>114</v>
      </c>
      <c r="D282" s="7"/>
      <c r="E282" t="s">
        <v>176</v>
      </c>
      <c r="F282" s="13" t="b">
        <f>IF(Table2[[#This Row],[anlaeg_eurofins]]="",TRUE, "")</f>
        <v>1</v>
      </c>
      <c r="G282" s="13" t="str">
        <f>IF(Table2[[#This Row],[anlaeg_shp]]="",TRUE,"")</f>
        <v/>
      </c>
      <c r="H282" s="15"/>
      <c r="K282" t="s">
        <v>613</v>
      </c>
      <c r="L282" t="s">
        <v>614</v>
      </c>
      <c r="N282" t="b">
        <v>0</v>
      </c>
    </row>
    <row r="283" spans="1:14" x14ac:dyDescent="0.25">
      <c r="B283" t="s">
        <v>79</v>
      </c>
      <c r="C283" s="12" t="s">
        <v>79</v>
      </c>
      <c r="D283" s="7"/>
      <c r="E283" t="s">
        <v>163</v>
      </c>
      <c r="F283" s="13" t="b">
        <f>IF(Table2[[#This Row],[anlaeg_eurofins]]="",TRUE, "")</f>
        <v>1</v>
      </c>
      <c r="G283" s="13" t="str">
        <f>IF(Table2[[#This Row],[anlaeg_shp]]="",TRUE,"")</f>
        <v/>
      </c>
      <c r="H283" s="15" t="s">
        <v>679</v>
      </c>
      <c r="K283" t="s">
        <v>613</v>
      </c>
      <c r="L283" t="s">
        <v>614</v>
      </c>
      <c r="N283" t="b">
        <v>0</v>
      </c>
    </row>
    <row r="284" spans="1:14" x14ac:dyDescent="0.25">
      <c r="B284" t="s">
        <v>331</v>
      </c>
      <c r="C284" s="12" t="s">
        <v>331</v>
      </c>
      <c r="D284" s="7"/>
      <c r="E284" t="s">
        <v>327</v>
      </c>
      <c r="F284" s="13" t="b">
        <f>IF(Table2[[#This Row],[anlaeg_eurofins]]="",TRUE, "")</f>
        <v>1</v>
      </c>
      <c r="G284" s="13" t="str">
        <f>IF(Table2[[#This Row],[anlaeg_shp]]="",TRUE,"")</f>
        <v/>
      </c>
      <c r="H284" s="15" t="s">
        <v>665</v>
      </c>
      <c r="J284" t="s">
        <v>583</v>
      </c>
      <c r="K284" t="s">
        <v>616</v>
      </c>
      <c r="L284" t="s">
        <v>623</v>
      </c>
      <c r="N284" t="b">
        <v>0</v>
      </c>
    </row>
    <row r="285" spans="1:14" x14ac:dyDescent="0.25">
      <c r="B285" t="s">
        <v>337</v>
      </c>
      <c r="C285" s="12" t="s">
        <v>337</v>
      </c>
      <c r="D285" s="7"/>
      <c r="E285" t="s">
        <v>333</v>
      </c>
      <c r="F285" s="13" t="b">
        <f>IF(Table2[[#This Row],[anlaeg_eurofins]]="",TRUE, "")</f>
        <v>1</v>
      </c>
      <c r="G285" s="13" t="str">
        <f>IF(Table2[[#This Row],[anlaeg_shp]]="",TRUE,"")</f>
        <v/>
      </c>
      <c r="H285" s="15" t="s">
        <v>665</v>
      </c>
      <c r="K285" t="s">
        <v>620</v>
      </c>
      <c r="L285" t="s">
        <v>622</v>
      </c>
      <c r="N285" t="b">
        <v>0</v>
      </c>
    </row>
    <row r="286" spans="1:14" x14ac:dyDescent="0.25">
      <c r="B286" t="s">
        <v>512</v>
      </c>
      <c r="C286" s="11" t="s">
        <v>512</v>
      </c>
      <c r="D286" s="7"/>
      <c r="E286" t="s">
        <v>164</v>
      </c>
      <c r="F286" s="13" t="b">
        <f>IF(Table2[[#This Row],[anlaeg_eurofins]]="",TRUE, "")</f>
        <v>1</v>
      </c>
      <c r="G286" s="13" t="str">
        <f>IF(Table2[[#This Row],[anlaeg_shp]]="",TRUE,"")</f>
        <v/>
      </c>
      <c r="H286" s="15" t="s">
        <v>680</v>
      </c>
      <c r="K286" t="s">
        <v>616</v>
      </c>
      <c r="L286" t="s">
        <v>624</v>
      </c>
      <c r="N286" t="b">
        <v>0</v>
      </c>
    </row>
    <row r="287" spans="1:14" x14ac:dyDescent="0.25">
      <c r="B287" t="s">
        <v>332</v>
      </c>
      <c r="C287" s="11" t="s">
        <v>332</v>
      </c>
      <c r="D287" s="7"/>
      <c r="E287" t="s">
        <v>327</v>
      </c>
      <c r="F287" s="13" t="b">
        <f>IF(Table2[[#This Row],[anlaeg_eurofins]]="",TRUE, "")</f>
        <v>1</v>
      </c>
      <c r="G287" s="13" t="str">
        <f>IF(Table2[[#This Row],[anlaeg_shp]]="",TRUE,"")</f>
        <v/>
      </c>
      <c r="H287" s="15" t="s">
        <v>665</v>
      </c>
      <c r="J287" t="s">
        <v>583</v>
      </c>
      <c r="K287" t="s">
        <v>616</v>
      </c>
      <c r="L287" t="s">
        <v>623</v>
      </c>
      <c r="N287" t="b">
        <v>0</v>
      </c>
    </row>
    <row r="288" spans="1:14" x14ac:dyDescent="0.25">
      <c r="C288" s="11" t="s">
        <v>660</v>
      </c>
      <c r="D288" s="7"/>
      <c r="E288" t="s">
        <v>657</v>
      </c>
      <c r="F288" s="13" t="b">
        <f>IF(Table2[[#This Row],[anlaeg_eurofins]]="",TRUE, "")</f>
        <v>1</v>
      </c>
      <c r="G288" s="13" t="str">
        <f>IF(Table2[[#This Row],[anlaeg_shp]]="",TRUE,"")</f>
        <v/>
      </c>
      <c r="H288" s="15" t="s">
        <v>665</v>
      </c>
      <c r="N288" t="b">
        <v>0</v>
      </c>
    </row>
    <row r="289" spans="2:14" x14ac:dyDescent="0.25">
      <c r="C289" s="7" t="s">
        <v>661</v>
      </c>
      <c r="D289" s="7"/>
      <c r="E289" t="s">
        <v>657</v>
      </c>
      <c r="F289" s="13" t="b">
        <f>IF(Table2[[#This Row],[anlaeg_eurofins]]="",TRUE, "")</f>
        <v>1</v>
      </c>
      <c r="G289" s="13" t="str">
        <f>IF(Table2[[#This Row],[anlaeg_shp]]="",TRUE,"")</f>
        <v/>
      </c>
      <c r="H289" s="15" t="s">
        <v>665</v>
      </c>
      <c r="N289" t="b">
        <v>0</v>
      </c>
    </row>
    <row r="290" spans="2:14" x14ac:dyDescent="0.25">
      <c r="C290" s="7" t="s">
        <v>662</v>
      </c>
      <c r="D290" s="7"/>
      <c r="E290" t="s">
        <v>657</v>
      </c>
      <c r="F290" s="13" t="b">
        <f>IF(Table2[[#This Row],[anlaeg_eurofins]]="",TRUE, "")</f>
        <v>1</v>
      </c>
      <c r="G290" s="13" t="str">
        <f>IF(Table2[[#This Row],[anlaeg_shp]]="",TRUE,"")</f>
        <v/>
      </c>
      <c r="H290" s="15" t="s">
        <v>665</v>
      </c>
      <c r="N290" t="b">
        <v>0</v>
      </c>
    </row>
    <row r="291" spans="2:14" x14ac:dyDescent="0.25">
      <c r="C291" t="s">
        <v>663</v>
      </c>
      <c r="D291" s="7"/>
      <c r="E291" t="s">
        <v>657</v>
      </c>
      <c r="F291" s="13" t="b">
        <f>IF(Table2[[#This Row],[anlaeg_eurofins]]="",TRUE, "")</f>
        <v>1</v>
      </c>
      <c r="G291" s="13" t="str">
        <f>IF(Table2[[#This Row],[anlaeg_shp]]="",TRUE,"")</f>
        <v/>
      </c>
      <c r="H291" s="15" t="s">
        <v>665</v>
      </c>
      <c r="N291" t="b">
        <v>0</v>
      </c>
    </row>
    <row r="292" spans="2:14" x14ac:dyDescent="0.25">
      <c r="C292" t="s">
        <v>664</v>
      </c>
      <c r="D292" s="7"/>
      <c r="E292" t="s">
        <v>657</v>
      </c>
      <c r="F292" s="13" t="b">
        <f>IF(Table2[[#This Row],[anlaeg_eurofins]]="",TRUE, "")</f>
        <v>1</v>
      </c>
      <c r="G292" s="13" t="str">
        <f>IF(Table2[[#This Row],[anlaeg_shp]]="",TRUE,"")</f>
        <v/>
      </c>
      <c r="H292" s="15" t="s">
        <v>665</v>
      </c>
      <c r="N292" t="b">
        <v>0</v>
      </c>
    </row>
    <row r="293" spans="2:14" x14ac:dyDescent="0.25">
      <c r="B293" t="s">
        <v>645</v>
      </c>
      <c r="C293" s="11"/>
      <c r="D293" s="7"/>
      <c r="F293" s="13" t="b">
        <f>IF(Table2[[#This Row],[anlaeg_eurofins]]="",TRUE, "")</f>
        <v>1</v>
      </c>
      <c r="G293" s="13" t="b">
        <f>IF(Table2[[#This Row],[anlaeg_shp]]="",TRUE,"")</f>
        <v>1</v>
      </c>
      <c r="H293" s="15" t="s">
        <v>666</v>
      </c>
      <c r="I293" t="s">
        <v>645</v>
      </c>
      <c r="J293" t="s">
        <v>467</v>
      </c>
      <c r="N293" t="b">
        <v>0</v>
      </c>
    </row>
    <row r="294" spans="2:14" x14ac:dyDescent="0.25">
      <c r="B294" t="s">
        <v>646</v>
      </c>
      <c r="C294" s="7"/>
      <c r="D294" s="7"/>
      <c r="F294" s="13" t="b">
        <f>IF(Table2[[#This Row],[anlaeg_eurofins]]="",TRUE, "")</f>
        <v>1</v>
      </c>
      <c r="G294" s="13" t="b">
        <f>IF(Table2[[#This Row],[anlaeg_shp]]="",TRUE,"")</f>
        <v>1</v>
      </c>
      <c r="H294" s="15" t="s">
        <v>666</v>
      </c>
      <c r="I294" t="s">
        <v>630</v>
      </c>
      <c r="J294" t="s">
        <v>484</v>
      </c>
      <c r="K294" t="s">
        <v>618</v>
      </c>
      <c r="L294" t="s">
        <v>626</v>
      </c>
      <c r="N294" t="b">
        <v>0</v>
      </c>
    </row>
    <row r="295" spans="2:14" x14ac:dyDescent="0.25">
      <c r="B295" t="s">
        <v>647</v>
      </c>
      <c r="C295" s="11"/>
      <c r="D295" s="7"/>
      <c r="F295" s="13" t="b">
        <f>IF(Table2[[#This Row],[anlaeg_eurofins]]="",TRUE, "")</f>
        <v>1</v>
      </c>
      <c r="G295" s="13" t="b">
        <f>IF(Table2[[#This Row],[anlaeg_shp]]="",TRUE,"")</f>
        <v>1</v>
      </c>
      <c r="H295" s="15" t="s">
        <v>666</v>
      </c>
      <c r="I295" t="s">
        <v>638</v>
      </c>
      <c r="J295" t="s">
        <v>599</v>
      </c>
      <c r="N295" t="b">
        <v>0</v>
      </c>
    </row>
    <row r="296" spans="2:14" x14ac:dyDescent="0.25">
      <c r="B296" t="s">
        <v>640</v>
      </c>
      <c r="C296" s="7"/>
      <c r="D296" s="7"/>
      <c r="F296" s="13" t="b">
        <f>IF(Table2[[#This Row],[anlaeg_eurofins]]="",TRUE, "")</f>
        <v>1</v>
      </c>
      <c r="G296" s="13" t="b">
        <f>IF(Table2[[#This Row],[anlaeg_shp]]="",TRUE,"")</f>
        <v>1</v>
      </c>
      <c r="H296" s="15" t="s">
        <v>666</v>
      </c>
      <c r="I296" t="s">
        <v>640</v>
      </c>
      <c r="J296" t="s">
        <v>641</v>
      </c>
      <c r="N296" t="b">
        <v>0</v>
      </c>
    </row>
    <row r="297" spans="2:14" x14ac:dyDescent="0.25">
      <c r="B297" t="s">
        <v>649</v>
      </c>
      <c r="C297" s="7"/>
      <c r="D297" s="7"/>
      <c r="F297" s="13" t="b">
        <f>IF(Table2[[#This Row],[anlaeg_eurofins]]="",TRUE, "")</f>
        <v>1</v>
      </c>
      <c r="G297" s="13" t="b">
        <f>IF(Table2[[#This Row],[anlaeg_shp]]="",TRUE,"")</f>
        <v>1</v>
      </c>
      <c r="H297" s="15" t="s">
        <v>666</v>
      </c>
      <c r="I297" t="s">
        <v>642</v>
      </c>
      <c r="J297" t="s">
        <v>500</v>
      </c>
      <c r="N297" t="b">
        <v>0</v>
      </c>
    </row>
    <row r="298" spans="2:14" x14ac:dyDescent="0.25">
      <c r="B298" t="s">
        <v>650</v>
      </c>
      <c r="C298" s="7"/>
      <c r="D298" s="7"/>
      <c r="F298" s="13" t="b">
        <f>IF(Table2[[#This Row],[anlaeg_eurofins]]="",TRUE, "")</f>
        <v>1</v>
      </c>
      <c r="G298" s="13" t="b">
        <f>IF(Table2[[#This Row],[anlaeg_shp]]="",TRUE,"")</f>
        <v>1</v>
      </c>
      <c r="H298" s="15" t="s">
        <v>666</v>
      </c>
      <c r="I298" t="s">
        <v>644</v>
      </c>
      <c r="J298" t="s">
        <v>548</v>
      </c>
      <c r="N298" t="b">
        <v>0</v>
      </c>
    </row>
    <row r="299" spans="2:14" x14ac:dyDescent="0.25">
      <c r="B299" t="s">
        <v>643</v>
      </c>
      <c r="C299" s="7"/>
      <c r="D299" s="7"/>
      <c r="F299" s="13" t="b">
        <f>IF(Table2[[#This Row],[anlaeg_eurofins]]="",TRUE, "")</f>
        <v>1</v>
      </c>
      <c r="G299" s="13" t="b">
        <f>IF(Table2[[#This Row],[anlaeg_shp]]="",TRUE,"")</f>
        <v>1</v>
      </c>
      <c r="H299" s="15" t="s">
        <v>666</v>
      </c>
      <c r="I299" t="s">
        <v>643</v>
      </c>
      <c r="J299" t="s">
        <v>460</v>
      </c>
      <c r="N299" t="b">
        <v>0</v>
      </c>
    </row>
  </sheetData>
  <conditionalFormatting sqref="K278:L279 K280:N299 K235:N276 K2:N233">
    <cfRule type="containsBlanks" dxfId="17" priority="12">
      <formula>LEN(TRIM(K2))=0</formula>
    </cfRule>
  </conditionalFormatting>
  <conditionalFormatting sqref="F278:G299 F2:G233 F235:G276">
    <cfRule type="cellIs" dxfId="16" priority="10" operator="equal">
      <formula>TRUE</formula>
    </cfRule>
  </conditionalFormatting>
  <conditionalFormatting sqref="A212">
    <cfRule type="expression" dxfId="15" priority="19" stopIfTrue="1">
      <formula>#REF!=FALSE</formula>
    </cfRule>
  </conditionalFormatting>
  <conditionalFormatting sqref="A278:L279 A280:N299 A235:N276 A2:N233">
    <cfRule type="expression" dxfId="14" priority="8" stopIfTrue="1">
      <formula>$N2=FALSE</formula>
    </cfRule>
  </conditionalFormatting>
  <conditionalFormatting sqref="K277:N277 M278:N279">
    <cfRule type="containsBlanks" dxfId="13" priority="7">
      <formula>LEN(TRIM(K277))=0</formula>
    </cfRule>
  </conditionalFormatting>
  <conditionalFormatting sqref="F277:G277">
    <cfRule type="cellIs" dxfId="12" priority="6" operator="equal">
      <formula>TRUE</formula>
    </cfRule>
  </conditionalFormatting>
  <conditionalFormatting sqref="A277:N277 M278:N279">
    <cfRule type="expression" dxfId="11" priority="5" stopIfTrue="1">
      <formula>$N277=FALSE</formula>
    </cfRule>
  </conditionalFormatting>
  <conditionalFormatting sqref="K234:N234">
    <cfRule type="containsBlanks" dxfId="10" priority="4">
      <formula>LEN(TRIM(K234))=0</formula>
    </cfRule>
  </conditionalFormatting>
  <conditionalFormatting sqref="F234:G234">
    <cfRule type="cellIs" dxfId="9" priority="3" operator="equal">
      <formula>TRUE</formula>
    </cfRule>
  </conditionalFormatting>
  <conditionalFormatting sqref="A234 C234:N234">
    <cfRule type="expression" dxfId="8" priority="2" stopIfTrue="1">
      <formula>$N234=FALSE</formula>
    </cfRule>
  </conditionalFormatting>
  <conditionalFormatting sqref="B234">
    <cfRule type="expression" dxfId="7" priority="1" stopIfTrue="1">
      <formula>$N234=FALSE</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
  <sheetViews>
    <sheetView workbookViewId="0">
      <selection activeCell="B2" sqref="B2:C2"/>
    </sheetView>
  </sheetViews>
  <sheetFormatPr defaultRowHeight="15" x14ac:dyDescent="0.25"/>
  <sheetData>
    <row r="2" spans="2:3" x14ac:dyDescent="0.25">
      <c r="B2" s="14" t="str">
        <f>IF(Table2[[#This Row],[anlaeg_eurofins]]="","missing eurofins", "")</f>
        <v/>
      </c>
      <c r="C2" s="14" t="str">
        <f>IF(Table2[[#This Row],[anlaeg_shp]]="","missing shape","")</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2"/>
  <sheetViews>
    <sheetView workbookViewId="0">
      <selection activeCell="K5" sqref="K5"/>
    </sheetView>
  </sheetViews>
  <sheetFormatPr defaultRowHeight="15" x14ac:dyDescent="0.25"/>
  <cols>
    <col min="1" max="7" width="6.7109375" customWidth="1"/>
    <col min="11" max="14" width="7.85546875" customWidth="1"/>
  </cols>
  <sheetData>
    <row r="1" spans="2:14" ht="31.5" customHeight="1" x14ac:dyDescent="0.25"/>
    <row r="2" spans="2:14" ht="31.5" customHeight="1" x14ac:dyDescent="0.25">
      <c r="B2" s="1" t="s">
        <v>9</v>
      </c>
      <c r="C2" s="1" t="s">
        <v>12</v>
      </c>
      <c r="D2" s="1" t="s">
        <v>10</v>
      </c>
      <c r="E2" s="1" t="s">
        <v>0</v>
      </c>
      <c r="F2" s="1" t="s">
        <v>0</v>
      </c>
    </row>
    <row r="3" spans="2:14" ht="31.5" customHeight="1" x14ac:dyDescent="0.25">
      <c r="B3" s="1" t="s">
        <v>8</v>
      </c>
      <c r="C3" s="1" t="s">
        <v>13</v>
      </c>
      <c r="D3" s="1" t="s">
        <v>14</v>
      </c>
      <c r="E3" s="1" t="s">
        <v>0</v>
      </c>
      <c r="F3" s="1" t="s">
        <v>0</v>
      </c>
    </row>
    <row r="4" spans="2:14" ht="31.5" customHeight="1" x14ac:dyDescent="0.25">
      <c r="B4" s="1" t="s">
        <v>7</v>
      </c>
      <c r="C4" s="1" t="s">
        <v>5</v>
      </c>
      <c r="D4" s="1" t="s">
        <v>6</v>
      </c>
      <c r="E4" s="1" t="s">
        <v>0</v>
      </c>
      <c r="F4" s="1" t="s">
        <v>0</v>
      </c>
    </row>
    <row r="5" spans="2:14" ht="31.5" customHeight="1" x14ac:dyDescent="0.25">
      <c r="B5" s="1" t="s">
        <v>4</v>
      </c>
      <c r="C5" s="1" t="s">
        <v>3</v>
      </c>
      <c r="D5" s="1" t="s">
        <v>11</v>
      </c>
      <c r="E5" s="1" t="s">
        <v>2</v>
      </c>
      <c r="F5" s="1" t="s">
        <v>1</v>
      </c>
    </row>
    <row r="6" spans="2:14" ht="31.5" customHeight="1" x14ac:dyDescent="0.25"/>
    <row r="7" spans="2:14" ht="31.5" customHeight="1" x14ac:dyDescent="0.25">
      <c r="B7" s="1" t="s">
        <v>8</v>
      </c>
      <c r="C7" s="1" t="s">
        <v>9</v>
      </c>
      <c r="D7" s="1" t="s">
        <v>10</v>
      </c>
      <c r="E7" s="3" t="s">
        <v>15</v>
      </c>
      <c r="F7" s="3" t="s">
        <v>16</v>
      </c>
      <c r="K7" s="1" t="s">
        <v>8</v>
      </c>
      <c r="L7" s="2" t="s">
        <v>12</v>
      </c>
      <c r="M7" s="1" t="s">
        <v>9</v>
      </c>
      <c r="N7" s="1" t="s">
        <v>10</v>
      </c>
    </row>
    <row r="8" spans="2:14" ht="31.5" customHeight="1" x14ac:dyDescent="0.25">
      <c r="B8" s="1" t="s">
        <v>7</v>
      </c>
      <c r="C8" s="6" t="s">
        <v>14</v>
      </c>
      <c r="D8" s="2" t="s">
        <v>12</v>
      </c>
      <c r="E8" s="3" t="s">
        <v>17</v>
      </c>
      <c r="F8" s="3" t="s">
        <v>18</v>
      </c>
      <c r="K8" s="6" t="s">
        <v>7</v>
      </c>
      <c r="L8" s="2" t="s">
        <v>13</v>
      </c>
      <c r="M8" s="3" t="s">
        <v>15</v>
      </c>
      <c r="N8" s="3" t="s">
        <v>16</v>
      </c>
    </row>
    <row r="9" spans="2:14" ht="31.5" customHeight="1" x14ac:dyDescent="0.25">
      <c r="B9" s="5" t="s">
        <v>4</v>
      </c>
      <c r="C9" s="4" t="s">
        <v>6</v>
      </c>
      <c r="D9" s="2" t="s">
        <v>13</v>
      </c>
      <c r="E9" s="3" t="s">
        <v>19</v>
      </c>
      <c r="F9" s="3" t="s">
        <v>20</v>
      </c>
      <c r="K9" s="6" t="s">
        <v>14</v>
      </c>
      <c r="L9" s="6" t="s">
        <v>11</v>
      </c>
      <c r="M9" s="3" t="s">
        <v>17</v>
      </c>
      <c r="N9" s="3" t="s">
        <v>18</v>
      </c>
    </row>
    <row r="10" spans="2:14" ht="31.5" customHeight="1" x14ac:dyDescent="0.25">
      <c r="B10" s="5" t="s">
        <v>3</v>
      </c>
      <c r="C10" s="4" t="s">
        <v>5</v>
      </c>
      <c r="D10" s="1" t="s">
        <v>11</v>
      </c>
      <c r="E10" s="1" t="s">
        <v>2</v>
      </c>
      <c r="F10" s="1" t="s">
        <v>1</v>
      </c>
      <c r="K10" s="5" t="s">
        <v>4</v>
      </c>
      <c r="L10" s="4" t="s">
        <v>6</v>
      </c>
      <c r="M10" s="3" t="s">
        <v>19</v>
      </c>
      <c r="N10" s="3" t="s">
        <v>20</v>
      </c>
    </row>
    <row r="11" spans="2:14" ht="31.5" customHeight="1" x14ac:dyDescent="0.25">
      <c r="K11" s="5" t="s">
        <v>3</v>
      </c>
      <c r="L11" s="4" t="s">
        <v>5</v>
      </c>
      <c r="M11" s="1" t="s">
        <v>2</v>
      </c>
      <c r="N11" s="1" t="s">
        <v>1</v>
      </c>
    </row>
    <row r="12" spans="2:14" ht="31.5" customHeight="1" x14ac:dyDescent="0.25"/>
  </sheetData>
  <conditionalFormatting sqref="B7:F10">
    <cfRule type="duplicateValues" dxfId="1" priority="3"/>
  </conditionalFormatting>
  <conditionalFormatting sqref="K7:N1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lookup</vt:lpstr>
      <vt:lpstr>Sheet1</vt:lpstr>
      <vt:lpstr>display order</vt:lpstr>
    </vt:vector>
  </TitlesOfParts>
  <Company>Sundhedsdatastyrelsen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McManus</dc:creator>
  <cp:lastModifiedBy>Naja Stolberg Bahrenscheer</cp:lastModifiedBy>
  <dcterms:created xsi:type="dcterms:W3CDTF">2021-07-06T11:38:51Z</dcterms:created>
  <dcterms:modified xsi:type="dcterms:W3CDTF">2022-09-07T08:35:38Z</dcterms:modified>
</cp:coreProperties>
</file>