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ristina Romani\Desktop\Cristina\PKU_child_adult_meta_analysis\pku_child_adult_DATA &amp; RESULTS\"/>
    </mc:Choice>
  </mc:AlternateContent>
  <xr:revisionPtr revIDLastSave="0" documentId="8_{62E3A836-B992-464E-A903-4A105197851A}" xr6:coauthVersionLast="47" xr6:coauthVersionMax="47" xr10:uidLastSave="{00000000-0000-0000-0000-000000000000}"/>
  <bookViews>
    <workbookView xWindow="2340" yWindow="1965" windowWidth="18000" windowHeight="14235" xr2:uid="{60DFAB21-C485-4144-8C78-D968D95325E7}"/>
  </bookViews>
  <sheets>
    <sheet name="children_functions_summary_tab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N5" i="1"/>
  <c r="N6" i="1"/>
  <c r="N17" i="1"/>
  <c r="N10" i="1"/>
  <c r="N13" i="1"/>
  <c r="N20" i="1"/>
  <c r="N9" i="1"/>
  <c r="N18" i="1"/>
  <c r="N12" i="1"/>
  <c r="N19" i="1"/>
  <c r="N8" i="1"/>
  <c r="N15" i="1"/>
  <c r="N14" i="1"/>
  <c r="N16" i="1"/>
  <c r="N7" i="1"/>
  <c r="N22" i="1"/>
  <c r="N23" i="1"/>
  <c r="N4" i="1"/>
</calcChain>
</file>

<file path=xl/sharedStrings.xml><?xml version="1.0" encoding="utf-8"?>
<sst xmlns="http://schemas.openxmlformats.org/spreadsheetml/2006/main" count="46" uniqueCount="35">
  <si>
    <t>current Phe</t>
  </si>
  <si>
    <t>N groups</t>
  </si>
  <si>
    <t>N measures</t>
  </si>
  <si>
    <t>N PKU</t>
  </si>
  <si>
    <t>N controls</t>
  </si>
  <si>
    <t>ES</t>
  </si>
  <si>
    <t>ES p value</t>
  </si>
  <si>
    <t>phe model p-value</t>
  </si>
  <si>
    <t>all domains</t>
  </si>
  <si>
    <t>EF-Flexibility</t>
  </si>
  <si>
    <t>EF-Flexibility-other</t>
  </si>
  <si>
    <t>EF-Flexibility-verbal</t>
  </si>
  <si>
    <t>EF-Inhibitory control</t>
  </si>
  <si>
    <t>EF-Reasoning and planning</t>
  </si>
  <si>
    <t>EF-Sustained attention</t>
  </si>
  <si>
    <t>IQ</t>
  </si>
  <si>
    <t>Language accuracy</t>
  </si>
  <si>
    <t>Language speed</t>
  </si>
  <si>
    <t>Simple RT-Visuo-spatial</t>
  </si>
  <si>
    <t>Verbal memory and learning</t>
  </si>
  <si>
    <t>Verbal STM-WM</t>
  </si>
  <si>
    <t>Visual learning LTM</t>
  </si>
  <si>
    <t>Visual STM-WM</t>
  </si>
  <si>
    <t>Visuo motor control</t>
  </si>
  <si>
    <t>Visuo-spatial attention acc</t>
  </si>
  <si>
    <t>Visuo-spatial skills</t>
  </si>
  <si>
    <t>&lt;.001</t>
  </si>
  <si>
    <t>Intercept</t>
  </si>
  <si>
    <t>Slope coefficient</t>
  </si>
  <si>
    <r>
      <t xml:space="preserve">Change for 200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ptos Narrow"/>
        <family val="2"/>
        <scheme val="minor"/>
      </rPr>
      <t>mol/L</t>
    </r>
  </si>
  <si>
    <t>lower CI boundary</t>
  </si>
  <si>
    <t xml:space="preserve"> upper CI boundary</t>
  </si>
  <si>
    <t>phe  AIC difference</t>
  </si>
  <si>
    <t>Task</t>
  </si>
  <si>
    <t>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</si>
</sst>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.00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Symbol"/>
      <family val="1"/>
      <charset val="2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4C9AE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16" fillId="0" borderId="0" xfId="0" applyNumberFormat="1" applyFont="1" applyAlignment="1">
      <alignment horizontal="center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16" fillId="0" borderId="0" xfId="0" applyNumberFormat="1" applyFont="1" applyAlignment="1">
      <alignment horizontal="center"/>
    </xf>
    <xf numFmtId="0" fontId="0" fillId="0" borderId="10" xfId="0" applyBorder="1"/>
    <xf numFmtId="16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16" fillId="0" borderId="10" xfId="0" applyNumberFormat="1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165" fontId="0" fillId="0" borderId="10" xfId="0" applyNumberFormat="1" applyBorder="1" applyAlignment="1">
      <alignment horizontal="center"/>
    </xf>
    <xf numFmtId="165" fontId="0" fillId="34" borderId="10" xfId="0" applyNumberFormat="1" applyFill="1" applyBorder="1" applyAlignment="1">
      <alignment horizontal="center"/>
    </xf>
    <xf numFmtId="165" fontId="0" fillId="34" borderId="0" xfId="0" applyNumberFormat="1" applyFill="1" applyAlignment="1">
      <alignment horizontal="center"/>
    </xf>
    <xf numFmtId="2" fontId="21" fillId="0" borderId="0" xfId="0" applyNumberFormat="1" applyFont="1" applyAlignment="1">
      <alignment horizontal="center"/>
    </xf>
    <xf numFmtId="0" fontId="20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7AEAD"/>
      <color rgb="FF8A75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1BE2-A2B6-4F6C-A284-48107F665923}">
  <dimension ref="A2:O23"/>
  <sheetViews>
    <sheetView tabSelected="1" workbookViewId="0">
      <selection activeCell="J11" sqref="J11"/>
    </sheetView>
  </sheetViews>
  <sheetFormatPr defaultColWidth="8.85546875" defaultRowHeight="15" x14ac:dyDescent="0.25"/>
  <cols>
    <col min="1" max="1" width="25.140625" customWidth="1"/>
    <col min="2" max="2" width="8.42578125" style="1" customWidth="1"/>
    <col min="3" max="3" width="7.85546875" style="1" customWidth="1"/>
    <col min="4" max="4" width="9.140625" style="1"/>
    <col min="5" max="5" width="6.42578125" style="1" customWidth="1"/>
    <col min="6" max="6" width="8.140625" style="1" customWidth="1"/>
    <col min="7" max="7" width="7.42578125" style="1" customWidth="1"/>
    <col min="8" max="10" width="9.140625" style="1"/>
    <col min="11" max="11" width="9.7109375" style="1" customWidth="1"/>
    <col min="12" max="12" width="14.85546875" style="1" hidden="1" customWidth="1"/>
    <col min="13" max="13" width="14.28515625" style="1" hidden="1" customWidth="1"/>
    <col min="14" max="14" width="12.7109375" style="1" customWidth="1"/>
    <col min="15" max="15" width="9.140625" style="1"/>
  </cols>
  <sheetData>
    <row r="2" spans="1:15" x14ac:dyDescent="0.25">
      <c r="B2" s="19" t="s">
        <v>34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1:15" s="5" customFormat="1" ht="46.5" customHeight="1" x14ac:dyDescent="0.25">
      <c r="A3" s="5" t="s">
        <v>33</v>
      </c>
      <c r="B3" s="14" t="s">
        <v>0</v>
      </c>
      <c r="C3" s="14" t="s">
        <v>1</v>
      </c>
      <c r="D3" s="14" t="s">
        <v>2</v>
      </c>
      <c r="E3" s="14" t="s">
        <v>3</v>
      </c>
      <c r="F3" s="14" t="s">
        <v>4</v>
      </c>
      <c r="G3" s="14" t="s">
        <v>5</v>
      </c>
      <c r="H3" s="14" t="s">
        <v>30</v>
      </c>
      <c r="I3" s="14" t="s">
        <v>31</v>
      </c>
      <c r="J3" s="14" t="s">
        <v>6</v>
      </c>
      <c r="K3" s="14" t="s">
        <v>32</v>
      </c>
      <c r="L3" s="14" t="s">
        <v>27</v>
      </c>
      <c r="M3" s="14" t="s">
        <v>28</v>
      </c>
      <c r="N3" s="14" t="s">
        <v>29</v>
      </c>
      <c r="O3" s="14" t="s">
        <v>7</v>
      </c>
    </row>
    <row r="4" spans="1:15" x14ac:dyDescent="0.25">
      <c r="A4" t="s">
        <v>15</v>
      </c>
      <c r="B4" s="2">
        <v>507.35820540540499</v>
      </c>
      <c r="C4" s="1">
        <v>12</v>
      </c>
      <c r="D4" s="1">
        <v>13</v>
      </c>
      <c r="E4" s="1">
        <v>333</v>
      </c>
      <c r="F4" s="1">
        <v>376</v>
      </c>
      <c r="G4" s="4">
        <v>-0.46235177106490299</v>
      </c>
      <c r="H4" s="3">
        <v>-0.63838747994388201</v>
      </c>
      <c r="I4" s="3">
        <v>-0.28631606218592398</v>
      </c>
      <c r="J4" s="3" t="s">
        <v>26</v>
      </c>
      <c r="K4" s="3">
        <v>0.437626393633952</v>
      </c>
      <c r="L4" s="3">
        <v>-0.17306124767662201</v>
      </c>
      <c r="M4" s="3">
        <v>1.2518158560444E-3</v>
      </c>
      <c r="N4" s="3">
        <f>M4*200</f>
        <v>0.25036317120887996</v>
      </c>
      <c r="O4" s="6">
        <v>0.211318016836131</v>
      </c>
    </row>
    <row r="5" spans="1:15" x14ac:dyDescent="0.25">
      <c r="A5" t="s">
        <v>8</v>
      </c>
      <c r="B5" s="2">
        <v>540.99849961108396</v>
      </c>
      <c r="C5" s="1">
        <v>22</v>
      </c>
      <c r="D5" s="1">
        <v>162</v>
      </c>
      <c r="E5" s="7">
        <v>527.41176470588198</v>
      </c>
      <c r="F5" s="7">
        <v>627.47058823529403</v>
      </c>
      <c r="G5" s="4">
        <v>-0.52964023685748995</v>
      </c>
      <c r="H5" s="3">
        <v>-0.64234127803491603</v>
      </c>
      <c r="I5" s="3">
        <v>-0.41693919568006499</v>
      </c>
      <c r="J5" s="3" t="s">
        <v>26</v>
      </c>
      <c r="K5" s="3">
        <v>1.76391724235444</v>
      </c>
      <c r="L5" s="3">
        <v>-0.56695160871519901</v>
      </c>
      <c r="M5" s="3">
        <v>-1.8561252263710399E-4</v>
      </c>
      <c r="N5" s="3">
        <f t="shared" ref="N5:N23" si="0">M5*200</f>
        <v>-3.7122504527420795E-2</v>
      </c>
      <c r="O5" s="6">
        <v>0.62704978071921003</v>
      </c>
    </row>
    <row r="6" spans="1:15" x14ac:dyDescent="0.25">
      <c r="B6" s="2"/>
      <c r="G6" s="4"/>
      <c r="H6" s="3"/>
      <c r="I6" s="3"/>
      <c r="J6" s="3"/>
      <c r="K6" s="3"/>
      <c r="L6" s="3"/>
      <c r="M6" s="3"/>
      <c r="N6" s="3">
        <f t="shared" si="0"/>
        <v>0</v>
      </c>
      <c r="O6" s="3"/>
    </row>
    <row r="7" spans="1:15" x14ac:dyDescent="0.25">
      <c r="A7" t="s">
        <v>25</v>
      </c>
      <c r="B7" s="2">
        <v>604.75026319566905</v>
      </c>
      <c r="C7" s="1">
        <v>6</v>
      </c>
      <c r="D7" s="1">
        <v>6</v>
      </c>
      <c r="E7" s="1">
        <v>152</v>
      </c>
      <c r="F7" s="1">
        <v>169</v>
      </c>
      <c r="G7" s="4">
        <v>-0.799923154863734</v>
      </c>
      <c r="H7" s="3">
        <v>-1.11592974308132</v>
      </c>
      <c r="I7" s="3">
        <v>-0.48391656664614902</v>
      </c>
      <c r="J7" s="3" t="s">
        <v>26</v>
      </c>
      <c r="K7" s="3">
        <v>-2.5420794443167098</v>
      </c>
      <c r="L7" s="3">
        <v>-0.53675348186313399</v>
      </c>
      <c r="M7" s="3">
        <v>2.3551481675245902E-3</v>
      </c>
      <c r="N7" s="3">
        <f t="shared" ref="N7:N20" si="1">M7*200</f>
        <v>0.47102963350491805</v>
      </c>
      <c r="O7" s="8">
        <v>3.3071393865373097E-2</v>
      </c>
    </row>
    <row r="8" spans="1:15" x14ac:dyDescent="0.25">
      <c r="A8" t="s">
        <v>21</v>
      </c>
      <c r="B8" s="2">
        <v>475.24855000000002</v>
      </c>
      <c r="C8" s="1">
        <v>4</v>
      </c>
      <c r="D8" s="1">
        <v>5</v>
      </c>
      <c r="E8" s="1">
        <v>96</v>
      </c>
      <c r="F8" s="1">
        <v>63</v>
      </c>
      <c r="G8" s="4">
        <v>-0.72649395882498702</v>
      </c>
      <c r="H8" s="3">
        <v>-1.0334899383355201</v>
      </c>
      <c r="I8" s="3">
        <v>-0.41949797931445099</v>
      </c>
      <c r="J8" s="3" t="s">
        <v>26</v>
      </c>
      <c r="K8" s="3">
        <v>1.6382438982940499</v>
      </c>
      <c r="L8" s="3">
        <v>-1.2814387831843901</v>
      </c>
      <c r="M8" s="3">
        <v>-2.0359114672918199E-3</v>
      </c>
      <c r="N8" s="3">
        <f t="shared" si="1"/>
        <v>-0.40718229345836399</v>
      </c>
      <c r="O8" s="6">
        <v>0.54753255553026103</v>
      </c>
    </row>
    <row r="9" spans="1:15" x14ac:dyDescent="0.25">
      <c r="A9" t="s">
        <v>17</v>
      </c>
      <c r="B9" s="2">
        <v>503.37489929077998</v>
      </c>
      <c r="C9" s="1">
        <v>5</v>
      </c>
      <c r="D9" s="1">
        <v>12</v>
      </c>
      <c r="E9" s="1">
        <v>141</v>
      </c>
      <c r="F9" s="1">
        <v>107</v>
      </c>
      <c r="G9" s="4">
        <v>-0.72599612715836803</v>
      </c>
      <c r="H9" s="3">
        <v>-1.1429209746004301</v>
      </c>
      <c r="I9" s="3">
        <v>-0.30907127971630499</v>
      </c>
      <c r="J9" s="3" t="s">
        <v>26</v>
      </c>
      <c r="K9" s="3">
        <v>-3.45784363688038</v>
      </c>
      <c r="L9" s="3">
        <v>-1.80145024398248</v>
      </c>
      <c r="M9" s="3">
        <v>-4.7213804285628196E-3</v>
      </c>
      <c r="N9" s="3">
        <f t="shared" si="1"/>
        <v>-0.94427608571256394</v>
      </c>
      <c r="O9" s="8">
        <v>1.9480673176770501E-2</v>
      </c>
    </row>
    <row r="10" spans="1:15" x14ac:dyDescent="0.25">
      <c r="A10" t="s">
        <v>13</v>
      </c>
      <c r="B10" s="2">
        <v>577.91138611327494</v>
      </c>
      <c r="C10" s="1">
        <v>5</v>
      </c>
      <c r="D10" s="1">
        <v>10</v>
      </c>
      <c r="E10" s="1">
        <v>86</v>
      </c>
      <c r="F10" s="1">
        <v>135</v>
      </c>
      <c r="G10" s="4">
        <v>-0.64713534639203096</v>
      </c>
      <c r="H10" s="3">
        <v>-1.03509008797531</v>
      </c>
      <c r="I10" s="3">
        <v>-0.25918060480875599</v>
      </c>
      <c r="J10" s="3" t="s">
        <v>26</v>
      </c>
      <c r="K10" s="3">
        <v>1.86319755557693</v>
      </c>
      <c r="L10" s="3">
        <v>-0.73201044822462602</v>
      </c>
      <c r="M10" s="3">
        <v>-3.9743156249232898E-4</v>
      </c>
      <c r="N10" s="3">
        <f t="shared" si="1"/>
        <v>-7.94863124984658E-2</v>
      </c>
      <c r="O10" s="6">
        <v>0.71148073777704202</v>
      </c>
    </row>
    <row r="11" spans="1:15" x14ac:dyDescent="0.25">
      <c r="A11" t="s">
        <v>12</v>
      </c>
      <c r="B11" s="2">
        <v>535.00069962255395</v>
      </c>
      <c r="C11" s="1">
        <v>9</v>
      </c>
      <c r="D11" s="1">
        <v>22</v>
      </c>
      <c r="E11" s="1">
        <v>227</v>
      </c>
      <c r="F11" s="1">
        <v>277</v>
      </c>
      <c r="G11" s="18">
        <v>-0.59776204333373695</v>
      </c>
      <c r="H11" s="3">
        <v>-0.863361245436987</v>
      </c>
      <c r="I11" s="3">
        <v>-0.33216284123048601</v>
      </c>
      <c r="J11" s="3" t="s">
        <v>26</v>
      </c>
      <c r="K11" s="3">
        <v>1.8910752185600099</v>
      </c>
      <c r="L11" s="3">
        <v>-0.67258518147083401</v>
      </c>
      <c r="M11" s="3">
        <v>-3.9850525758221397E-4</v>
      </c>
      <c r="N11" s="3">
        <f>M11*200</f>
        <v>-7.97010515164428E-2</v>
      </c>
      <c r="O11" s="6">
        <v>0.74137159286347598</v>
      </c>
    </row>
    <row r="12" spans="1:15" x14ac:dyDescent="0.25">
      <c r="A12" t="s">
        <v>19</v>
      </c>
      <c r="B12" s="2">
        <v>581.60043693608998</v>
      </c>
      <c r="C12" s="1">
        <v>7</v>
      </c>
      <c r="D12" s="1">
        <v>14</v>
      </c>
      <c r="E12" s="1">
        <v>168</v>
      </c>
      <c r="F12" s="1">
        <v>153</v>
      </c>
      <c r="G12" s="4">
        <v>-0.59759909834944602</v>
      </c>
      <c r="H12" s="3">
        <v>-0.87915449703930104</v>
      </c>
      <c r="I12" s="3">
        <v>-0.31604369965959</v>
      </c>
      <c r="J12" s="3" t="s">
        <v>26</v>
      </c>
      <c r="K12" s="3">
        <v>-3.4702884753560399</v>
      </c>
      <c r="L12" s="3">
        <v>-0.80690703091397298</v>
      </c>
      <c r="M12" s="3">
        <v>-1.82524671822912E-3</v>
      </c>
      <c r="N12" s="3">
        <f t="shared" si="1"/>
        <v>-0.36504934364582403</v>
      </c>
      <c r="O12" s="8">
        <v>1.9342432605913298E-2</v>
      </c>
    </row>
    <row r="13" spans="1:15" x14ac:dyDescent="0.25">
      <c r="A13" t="s">
        <v>14</v>
      </c>
      <c r="B13" s="2">
        <v>553.21407810301196</v>
      </c>
      <c r="C13" s="1">
        <v>7</v>
      </c>
      <c r="D13" s="1">
        <v>8</v>
      </c>
      <c r="E13" s="1">
        <v>187</v>
      </c>
      <c r="F13" s="1">
        <v>275</v>
      </c>
      <c r="G13" s="4">
        <v>-0.57176278134032599</v>
      </c>
      <c r="H13" s="3">
        <v>-0.77974272389198196</v>
      </c>
      <c r="I13" s="3">
        <v>-0.36378283878867002</v>
      </c>
      <c r="J13" s="3" t="s">
        <v>26</v>
      </c>
      <c r="K13" s="3">
        <v>1.32131280270456</v>
      </c>
      <c r="L13" s="3">
        <v>-0.47099859119154902</v>
      </c>
      <c r="M13" s="3">
        <v>7.1526540657670999E-4</v>
      </c>
      <c r="N13" s="3">
        <f t="shared" si="1"/>
        <v>0.143053081315342</v>
      </c>
      <c r="O13" s="6">
        <v>0.41003914983235101</v>
      </c>
    </row>
    <row r="14" spans="1:15" x14ac:dyDescent="0.25">
      <c r="A14" t="s">
        <v>23</v>
      </c>
      <c r="B14" s="2">
        <v>550.21568181818202</v>
      </c>
      <c r="C14" s="1">
        <v>5</v>
      </c>
      <c r="D14" s="1">
        <v>12</v>
      </c>
      <c r="E14" s="1">
        <v>88</v>
      </c>
      <c r="F14" s="1">
        <v>152</v>
      </c>
      <c r="G14" s="4">
        <v>-0.56685431872695002</v>
      </c>
      <c r="H14" s="3">
        <v>-1.02224139178938</v>
      </c>
      <c r="I14" s="3">
        <v>-0.111467245664522</v>
      </c>
      <c r="J14" s="6">
        <v>1.4698908831841899E-2</v>
      </c>
      <c r="K14" s="3">
        <v>1.5680731941745401</v>
      </c>
      <c r="L14" s="3">
        <v>-0.297855222445845</v>
      </c>
      <c r="M14" s="3">
        <v>1.35198151306512E-3</v>
      </c>
      <c r="N14" s="3">
        <f t="shared" si="1"/>
        <v>0.270396302613024</v>
      </c>
      <c r="O14" s="6">
        <v>0.51104500545441001</v>
      </c>
    </row>
    <row r="15" spans="1:15" x14ac:dyDescent="0.25">
      <c r="A15" t="s">
        <v>22</v>
      </c>
      <c r="B15" s="2">
        <v>546.09588235294098</v>
      </c>
      <c r="C15" s="1">
        <v>4</v>
      </c>
      <c r="D15" s="1">
        <v>4</v>
      </c>
      <c r="E15" s="1">
        <v>102</v>
      </c>
      <c r="F15" s="1">
        <v>119</v>
      </c>
      <c r="G15" s="4">
        <v>-0.53293363004550098</v>
      </c>
      <c r="H15" s="3">
        <v>-1.50386824189614</v>
      </c>
      <c r="I15" s="3">
        <v>0.43800098180513902</v>
      </c>
      <c r="J15" s="17">
        <v>0.28201705063391502</v>
      </c>
      <c r="K15" s="3">
        <v>-7.1741045210767906E-2</v>
      </c>
      <c r="L15" s="3">
        <v>5.8916007007121199E-2</v>
      </c>
      <c r="M15" s="3">
        <v>4.0830666514571996E-3</v>
      </c>
      <c r="N15" s="3">
        <f t="shared" si="1"/>
        <v>0.8166133302914399</v>
      </c>
      <c r="O15" s="6">
        <v>0.15005014138025799</v>
      </c>
    </row>
    <row r="16" spans="1:15" x14ac:dyDescent="0.25">
      <c r="A16" t="s">
        <v>24</v>
      </c>
      <c r="B16" s="2">
        <v>568.94262253104705</v>
      </c>
      <c r="C16" s="1">
        <v>3</v>
      </c>
      <c r="D16" s="1">
        <v>4</v>
      </c>
      <c r="E16" s="1">
        <v>89</v>
      </c>
      <c r="F16" s="1">
        <v>62</v>
      </c>
      <c r="G16" s="4">
        <v>-0.519937713872339</v>
      </c>
      <c r="H16" s="3">
        <v>-0.86169949325174</v>
      </c>
      <c r="I16" s="3">
        <v>-0.178175934492939</v>
      </c>
      <c r="J16" s="3" t="s">
        <v>26</v>
      </c>
      <c r="K16" s="3">
        <v>1.9995581809521501</v>
      </c>
      <c r="L16" s="3">
        <v>-0.52446520943512798</v>
      </c>
      <c r="M16" s="3">
        <v>-2.77020504346644E-5</v>
      </c>
      <c r="N16" s="3">
        <f t="shared" si="1"/>
        <v>-5.5404100869328801E-3</v>
      </c>
      <c r="O16" s="6">
        <v>0.98323010666848598</v>
      </c>
    </row>
    <row r="17" spans="1:15" x14ac:dyDescent="0.25">
      <c r="A17" t="s">
        <v>9</v>
      </c>
      <c r="B17" s="2">
        <v>532.65796013884403</v>
      </c>
      <c r="C17" s="1">
        <v>13</v>
      </c>
      <c r="D17" s="1">
        <v>24</v>
      </c>
      <c r="E17" s="1">
        <v>326</v>
      </c>
      <c r="F17" s="1">
        <v>400</v>
      </c>
      <c r="G17" s="4">
        <v>-0.46324329571669698</v>
      </c>
      <c r="H17" s="3">
        <v>-0.63499909920714503</v>
      </c>
      <c r="I17" s="3">
        <v>-0.29148749222624798</v>
      </c>
      <c r="J17" s="3" t="s">
        <v>26</v>
      </c>
      <c r="K17" s="3">
        <v>1.8759768219625801</v>
      </c>
      <c r="L17" s="3">
        <v>-0.50446995585952803</v>
      </c>
      <c r="M17" s="3">
        <v>-2.2403097691947E-4</v>
      </c>
      <c r="N17" s="3">
        <f t="shared" si="1"/>
        <v>-4.4806195383894E-2</v>
      </c>
      <c r="O17" s="6">
        <v>0.724711339312059</v>
      </c>
    </row>
    <row r="18" spans="1:15" x14ac:dyDescent="0.25">
      <c r="A18" t="s">
        <v>18</v>
      </c>
      <c r="B18" s="2">
        <v>479.88205128205101</v>
      </c>
      <c r="C18" s="1">
        <v>3</v>
      </c>
      <c r="D18" s="1">
        <v>5</v>
      </c>
      <c r="E18" s="1">
        <v>78</v>
      </c>
      <c r="F18" s="1">
        <v>116</v>
      </c>
      <c r="G18" s="4">
        <v>-0.41553990284224801</v>
      </c>
      <c r="H18" s="3">
        <v>-0.87122411547344303</v>
      </c>
      <c r="I18" s="3">
        <v>4.01443097889463E-2</v>
      </c>
      <c r="J18" s="17">
        <v>7.38894215407042E-2</v>
      </c>
      <c r="K18" s="3">
        <v>-0.79045948575575398</v>
      </c>
      <c r="L18" s="3">
        <v>-1.6366520807090901</v>
      </c>
      <c r="M18" s="3">
        <v>-4.6741249504253903E-3</v>
      </c>
      <c r="N18" s="3">
        <f t="shared" si="1"/>
        <v>-0.93482499008507802</v>
      </c>
      <c r="O18" s="6">
        <v>9.4827033556579399E-2</v>
      </c>
    </row>
    <row r="19" spans="1:15" x14ac:dyDescent="0.25">
      <c r="A19" t="s">
        <v>20</v>
      </c>
      <c r="B19" s="2">
        <v>589.31125116959095</v>
      </c>
      <c r="C19" s="1">
        <v>5</v>
      </c>
      <c r="D19" s="1">
        <v>11</v>
      </c>
      <c r="E19" s="1">
        <v>90</v>
      </c>
      <c r="F19" s="1">
        <v>107</v>
      </c>
      <c r="G19" s="4">
        <v>-0.40316182510695903</v>
      </c>
      <c r="H19" s="3">
        <v>-0.63906183273600903</v>
      </c>
      <c r="I19" s="3">
        <v>-0.167261817477909</v>
      </c>
      <c r="J19" s="3" t="s">
        <v>26</v>
      </c>
      <c r="K19" s="3">
        <v>0.586206941756233</v>
      </c>
      <c r="L19" s="3">
        <v>-0.50568325935059899</v>
      </c>
      <c r="M19" s="3">
        <v>-7.7509627433599302E-4</v>
      </c>
      <c r="N19" s="3">
        <f t="shared" si="1"/>
        <v>-0.15501925486719861</v>
      </c>
      <c r="O19" s="6">
        <v>0.234427743179179</v>
      </c>
    </row>
    <row r="20" spans="1:15" x14ac:dyDescent="0.25">
      <c r="A20" s="9" t="s">
        <v>16</v>
      </c>
      <c r="B20" s="10">
        <v>649.56232258064495</v>
      </c>
      <c r="C20" s="11">
        <v>3</v>
      </c>
      <c r="D20" s="11">
        <v>3</v>
      </c>
      <c r="E20" s="11">
        <v>31</v>
      </c>
      <c r="F20" s="11">
        <v>51</v>
      </c>
      <c r="G20" s="12">
        <v>1.8433682202158699E-2</v>
      </c>
      <c r="H20" s="13">
        <v>-0.45451545390375298</v>
      </c>
      <c r="I20" s="13">
        <v>0.49138281830807101</v>
      </c>
      <c r="J20" s="16">
        <v>0.93910753213433196</v>
      </c>
      <c r="K20" s="13">
        <v>1.7141516933759999</v>
      </c>
      <c r="L20" s="13">
        <v>-2.93488494873358E-2</v>
      </c>
      <c r="M20" s="13">
        <v>-6.3176471383639098E-4</v>
      </c>
      <c r="N20" s="13">
        <f t="shared" si="1"/>
        <v>-0.12635294276727821</v>
      </c>
      <c r="O20" s="15">
        <v>0.59289340001120605</v>
      </c>
    </row>
    <row r="21" spans="1:15" x14ac:dyDescent="0.25">
      <c r="G21" s="4"/>
      <c r="H21" s="3"/>
      <c r="I21" s="3"/>
      <c r="J21" s="3"/>
      <c r="K21" s="3"/>
      <c r="L21" s="3"/>
      <c r="M21" s="3"/>
      <c r="N21" s="3"/>
      <c r="O21" s="3"/>
    </row>
    <row r="22" spans="1:15" x14ac:dyDescent="0.25">
      <c r="A22" t="s">
        <v>10</v>
      </c>
      <c r="B22" s="2">
        <v>542.07824175300505</v>
      </c>
      <c r="C22" s="1">
        <v>11</v>
      </c>
      <c r="D22" s="1">
        <v>15</v>
      </c>
      <c r="E22" s="1">
        <v>254</v>
      </c>
      <c r="F22" s="1">
        <v>290</v>
      </c>
      <c r="G22" s="4">
        <v>-0.66450806549408703</v>
      </c>
      <c r="H22" s="3">
        <v>-0.95673354431610802</v>
      </c>
      <c r="I22" s="3">
        <v>-0.37228258667206598</v>
      </c>
      <c r="J22" s="3">
        <v>8.3163798754380495E-6</v>
      </c>
      <c r="K22" s="3">
        <v>1.3921079061986701</v>
      </c>
      <c r="L22" s="3">
        <v>-0.817097235499889</v>
      </c>
      <c r="M22" s="3">
        <v>-7.7992686119590898E-4</v>
      </c>
      <c r="N22" s="3">
        <f t="shared" si="0"/>
        <v>-0.1559853722391818</v>
      </c>
      <c r="O22" s="3">
        <v>0.43558257971815301</v>
      </c>
    </row>
    <row r="23" spans="1:15" x14ac:dyDescent="0.25">
      <c r="A23" t="s">
        <v>11</v>
      </c>
      <c r="B23" s="2">
        <v>546.64890074074106</v>
      </c>
      <c r="C23" s="1">
        <v>6</v>
      </c>
      <c r="D23" s="1">
        <v>9</v>
      </c>
      <c r="E23" s="1">
        <v>135</v>
      </c>
      <c r="F23" s="1">
        <v>190</v>
      </c>
      <c r="G23" s="4">
        <v>-0.31293000282965</v>
      </c>
      <c r="H23" s="3">
        <v>-0.49108762784235699</v>
      </c>
      <c r="I23" s="3">
        <v>-0.13477237781694301</v>
      </c>
      <c r="J23" s="3">
        <v>5.7607793109232903E-4</v>
      </c>
      <c r="K23" s="3">
        <v>1.73759354148824</v>
      </c>
      <c r="L23" s="3">
        <v>-0.24349583482453999</v>
      </c>
      <c r="M23" s="3">
        <v>3.8112405940588E-4</v>
      </c>
      <c r="N23" s="3">
        <f t="shared" si="0"/>
        <v>7.6224811881175997E-2</v>
      </c>
      <c r="O23" s="3">
        <v>0.60847168501073201</v>
      </c>
    </row>
  </sheetData>
  <sortState xmlns:xlrd2="http://schemas.microsoft.com/office/spreadsheetml/2017/richdata2" ref="A7:P20">
    <sortCondition ref="G7:G20"/>
  </sortState>
  <mergeCells count="1">
    <mergeCell ref="B2:O2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children_functions_summary_tabl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Romani</dc:creator>
  <cp:lastModifiedBy>Cristina Romani</cp:lastModifiedBy>
  <dcterms:created xsi:type="dcterms:W3CDTF">2025-03-05T16:23:20Z</dcterms:created>
  <dcterms:modified xsi:type="dcterms:W3CDTF">2025-03-05T19:50:08Z</dcterms:modified>
</cp:coreProperties>
</file>