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Analyst_Portfolio\02.excel\"/>
    </mc:Choice>
  </mc:AlternateContent>
  <xr:revisionPtr revIDLastSave="0" documentId="8_{48D525FE-CA12-4B26-BD7A-89CBF198B1CC}" xr6:coauthVersionLast="47" xr6:coauthVersionMax="47" xr10:uidLastSave="{00000000-0000-0000-0000-000000000000}"/>
  <bookViews>
    <workbookView xWindow="-110" yWindow="-110" windowWidth="19420" windowHeight="10420" xr2:uid="{CA0331AE-35C7-43CD-A4E2-FD6981804395}"/>
  </bookViews>
  <sheets>
    <sheet name="Прайс_старый" sheetId="1" r:id="rId1"/>
    <sheet name="Прайс_новый" sheetId="2" r:id="rId2"/>
    <sheet name="PPIVOT" sheetId="3" r:id="rId3"/>
    <sheet name="PQUERY" sheetId="6" r:id="rId4"/>
  </sheets>
  <definedNames>
    <definedName name="ExternalData_1" localSheetId="3" hidden="1">PQUERY!$A$6:$F$36</definedName>
  </definedNames>
  <calcPr calcId="191029"/>
  <pivotCaches>
    <pivotCache cacheId="5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тарый_прайс_d32c2796-20c6-41a5-9c95-c3551dbbf13e" name="Старый_прайс" connection="Запрос — Старый_прайс"/>
          <x15:modelTable id="Новый_прайс_c7cbb5ce-b0b2-4b4f-991a-8c9c8c67fe83" name="Новый_прайс" connection="Запрос — Новый_прайс"/>
        </x15:modelTables>
        <x15:modelRelationships>
          <x15:modelRelationship fromTable="Старый_прайс" fromColumn="Наименование" toTable="Новый_прайс" toColumn="Наименование"/>
        </x15:modelRelationships>
      </x15:dataModel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FA0A6-011A-4F70-9D17-F4F3EC789E43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CF7C77-C577-4D07-BA39-741B8D7E5FFF}" name="Запрос — Новый_прайс" description="Соединение с запросом &quot;Новый_прайс&quot; в книге." type="100" refreshedVersion="8" minRefreshableVersion="5">
    <extLst>
      <ext xmlns:x15="http://schemas.microsoft.com/office/spreadsheetml/2010/11/main" uri="{DE250136-89BD-433C-8126-D09CA5730AF9}">
        <x15:connection id="d88ac678-706d-49cd-9af6-e4e4320fb2fc"/>
      </ext>
    </extLst>
  </connection>
  <connection id="3" xr16:uid="{09685A97-4606-4861-8D33-2176D73D3590}" keepAlive="1" name="Запрос — Слияние1" description="Соединение с запросом &quot;Слияние1&quot; в книге." type="5" refreshedVersion="8" background="1" saveData="1">
    <dbPr connection="Provider=Microsoft.Mashup.OleDb.1;Data Source=$Workbook$;Location=Слияние1;Extended Properties=&quot;&quot;" command="SELECT * FROM [Слияние1]"/>
  </connection>
  <connection id="4" xr16:uid="{020E12A5-7D13-4AC0-B0A8-1231A5507F3A}" name="Запрос — Старый_прайс" description="Соединение с запросом &quot;Старый_прайс&quot; в книге." type="100" refreshedVersion="8" minRefreshableVersion="5">
    <extLst>
      <ext xmlns:x15="http://schemas.microsoft.com/office/spreadsheetml/2010/11/main" uri="{DE250136-89BD-433C-8126-D09CA5730AF9}">
        <x15:connection id="35d05c79-6e4a-4ac3-8ebc-94c89e9afaaa">
          <x15:oledbPr connection="Provider=Microsoft.Mashup.OleDb.1;Data Source=$Workbook$;Location=Старый_прайс;Extended Properties=&quot;&quot;">
            <x15:dbTables>
              <x15:dbTable name="Старый_прайс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<sst xmlns="http://schemas.openxmlformats.org/spreadsheetml/2006/main" count="237" uniqueCount="47">
  <si>
    <t>№</t>
  </si>
  <si>
    <t>Наименование</t>
  </si>
  <si>
    <t>Остаток</t>
  </si>
  <si>
    <t>Ед. измерения</t>
  </si>
  <si>
    <t>Цена</t>
  </si>
  <si>
    <t>Арматура 8мм А3 (1п.м.)</t>
  </si>
  <si>
    <t>шт</t>
  </si>
  <si>
    <t>Болт оцинкованный М8х80 (50шт. уп.)</t>
  </si>
  <si>
    <t>Бумага наждачная шлифовальная М40 (нулёвка) 1 п.м.</t>
  </si>
  <si>
    <t>Гайка М6 шестигранная оцинкованная (450шт.уп.)</t>
  </si>
  <si>
    <t>Гвозди строительные 3x70мм</t>
  </si>
  <si>
    <t>кг</t>
  </si>
  <si>
    <t>Гофра к унитазу 1м.</t>
  </si>
  <si>
    <t>Грунт-эмаль по ржавчине (3 в 1) Синяя, ведро 20кг</t>
  </si>
  <si>
    <t>Кирпич лицевой одинарный (размер 250х120х65) М150 цвет абрикос</t>
  </si>
  <si>
    <t>Кирпич строительный двойной щелевой М150 ( 250х120х130мм)</t>
  </si>
  <si>
    <t>Клей монтажный КНАУФ Перлфикс / KNAUF Perlfix 30 кг.</t>
  </si>
  <si>
    <t>Клейкая лента фольгированная алюминиевая</t>
  </si>
  <si>
    <t>КНАУФ Тифенгрунд / KNAUF Tiefengrund грунтовка универсальная (10 л)</t>
  </si>
  <si>
    <t>Коллектор с вентильными кранами (Comisa) 3\4-1\2, 4 выхода (88.20.060)</t>
  </si>
  <si>
    <t>Кран шаровой ф50 (4SPK0766)</t>
  </si>
  <si>
    <t>Миксер(Мешалка) для смешивания смесей 100*500</t>
  </si>
  <si>
    <t>Пена монтажная Титан для блоков 750 мл.</t>
  </si>
  <si>
    <t>ПЕНОПЛЭКС КРОВЛЯ (пл.35 ) 1200х600х50мм 5,76 м2; 0,288 м3, (8 шт)</t>
  </si>
  <si>
    <t>Перфоратор Макита HR2450 780 Вт.</t>
  </si>
  <si>
    <t>ПЕРЧАТКИ рабочие трикотажные с точечным покрытием</t>
  </si>
  <si>
    <t>Просечка ЦПВС штукатурная, размер 1х10м (10м2)</t>
  </si>
  <si>
    <t>Радиатор биметаллический XTREME 500*100 (12секций) Италия</t>
  </si>
  <si>
    <t>Саморезы по дереву 3.8х55</t>
  </si>
  <si>
    <t>Саморезы с прессшайбой 4,2 х 16 острый наконечник</t>
  </si>
  <si>
    <t>Тачка строительная 2 колесная 110л</t>
  </si>
  <si>
    <t>ТИККУРИЛА Евро 2 / TIKKURILA Euro 2 краска матовая латексная (9 л)</t>
  </si>
  <si>
    <t>Уголок металлический 32 мм (1 п.м.)</t>
  </si>
  <si>
    <t>Утеплитель Роквул (Rockwool) Лайт Баттс Скандик 5,76м2 (0.288м3) 800*600*50мм</t>
  </si>
  <si>
    <t>Фильтр промывной для холодной воды с регулятором давления Honeywell FK06-3\4AA(100мк.)</t>
  </si>
  <si>
    <t>ХЕБЕЛЬ / HEBEL пеноблок 250х600 толщина 100 мм</t>
  </si>
  <si>
    <t>ЦЕРЕЗИТ СТ 17 / CERESIT CT 17 грунт универсальный (10 л)</t>
  </si>
  <si>
    <t>Старая цена</t>
  </si>
  <si>
    <t>Новая цена</t>
  </si>
  <si>
    <t>Изменение цены %</t>
  </si>
  <si>
    <t>Сопоставление данных с использованием надстройки Power Query:</t>
  </si>
  <si>
    <t>1. Получаю два запроса из Таблицы 1 и Таблицы 2;</t>
  </si>
  <si>
    <t>2. На вкладке "Данные" выбираю "Получить данные" =&gt; "Объединить запросы" =&gt; "Объединить";</t>
  </si>
  <si>
    <t>Старый_прайс.Цена</t>
  </si>
  <si>
    <t>3. Далее по полю "наименование" объединяю их, используя левое внешнее соединение.</t>
  </si>
  <si>
    <t xml:space="preserve">Сопоставление с использованием функции ВПР: </t>
  </si>
  <si>
    <t>добавим столбец "старая цена" и запишем туда функцию ВПР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</si>
</sst>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%;\-0%;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4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120650</xdr:rowOff>
    </xdr:from>
    <xdr:to>
      <xdr:col>5</xdr:col>
      <xdr:colOff>234950</xdr:colOff>
      <xdr:row>2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719749-F9E4-493E-AA5C-82760874C86A}"/>
            </a:ext>
          </a:extLst>
        </xdr:cNvPr>
        <xdr:cNvSpPr txBox="1"/>
      </xdr:nvSpPr>
      <xdr:spPr>
        <a:xfrm>
          <a:off x="50800" y="120650"/>
          <a:ext cx="908685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600" b="1">
              <a:latin typeface="+mn-lt"/>
              <a:cs typeface="Arial" panose="020B0604020202020204" pitchFamily="34" charset="0"/>
            </a:rPr>
            <a:t>Имеем две таблицы (старая</a:t>
          </a:r>
          <a:r>
            <a:rPr lang="ru-RU" sz="1600" b="1" baseline="0">
              <a:latin typeface="+mn-lt"/>
              <a:cs typeface="Arial" panose="020B0604020202020204" pitchFamily="34" charset="0"/>
            </a:rPr>
            <a:t> и новая версия прайс-листа), которые надо сравнить.</a:t>
          </a:r>
          <a:endParaRPr lang="ru-RU" sz="1600" b="1">
            <a:latin typeface="+mn-lt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38100</xdr:rowOff>
    </xdr:from>
    <xdr:to>
      <xdr:col>7</xdr:col>
      <xdr:colOff>501650</xdr:colOff>
      <xdr:row>1</xdr:row>
      <xdr:rowOff>146050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C134A4-7ED3-4391-86F3-AB22C226D957}"/>
            </a:ext>
          </a:extLst>
        </xdr:cNvPr>
        <xdr:cNvSpPr txBox="1"/>
      </xdr:nvSpPr>
      <xdr:spPr>
        <a:xfrm>
          <a:off x="63500" y="38100"/>
          <a:ext cx="4705350" cy="29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Сопоставление с использованием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функции ВПР:</a:t>
          </a:r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63500</xdr:colOff>
      <xdr:row>0</xdr:row>
      <xdr:rowOff>38100</xdr:rowOff>
    </xdr:from>
    <xdr:to>
      <xdr:col>15</xdr:col>
      <xdr:colOff>400050</xdr:colOff>
      <xdr:row>7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AD32C5-8563-4959-A7D1-088056C73F1D}"/>
            </a:ext>
          </a:extLst>
        </xdr:cNvPr>
        <xdr:cNvSpPr txBox="1"/>
      </xdr:nvSpPr>
      <xdr:spPr>
        <a:xfrm>
          <a:off x="63500" y="38100"/>
          <a:ext cx="15754350" cy="136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just">
            <a:lnSpc>
              <a:spcPct val="120000"/>
            </a:lnSpc>
          </a:pPr>
          <a:r>
            <a:rPr lang="ru-RU" sz="1000" b="0">
              <a:latin typeface="+mn-lt"/>
              <a:cs typeface="Arial" panose="020B0604020202020204" pitchFamily="34" charset="0"/>
            </a:rPr>
            <a:t>Сопоставление</a:t>
          </a:r>
          <a:r>
            <a:rPr lang="ru-RU" sz="1050" b="0">
              <a:latin typeface="+mn-lt"/>
              <a:cs typeface="Arial" panose="020B0604020202020204" pitchFamily="34" charset="0"/>
            </a:rPr>
            <a:t> с использованием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 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: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Добавляю обе таблицы в модель данных;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В открывшемся окне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 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 на вкладке "Главная" выбираю "Представление диаграммы" и устанавливаю связь между двумя таблицами по полю "Наименование";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Закрываю окно 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, перехожу на вкладку "Вставка" и добавляю на лист сводную таблицу, используя модель данной этой книги;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Вывожу "наименование" (из Таблицы 2), старую и новую стоимость.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algn="l"/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68.947766666664" backgroundQuery="1" createdVersion="8" refreshedVersion="8" minRefreshableVersion="3" recordCount="0" supportSubquery="1" supportAdvancedDrill="1" xr:uid="{B5715434-BF3C-4940-BE46-B026D94045B5}">
  <cacheSource type="external" connectionId="1"/>
  <cacheFields count="4">
    <cacheField name="[Новый_прайс].[Наименование].[Наименование]" caption="Наименование" numFmtId="0" hierarchy="1" level="1">
      <sharedItems count="30">
        <s v="Арматура 8мм А3 (1п.м.)"/>
        <s v="Болт оцинкованный М8х80 (50шт. уп.)"/>
        <s v="Бумага наждачная шлифовальная М40 (нулёвка) 1 п.м."/>
        <s v="Гайка М6 шестигранная оцинкованная (450шт.уп.)"/>
        <s v="Гвозди строительные 3x70мм"/>
        <s v="Гофра к унитазу 1м."/>
        <s v="Грунт-эмаль по ржавчине (3 в 1) Синяя, ведро 20кг"/>
        <s v="Кирпич лицевой одинарный (размер 250х120х65) М150 цвет абрикос"/>
        <s v="Кирпич строительный двойной щелевой М150 ( 250х120х130мм)"/>
        <s v="Клей монтажный КНАУФ Перлфикс / KNAUF Perlfix 30 кг."/>
        <s v="Клейкая лента фольгированная алюминиевая"/>
        <s v="КНАУФ Тифенгрунд / KNAUF Tiefengrund грунтовка универсальная (10 л)"/>
        <s v="Коллектор с вентильными кранами (Comisa) 3\4-1\2, 4 выхода (88.20.060)"/>
        <s v="Кран шаровой ф50 (4SPK0766)"/>
        <s v="Миксер(Мешалка) для смешивания смесей 100*500"/>
        <s v="Пена монтажная Титан для блоков 750 мл."/>
        <s v="ПЕНОПЛЭКС КРОВЛЯ (пл.35 ) 1200х600х50мм 5,76 м2; 0,288 м3, (8 шт)"/>
        <s v="Перфоратор Макита HR2450 780 Вт."/>
        <s v="ПЕРЧАТКИ рабочие трикотажные с точечным покрытием"/>
        <s v="Просечка ЦПВС штукатурная, размер 1х10м (10м2)"/>
        <s v="Радиатор биметаллический XTREME 500*100 (12секций) Италия"/>
        <s v="Саморезы по дереву 3.8х55"/>
        <s v="Саморезы с прессшайбой 4,2 х 16 острый наконечник"/>
        <s v="Тачка строительная 2 колесная 110л"/>
        <s v="ТИККУРИЛА Евро 2 / TIKKURILA Euro 2 краска матовая латексная (9 л)"/>
        <s v="Уголок металлический 32 мм (1 п.м.)"/>
        <s v="Утеплитель Роквул (Rockwool) Лайт Баттс Скандик 5,76м2 (0.288м3) 800*600*50мм"/>
        <s v="Фильтр промывной для холодной воды с регулятором давления Honeywell FK06-3\4AA(100мк.)"/>
        <s v="ХЕБЕЛЬ / HEBEL пеноблок 250х600 толщина 100 мм"/>
        <s v="ЦЕРЕЗИТ СТ 17 / CERESIT CT 17 грунт универсальный (10 л)"/>
      </sharedItems>
    </cacheField>
    <cacheField name="[Measures].[Сумма по столбцу Цена]" caption="Сумма по столбцу Цена" numFmtId="0" hierarchy="10" level="32767"/>
    <cacheField name="[Measures].[Сумма по столбцу Цена 2]" caption="Сумма по столбцу Цена 2" numFmtId="0" hierarchy="11" level="32767"/>
    <cacheField name="[Measures].[Изменение цены %]" caption="Изменение цены %" numFmtId="0" hierarchy="12" level="32767"/>
  </cacheFields>
  <cacheHierarchies count="16">
    <cacheHierarchy uniqueName="[Новый_прайс].[№]" caption="№" attribute="1" defaultMemberUniqueName="[Новый_прайс].[№].[All]" allUniqueName="[Новый_прайс].[№].[All]" dimensionUniqueName="[Новый_прайс]" displayFolder="" count="0" memberValueDatatype="20" unbalanced="0"/>
    <cacheHierarchy uniqueName="[Новый_прайс].[Наименование]" caption="Наименование" attribute="1" defaultMemberUniqueName="[Новый_прайс].[Наименование].[All]" allUniqueName="[Новый_прайс].[Наименование].[All]" dimensionUniqueName="[Новый_прайс]" displayFolder="" count="2" memberValueDatatype="130" unbalanced="0">
      <fieldsUsage count="2">
        <fieldUsage x="-1"/>
        <fieldUsage x="0"/>
      </fieldsUsage>
    </cacheHierarchy>
    <cacheHierarchy uniqueName="[Новый_прайс].[Остаток]" caption="Остаток" attribute="1" defaultMemberUniqueName="[Новый_прайс].[Остаток].[All]" allUniqueName="[Новый_прайс].[Остаток].[All]" dimensionUniqueName="[Новый_прайс]" displayFolder="" count="0" memberValueDatatype="20" unbalanced="0"/>
    <cacheHierarchy uniqueName="[Новый_прайс].[Ед. измерения]" caption="Ед. измерения" attribute="1" defaultMemberUniqueName="[Новый_прайс].[Ед. измерения].[All]" allUniqueName="[Новый_прайс].[Ед. измерения].[All]" dimensionUniqueName="[Новый_прайс]" displayFolder="" count="0" memberValueDatatype="130" unbalanced="0"/>
    <cacheHierarchy uniqueName="[Новый_прайс].[Цена]" caption="Цена" attribute="1" defaultMemberUniqueName="[Новый_прайс].[Цена].[All]" allUniqueName="[Новый_прайс].[Цена].[All]" dimensionUniqueName="[Новый_прайс]" displayFolder="" count="0" memberValueDatatype="20" unbalanced="0"/>
    <cacheHierarchy uniqueName="[Старый_прайс].[№]" caption="№" attribute="1" defaultMemberUniqueName="[Старый_прайс].[№].[All]" allUniqueName="[Старый_прайс].[№].[All]" dimensionUniqueName="[Старый_прайс]" displayFolder="" count="0" memberValueDatatype="20" unbalanced="0"/>
    <cacheHierarchy uniqueName="[Старый_прайс].[Наименование]" caption="Наименование" attribute="1" defaultMemberUniqueName="[Старый_прайс].[Наименование].[All]" allUniqueName="[Старый_прайс].[Наименование].[All]" dimensionUniqueName="[Старый_прайс]" displayFolder="" count="0" memberValueDatatype="130" unbalanced="0"/>
    <cacheHierarchy uniqueName="[Старый_прайс].[Остаток]" caption="Остаток" attribute="1" defaultMemberUniqueName="[Старый_прайс].[Остаток].[All]" allUniqueName="[Старый_прайс].[Остаток].[All]" dimensionUniqueName="[Старый_прайс]" displayFolder="" count="0" memberValueDatatype="20" unbalanced="0"/>
    <cacheHierarchy uniqueName="[Старый_прайс].[Ед. измерения]" caption="Ед. измерения" attribute="1" defaultMemberUniqueName="[Старый_прайс].[Ед. измерения].[All]" allUniqueName="[Старый_прайс].[Ед. измерения].[All]" dimensionUniqueName="[Старый_прайс]" displayFolder="" count="0" memberValueDatatype="130" unbalanced="0"/>
    <cacheHierarchy uniqueName="[Старый_прайс].[Цена]" caption="Цена" attribute="1" defaultMemberUniqueName="[Старый_прайс].[Цена].[All]" allUniqueName="[Старый_прайс].[Цена].[All]" dimensionUniqueName="[Старый_прайс]" displayFolder="" count="0" memberValueDatatype="20" unbalanced="0"/>
    <cacheHierarchy uniqueName="[Measures].[Сумма по столбцу Цена]" caption="Сумма по столбцу Цена" measure="1" displayFolder="" measureGroup="Новый_прайс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Цена 2]" caption="Сумма по столбцу Цена 2" measure="1" displayFolder="" measureGroup="Старый_прайс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Изменение цены %]" caption="Изменение цены %" measure="1" displayFolder="" measureGroup="Старый_прайс" count="0" oneField="1">
      <fieldsUsage count="1">
        <fieldUsage x="3"/>
      </fieldsUsage>
    </cacheHierarchy>
    <cacheHierarchy uniqueName="[Measures].[__XL_Count Старый_прайс]" caption="__XL_Count Старый_прайс" measure="1" displayFolder="" measureGroup="Старый_прайс" count="0" hidden="1"/>
    <cacheHierarchy uniqueName="[Measures].[__XL_Count Новый_прайс]" caption="__XL_Count Новый_прайс" measure="1" displayFolder="" measureGroup="Новый_прайс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Новый_прайс" uniqueName="[Новый_прайс]" caption="Новый_прайс"/>
    <dimension name="Старый_прайс" uniqueName="[Старый_прайс]" caption="Старый_прайс"/>
  </dimensions>
  <measureGroups count="2">
    <measureGroup name="Новый_прайс" caption="Новый_прайс"/>
    <measureGroup name="Старый_прайс" caption="Старый_прайс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EF420-FF9D-4FDB-A4B8-05EB0DFAEC5A}" name="Сводная таблица1" cacheId="50" applyNumberFormats="0" applyBorderFormats="0" applyFontFormats="0" applyPatternFormats="0" applyAlignmentFormats="0" applyWidthHeightFormats="1" dataCaption="Значения" tag="86a40897-4a68-4806-bd28-376d263a2ac4" updatedVersion="8" minRefreshableVersion="3" useAutoFormatting="1" rowGrandTotals="0" itemPrintTitles="1" createdVersion="8" indent="0" outline="1" outlineData="1" multipleFieldFilters="0" rowHeaderCaption="Наименование">
  <location ref="B9:E39" firstHeaderRow="0" firstDataRow="1" firstDataCol="1"/>
  <pivotFields count="4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3">
    <i>
      <x/>
    </i>
    <i i="1">
      <x v="1"/>
    </i>
    <i i="2">
      <x v="2"/>
    </i>
  </colItems>
  <dataFields count="3">
    <dataField name="Новая цена" fld="1" baseField="0" baseItem="0"/>
    <dataField name="Старая цена" fld="2" baseField="0" baseItem="0"/>
    <dataField fld="3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Новая цена"/>
    <pivotHierarchy dragToData="1" caption="Старая цен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Новый_прайс]"/>
        <x15:activeTabTopLevelEntity name="[Старый_прайс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14464F3-6321-4966-9567-662D9AC2D371}" autoFormatId="16" applyNumberFormats="0" applyBorderFormats="0" applyFontFormats="0" applyPatternFormats="0" applyAlignmentFormats="0" applyWidthHeightFormats="0">
  <queryTableRefresh nextId="7">
    <queryTableFields count="6">
      <queryTableField id="1" name="№" tableColumnId="1"/>
      <queryTableField id="2" name="Наименование" tableColumnId="2"/>
      <queryTableField id="3" name="Остаток" tableColumnId="3"/>
      <queryTableField id="4" name="Ед. измерения" tableColumnId="4"/>
      <queryTableField id="5" name="Цена" tableColumnId="5"/>
      <queryTableField id="6" name="Старый_прайс.Цена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ED89F0-EF23-4E8C-A55C-B9C8F388E479}" name="Таблица2" displayName="Таблица2" ref="A5:E35" totalsRowShown="0">
  <autoFilter ref="A5:E35" xr:uid="{A2ED89F0-EF23-4E8C-A55C-B9C8F388E479}"/>
  <tableColumns count="5">
    <tableColumn id="1" xr3:uid="{AE4CB6C1-05C2-4688-9C80-DCB2C46C1C69}" name="№"/>
    <tableColumn id="2" xr3:uid="{CD88175C-0B21-4BC7-BB83-1C7F74E3161A}" name="Наименование"/>
    <tableColumn id="3" xr3:uid="{4F0BF183-0FBE-4D8C-9B3F-02C7825AA056}" name="Остаток"/>
    <tableColumn id="4" xr3:uid="{2FB68116-E782-4FA7-93D8-14A2414CD13B}" name="Ед. измерения"/>
    <tableColumn id="5" xr3:uid="{34DB8BCB-3851-4E08-97BF-8D1F43C49808}" name="Це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88A5F-6651-4219-A1A9-AA065F571F2C}" name="Таблица1" displayName="Таблица1" ref="A5:F35" totalsRowShown="0">
  <autoFilter ref="A5:F35" xr:uid="{E9488A5F-6651-4219-A1A9-AA065F571F2C}"/>
  <tableColumns count="6">
    <tableColumn id="1" xr3:uid="{4B305302-2BB3-447B-A6EE-FCE3F783079A}" name="№"/>
    <tableColumn id="2" xr3:uid="{7A682EC2-8247-4066-B1AF-7C56A596E16B}" name="Наименование"/>
    <tableColumn id="3" xr3:uid="{CCD922AE-0171-4B82-B3DF-6224BA88E72A}" name="Остаток"/>
    <tableColumn id="4" xr3:uid="{51057B16-18C2-44A0-BE9F-666BD025BC65}" name="Ед. измерения"/>
    <tableColumn id="5" xr3:uid="{7B73AE5B-4882-4ECC-8785-A28ED4B68E0F}" name="Цена" dataDxfId="3"/>
    <tableColumn id="6" xr3:uid="{B30DC362-741E-4858-8336-41DD982583B0}" name="Старая цена" dataDxfId="2">
      <calculatedColumnFormula>VLOOKUP(Таблица1[[#This Row],[Наименование]],Таблица2[[Наименование]:[Цена]],4,0)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CFC455-8E75-468F-B918-1B2E15884840}" name="Слияние1" displayName="Слияние1" ref="A6:F36" tableType="queryTable" totalsRowShown="0">
  <autoFilter ref="A6:F36" xr:uid="{2CCFC455-8E75-468F-B918-1B2E15884840}"/>
  <tableColumns count="6">
    <tableColumn id="1" xr3:uid="{53A4A89A-6452-4603-9033-93F5711CB38D}" uniqueName="1" name="№" queryTableFieldId="1"/>
    <tableColumn id="2" xr3:uid="{7762D87C-17DE-4D91-83CB-3CE84DF42086}" uniqueName="2" name="Наименование" queryTableFieldId="2" dataDxfId="1"/>
    <tableColumn id="3" xr3:uid="{1DC8958D-833C-40DE-9408-1BFE203C740A}" uniqueName="3" name="Остаток" queryTableFieldId="3"/>
    <tableColumn id="4" xr3:uid="{D772A13F-33FB-4DED-8A1B-176E8FCC9045}" uniqueName="4" name="Ед. измерения" queryTableFieldId="4" dataDxfId="0"/>
    <tableColumn id="5" xr3:uid="{A5FF79D9-EF6A-476F-873B-04ADCCD1D83D}" uniqueName="5" name="Цена" queryTableFieldId="5"/>
    <tableColumn id="6" xr3:uid="{1D63177F-F683-4DE8-91DF-CDAE9C29E26C}" uniqueName="6" name="Старый_прайс.Цена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073C-D00A-4FE8-B9E6-698010E2A007}">
  <dimension ref="A5:E35"/>
  <sheetViews>
    <sheetView tabSelected="1" workbookViewId="0">
      <selection activeCell="H10" sqref="H10"/>
    </sheetView>
  </sheetViews>
  <sheetFormatPr defaultRowHeight="14.5" x14ac:dyDescent="0.35"/>
  <cols>
    <col min="2" max="2" width="84.6328125" bestFit="1" customWidth="1"/>
    <col min="3" max="3" width="9.7265625" customWidth="1"/>
    <col min="4" max="4" width="15.6328125" customWidth="1"/>
  </cols>
  <sheetData>
    <row r="5" spans="1:5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5" x14ac:dyDescent="0.35">
      <c r="A6">
        <v>1</v>
      </c>
      <c r="B6" t="s">
        <v>5</v>
      </c>
      <c r="C6">
        <v>2365</v>
      </c>
      <c r="D6" t="s">
        <v>6</v>
      </c>
      <c r="E6">
        <v>30</v>
      </c>
    </row>
    <row r="7" spans="1:5" x14ac:dyDescent="0.35">
      <c r="A7">
        <v>2</v>
      </c>
      <c r="B7" t="s">
        <v>7</v>
      </c>
      <c r="C7">
        <v>241</v>
      </c>
      <c r="D7" t="s">
        <v>6</v>
      </c>
      <c r="E7">
        <v>260</v>
      </c>
    </row>
    <row r="8" spans="1:5" x14ac:dyDescent="0.35">
      <c r="A8">
        <v>3</v>
      </c>
      <c r="B8" t="s">
        <v>8</v>
      </c>
      <c r="C8">
        <v>198</v>
      </c>
      <c r="D8" t="s">
        <v>6</v>
      </c>
      <c r="E8">
        <v>220</v>
      </c>
    </row>
    <row r="9" spans="1:5" x14ac:dyDescent="0.35">
      <c r="A9">
        <v>4</v>
      </c>
      <c r="B9" t="s">
        <v>9</v>
      </c>
      <c r="C9">
        <v>24</v>
      </c>
      <c r="D9" t="s">
        <v>6</v>
      </c>
      <c r="E9">
        <v>180</v>
      </c>
    </row>
    <row r="10" spans="1:5" x14ac:dyDescent="0.35">
      <c r="A10">
        <v>5</v>
      </c>
      <c r="B10" t="s">
        <v>10</v>
      </c>
      <c r="C10">
        <v>100</v>
      </c>
      <c r="D10" t="s">
        <v>11</v>
      </c>
      <c r="E10">
        <v>80</v>
      </c>
    </row>
    <row r="11" spans="1:5" x14ac:dyDescent="0.35">
      <c r="A11">
        <v>6</v>
      </c>
      <c r="B11" t="s">
        <v>12</v>
      </c>
      <c r="C11">
        <v>95</v>
      </c>
      <c r="D11" t="s">
        <v>6</v>
      </c>
      <c r="E11">
        <v>230</v>
      </c>
    </row>
    <row r="12" spans="1:5" x14ac:dyDescent="0.35">
      <c r="A12">
        <v>7</v>
      </c>
      <c r="B12" t="s">
        <v>13</v>
      </c>
      <c r="C12">
        <v>34</v>
      </c>
      <c r="D12" t="s">
        <v>6</v>
      </c>
      <c r="E12">
        <v>2999</v>
      </c>
    </row>
    <row r="13" spans="1:5" x14ac:dyDescent="0.35">
      <c r="A13">
        <v>8</v>
      </c>
      <c r="B13" t="s">
        <v>14</v>
      </c>
      <c r="C13">
        <v>150000</v>
      </c>
      <c r="D13" t="s">
        <v>6</v>
      </c>
      <c r="E13">
        <v>25</v>
      </c>
    </row>
    <row r="14" spans="1:5" x14ac:dyDescent="0.35">
      <c r="A14">
        <v>9</v>
      </c>
      <c r="B14" t="s">
        <v>15</v>
      </c>
      <c r="C14">
        <v>350000</v>
      </c>
      <c r="D14" t="s">
        <v>6</v>
      </c>
      <c r="E14">
        <v>17</v>
      </c>
    </row>
    <row r="15" spans="1:5" x14ac:dyDescent="0.35">
      <c r="A15">
        <v>10</v>
      </c>
      <c r="B15" t="s">
        <v>16</v>
      </c>
      <c r="C15">
        <v>450</v>
      </c>
      <c r="D15" t="s">
        <v>6</v>
      </c>
      <c r="E15">
        <v>330</v>
      </c>
    </row>
    <row r="16" spans="1:5" x14ac:dyDescent="0.35">
      <c r="A16">
        <v>11</v>
      </c>
      <c r="B16" t="s">
        <v>17</v>
      </c>
      <c r="C16">
        <v>140</v>
      </c>
      <c r="D16" t="s">
        <v>6</v>
      </c>
      <c r="E16">
        <v>150</v>
      </c>
    </row>
    <row r="17" spans="1:5" x14ac:dyDescent="0.35">
      <c r="A17">
        <v>12</v>
      </c>
      <c r="B17" t="s">
        <v>18</v>
      </c>
      <c r="C17">
        <v>71</v>
      </c>
      <c r="D17" t="s">
        <v>6</v>
      </c>
      <c r="E17">
        <v>750</v>
      </c>
    </row>
    <row r="18" spans="1:5" x14ac:dyDescent="0.35">
      <c r="A18">
        <v>13</v>
      </c>
      <c r="B18" t="s">
        <v>19</v>
      </c>
      <c r="C18">
        <v>47</v>
      </c>
      <c r="D18" t="s">
        <v>6</v>
      </c>
      <c r="E18">
        <v>900</v>
      </c>
    </row>
    <row r="19" spans="1:5" x14ac:dyDescent="0.35">
      <c r="A19">
        <v>14</v>
      </c>
      <c r="B19" t="s">
        <v>20</v>
      </c>
      <c r="C19">
        <v>121</v>
      </c>
      <c r="D19" t="s">
        <v>6</v>
      </c>
      <c r="E19">
        <v>650</v>
      </c>
    </row>
    <row r="20" spans="1:5" x14ac:dyDescent="0.35">
      <c r="A20">
        <v>15</v>
      </c>
      <c r="B20" t="s">
        <v>21</v>
      </c>
      <c r="C20">
        <v>27</v>
      </c>
      <c r="D20" t="s">
        <v>6</v>
      </c>
      <c r="E20">
        <v>210</v>
      </c>
    </row>
    <row r="21" spans="1:5" x14ac:dyDescent="0.35">
      <c r="A21">
        <v>16</v>
      </c>
      <c r="B21" t="s">
        <v>22</v>
      </c>
      <c r="C21">
        <v>2000</v>
      </c>
      <c r="D21" t="s">
        <v>6</v>
      </c>
      <c r="E21">
        <v>450</v>
      </c>
    </row>
    <row r="22" spans="1:5" x14ac:dyDescent="0.35">
      <c r="A22">
        <v>17</v>
      </c>
      <c r="B22" t="s">
        <v>23</v>
      </c>
      <c r="C22">
        <v>288</v>
      </c>
      <c r="D22" t="s">
        <v>6</v>
      </c>
      <c r="E22">
        <v>1480</v>
      </c>
    </row>
    <row r="23" spans="1:5" x14ac:dyDescent="0.35">
      <c r="A23">
        <v>18</v>
      </c>
      <c r="B23" t="s">
        <v>24</v>
      </c>
      <c r="C23">
        <v>4</v>
      </c>
      <c r="D23" t="s">
        <v>6</v>
      </c>
      <c r="E23">
        <v>8490</v>
      </c>
    </row>
    <row r="24" spans="1:5" x14ac:dyDescent="0.35">
      <c r="A24">
        <v>19</v>
      </c>
      <c r="B24" t="s">
        <v>25</v>
      </c>
      <c r="C24">
        <v>1374</v>
      </c>
      <c r="D24" t="s">
        <v>6</v>
      </c>
      <c r="E24">
        <v>20</v>
      </c>
    </row>
    <row r="25" spans="1:5" x14ac:dyDescent="0.35">
      <c r="A25">
        <v>20</v>
      </c>
      <c r="B25" t="s">
        <v>26</v>
      </c>
      <c r="C25">
        <v>211</v>
      </c>
      <c r="D25" t="s">
        <v>6</v>
      </c>
      <c r="E25">
        <v>250</v>
      </c>
    </row>
    <row r="26" spans="1:5" x14ac:dyDescent="0.35">
      <c r="A26">
        <v>21</v>
      </c>
      <c r="B26" t="s">
        <v>27</v>
      </c>
      <c r="C26">
        <v>17</v>
      </c>
      <c r="D26" t="s">
        <v>6</v>
      </c>
      <c r="E26">
        <v>10500</v>
      </c>
    </row>
    <row r="27" spans="1:5" x14ac:dyDescent="0.35">
      <c r="A27">
        <v>22</v>
      </c>
      <c r="B27" t="s">
        <v>28</v>
      </c>
      <c r="C27">
        <v>100</v>
      </c>
      <c r="D27" t="s">
        <v>11</v>
      </c>
      <c r="E27">
        <v>250</v>
      </c>
    </row>
    <row r="28" spans="1:5" x14ac:dyDescent="0.35">
      <c r="A28">
        <v>23</v>
      </c>
      <c r="B28" t="s">
        <v>29</v>
      </c>
      <c r="C28">
        <v>133</v>
      </c>
      <c r="D28" t="s">
        <v>11</v>
      </c>
      <c r="E28">
        <v>280</v>
      </c>
    </row>
    <row r="29" spans="1:5" x14ac:dyDescent="0.35">
      <c r="A29">
        <v>24</v>
      </c>
      <c r="B29" t="s">
        <v>30</v>
      </c>
      <c r="C29">
        <v>10</v>
      </c>
      <c r="D29" t="s">
        <v>6</v>
      </c>
      <c r="E29">
        <v>3500</v>
      </c>
    </row>
    <row r="30" spans="1:5" x14ac:dyDescent="0.35">
      <c r="A30">
        <v>25</v>
      </c>
      <c r="B30" t="s">
        <v>31</v>
      </c>
      <c r="C30">
        <v>79</v>
      </c>
      <c r="D30" t="s">
        <v>6</v>
      </c>
      <c r="E30">
        <v>2450</v>
      </c>
    </row>
    <row r="31" spans="1:5" x14ac:dyDescent="0.35">
      <c r="A31">
        <v>26</v>
      </c>
      <c r="B31" t="s">
        <v>32</v>
      </c>
      <c r="C31">
        <v>1752</v>
      </c>
      <c r="D31" t="s">
        <v>6</v>
      </c>
      <c r="E31">
        <v>120</v>
      </c>
    </row>
    <row r="32" spans="1:5" x14ac:dyDescent="0.35">
      <c r="A32">
        <v>27</v>
      </c>
      <c r="B32" t="s">
        <v>33</v>
      </c>
      <c r="C32">
        <v>721</v>
      </c>
      <c r="D32" t="s">
        <v>6</v>
      </c>
      <c r="E32">
        <v>450</v>
      </c>
    </row>
    <row r="33" spans="1:5" x14ac:dyDescent="0.35">
      <c r="A33">
        <v>28</v>
      </c>
      <c r="B33" t="s">
        <v>34</v>
      </c>
      <c r="C33">
        <v>574</v>
      </c>
      <c r="D33" t="s">
        <v>6</v>
      </c>
      <c r="E33">
        <v>4210</v>
      </c>
    </row>
    <row r="34" spans="1:5" x14ac:dyDescent="0.35">
      <c r="A34">
        <v>29</v>
      </c>
      <c r="B34" t="s">
        <v>35</v>
      </c>
      <c r="C34">
        <v>3450</v>
      </c>
      <c r="D34" t="s">
        <v>6</v>
      </c>
      <c r="E34">
        <v>72</v>
      </c>
    </row>
    <row r="35" spans="1:5" x14ac:dyDescent="0.35">
      <c r="A35">
        <v>30</v>
      </c>
      <c r="B35" t="s">
        <v>36</v>
      </c>
      <c r="C35">
        <v>250</v>
      </c>
      <c r="D35" t="s">
        <v>6</v>
      </c>
      <c r="E35">
        <v>579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9C7C-FA6B-43DB-9302-4178312A6A12}">
  <dimension ref="A2:F35"/>
  <sheetViews>
    <sheetView zoomScaleNormal="100" workbookViewId="0">
      <selection activeCell="D3" sqref="D3"/>
    </sheetView>
  </sheetViews>
  <sheetFormatPr defaultRowHeight="14.5" x14ac:dyDescent="0.35"/>
  <cols>
    <col min="2" max="2" width="84.6328125" bestFit="1" customWidth="1"/>
    <col min="3" max="3" width="9.7265625" customWidth="1"/>
    <col min="4" max="4" width="15.6328125" customWidth="1"/>
    <col min="6" max="6" width="13.7265625" bestFit="1" customWidth="1"/>
  </cols>
  <sheetData>
    <row r="2" spans="1:6" x14ac:dyDescent="0.35">
      <c r="B2" s="1" t="s">
        <v>45</v>
      </c>
    </row>
    <row r="3" spans="1:6" x14ac:dyDescent="0.35">
      <c r="B3" t="s">
        <v>46</v>
      </c>
    </row>
    <row r="5" spans="1:6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37</v>
      </c>
    </row>
    <row r="6" spans="1:6" x14ac:dyDescent="0.35">
      <c r="A6">
        <v>1</v>
      </c>
      <c r="B6" t="s">
        <v>5</v>
      </c>
      <c r="C6">
        <v>2365</v>
      </c>
      <c r="D6" t="s">
        <v>6</v>
      </c>
      <c r="E6">
        <v>60</v>
      </c>
      <c r="F6">
        <f>VLOOKUP(Таблица1[[#This Row],[Наименование]],Таблица2[[Наименование]:[Цена]],4,0)</f>
        <v>30</v>
      </c>
    </row>
    <row r="7" spans="1:6" x14ac:dyDescent="0.35">
      <c r="A7">
        <v>2</v>
      </c>
      <c r="B7" t="s">
        <v>7</v>
      </c>
      <c r="C7">
        <v>241</v>
      </c>
      <c r="D7" t="s">
        <v>6</v>
      </c>
      <c r="E7">
        <v>270</v>
      </c>
      <c r="F7">
        <f>VLOOKUP(Таблица1[[#This Row],[Наименование]],Таблица2[[Наименование]:[Цена]],4,0)</f>
        <v>260</v>
      </c>
    </row>
    <row r="8" spans="1:6" x14ac:dyDescent="0.35">
      <c r="A8">
        <v>3</v>
      </c>
      <c r="B8" t="s">
        <v>8</v>
      </c>
      <c r="C8">
        <v>198</v>
      </c>
      <c r="D8" t="s">
        <v>6</v>
      </c>
      <c r="E8">
        <v>250</v>
      </c>
      <c r="F8">
        <f>VLOOKUP(Таблица1[[#This Row],[Наименование]],Таблица2[[Наименование]:[Цена]],4,0)</f>
        <v>220</v>
      </c>
    </row>
    <row r="9" spans="1:6" x14ac:dyDescent="0.35">
      <c r="A9">
        <v>4</v>
      </c>
      <c r="B9" t="s">
        <v>9</v>
      </c>
      <c r="C9">
        <v>24</v>
      </c>
      <c r="D9" t="s">
        <v>6</v>
      </c>
      <c r="E9">
        <v>195</v>
      </c>
      <c r="F9">
        <f>VLOOKUP(Таблица1[[#This Row],[Наименование]],Таблица2[[Наименование]:[Цена]],4,0)</f>
        <v>180</v>
      </c>
    </row>
    <row r="10" spans="1:6" x14ac:dyDescent="0.35">
      <c r="A10">
        <v>5</v>
      </c>
      <c r="B10" t="s">
        <v>10</v>
      </c>
      <c r="C10">
        <v>100</v>
      </c>
      <c r="D10" t="s">
        <v>11</v>
      </c>
      <c r="E10">
        <v>100</v>
      </c>
      <c r="F10">
        <f>VLOOKUP(Таблица1[[#This Row],[Наименование]],Таблица2[[Наименование]:[Цена]],4,0)</f>
        <v>80</v>
      </c>
    </row>
    <row r="11" spans="1:6" x14ac:dyDescent="0.35">
      <c r="A11">
        <v>6</v>
      </c>
      <c r="B11" t="s">
        <v>12</v>
      </c>
      <c r="C11">
        <v>95</v>
      </c>
      <c r="D11" t="s">
        <v>6</v>
      </c>
      <c r="E11">
        <v>300</v>
      </c>
      <c r="F11">
        <f>VLOOKUP(Таблица1[[#This Row],[Наименование]],Таблица2[[Наименование]:[Цена]],4,0)</f>
        <v>230</v>
      </c>
    </row>
    <row r="12" spans="1:6" x14ac:dyDescent="0.35">
      <c r="A12">
        <v>7</v>
      </c>
      <c r="B12" t="s">
        <v>13</v>
      </c>
      <c r="C12">
        <v>34</v>
      </c>
      <c r="D12" t="s">
        <v>6</v>
      </c>
      <c r="E12">
        <v>6056</v>
      </c>
      <c r="F12">
        <f>VLOOKUP(Таблица1[[#This Row],[Наименование]],Таблица2[[Наименование]:[Цена]],4,0)</f>
        <v>2999</v>
      </c>
    </row>
    <row r="13" spans="1:6" x14ac:dyDescent="0.35">
      <c r="A13">
        <v>8</v>
      </c>
      <c r="B13" t="s">
        <v>14</v>
      </c>
      <c r="C13">
        <v>150000</v>
      </c>
      <c r="D13" t="s">
        <v>6</v>
      </c>
      <c r="E13">
        <v>50</v>
      </c>
      <c r="F13">
        <f>VLOOKUP(Таблица1[[#This Row],[Наименование]],Таблица2[[Наименование]:[Цена]],4,0)</f>
        <v>25</v>
      </c>
    </row>
    <row r="14" spans="1:6" x14ac:dyDescent="0.35">
      <c r="A14">
        <v>9</v>
      </c>
      <c r="B14" t="s">
        <v>15</v>
      </c>
      <c r="C14">
        <v>350000</v>
      </c>
      <c r="D14" t="s">
        <v>6</v>
      </c>
      <c r="E14">
        <v>35</v>
      </c>
      <c r="F14">
        <f>VLOOKUP(Таблица1[[#This Row],[Наименование]],Таблица2[[Наименование]:[Цена]],4,0)</f>
        <v>17</v>
      </c>
    </row>
    <row r="15" spans="1:6" x14ac:dyDescent="0.35">
      <c r="A15">
        <v>10</v>
      </c>
      <c r="B15" t="s">
        <v>16</v>
      </c>
      <c r="C15">
        <v>450</v>
      </c>
      <c r="D15" t="s">
        <v>6</v>
      </c>
      <c r="E15">
        <v>400</v>
      </c>
      <c r="F15">
        <f>VLOOKUP(Таблица1[[#This Row],[Наименование]],Таблица2[[Наименование]:[Цена]],4,0)</f>
        <v>330</v>
      </c>
    </row>
    <row r="16" spans="1:6" x14ac:dyDescent="0.35">
      <c r="A16">
        <v>11</v>
      </c>
      <c r="B16" t="s">
        <v>17</v>
      </c>
      <c r="C16">
        <v>140</v>
      </c>
      <c r="D16" t="s">
        <v>6</v>
      </c>
      <c r="E16">
        <v>325</v>
      </c>
      <c r="F16">
        <f>VLOOKUP(Таблица1[[#This Row],[Наименование]],Таблица2[[Наименование]:[Цена]],4,0)</f>
        <v>150</v>
      </c>
    </row>
    <row r="17" spans="1:6" x14ac:dyDescent="0.35">
      <c r="A17">
        <v>12</v>
      </c>
      <c r="B17" t="s">
        <v>18</v>
      </c>
      <c r="C17">
        <v>71</v>
      </c>
      <c r="D17" t="s">
        <v>6</v>
      </c>
      <c r="E17">
        <v>834</v>
      </c>
      <c r="F17">
        <f>VLOOKUP(Таблица1[[#This Row],[Наименование]],Таблица2[[Наименование]:[Цена]],4,0)</f>
        <v>750</v>
      </c>
    </row>
    <row r="18" spans="1:6" x14ac:dyDescent="0.35">
      <c r="A18">
        <v>13</v>
      </c>
      <c r="B18" t="s">
        <v>19</v>
      </c>
      <c r="C18">
        <v>47</v>
      </c>
      <c r="D18" t="s">
        <v>6</v>
      </c>
      <c r="E18">
        <v>914</v>
      </c>
      <c r="F18">
        <f>VLOOKUP(Таблица1[[#This Row],[Наименование]],Таблица2[[Наименование]:[Цена]],4,0)</f>
        <v>900</v>
      </c>
    </row>
    <row r="19" spans="1:6" x14ac:dyDescent="0.35">
      <c r="A19">
        <v>14</v>
      </c>
      <c r="B19" t="s">
        <v>20</v>
      </c>
      <c r="C19">
        <v>121</v>
      </c>
      <c r="D19" t="s">
        <v>6</v>
      </c>
      <c r="E19">
        <v>1200</v>
      </c>
      <c r="F19">
        <f>VLOOKUP(Таблица1[[#This Row],[Наименование]],Таблица2[[Наименование]:[Цена]],4,0)</f>
        <v>650</v>
      </c>
    </row>
    <row r="20" spans="1:6" x14ac:dyDescent="0.35">
      <c r="A20">
        <v>15</v>
      </c>
      <c r="B20" t="s">
        <v>21</v>
      </c>
      <c r="C20">
        <v>27</v>
      </c>
      <c r="D20" t="s">
        <v>6</v>
      </c>
      <c r="E20">
        <v>295</v>
      </c>
      <c r="F20">
        <f>VLOOKUP(Таблица1[[#This Row],[Наименование]],Таблица2[[Наименование]:[Цена]],4,0)</f>
        <v>210</v>
      </c>
    </row>
    <row r="21" spans="1:6" x14ac:dyDescent="0.35">
      <c r="A21">
        <v>16</v>
      </c>
      <c r="B21" t="s">
        <v>22</v>
      </c>
      <c r="C21">
        <v>2000</v>
      </c>
      <c r="D21" t="s">
        <v>6</v>
      </c>
      <c r="E21">
        <v>987</v>
      </c>
      <c r="F21">
        <f>VLOOKUP(Таблица1[[#This Row],[Наименование]],Таблица2[[Наименование]:[Цена]],4,0)</f>
        <v>450</v>
      </c>
    </row>
    <row r="22" spans="1:6" x14ac:dyDescent="0.35">
      <c r="A22">
        <v>17</v>
      </c>
      <c r="B22" t="s">
        <v>23</v>
      </c>
      <c r="C22">
        <v>288</v>
      </c>
      <c r="D22" t="s">
        <v>6</v>
      </c>
      <c r="E22">
        <v>2919</v>
      </c>
      <c r="F22">
        <f>VLOOKUP(Таблица1[[#This Row],[Наименование]],Таблица2[[Наименование]:[Цена]],4,0)</f>
        <v>1480</v>
      </c>
    </row>
    <row r="23" spans="1:6" x14ac:dyDescent="0.35">
      <c r="A23">
        <v>18</v>
      </c>
      <c r="B23" t="s">
        <v>24</v>
      </c>
      <c r="C23">
        <v>4</v>
      </c>
      <c r="D23" t="s">
        <v>6</v>
      </c>
      <c r="E23">
        <v>10999</v>
      </c>
      <c r="F23">
        <f>VLOOKUP(Таблица1[[#This Row],[Наименование]],Таблица2[[Наименование]:[Цена]],4,0)</f>
        <v>8490</v>
      </c>
    </row>
    <row r="24" spans="1:6" x14ac:dyDescent="0.35">
      <c r="A24">
        <v>19</v>
      </c>
      <c r="B24" t="s">
        <v>25</v>
      </c>
      <c r="C24">
        <v>1374</v>
      </c>
      <c r="D24" t="s">
        <v>6</v>
      </c>
      <c r="E24">
        <v>44</v>
      </c>
      <c r="F24">
        <f>VLOOKUP(Таблица1[[#This Row],[Наименование]],Таблица2[[Наименование]:[Цена]],4,0)</f>
        <v>20</v>
      </c>
    </row>
    <row r="25" spans="1:6" x14ac:dyDescent="0.35">
      <c r="A25">
        <v>20</v>
      </c>
      <c r="B25" t="s">
        <v>26</v>
      </c>
      <c r="C25">
        <v>211</v>
      </c>
      <c r="D25" t="s">
        <v>6</v>
      </c>
      <c r="E25">
        <v>559</v>
      </c>
      <c r="F25">
        <f>VLOOKUP(Таблица1[[#This Row],[Наименование]],Таблица2[[Наименование]:[Цена]],4,0)</f>
        <v>250</v>
      </c>
    </row>
    <row r="26" spans="1:6" x14ac:dyDescent="0.35">
      <c r="A26">
        <v>21</v>
      </c>
      <c r="B26" t="s">
        <v>27</v>
      </c>
      <c r="C26">
        <v>17</v>
      </c>
      <c r="D26" t="s">
        <v>6</v>
      </c>
      <c r="E26">
        <v>9199</v>
      </c>
      <c r="F26">
        <f>VLOOKUP(Таблица1[[#This Row],[Наименование]],Таблица2[[Наименование]:[Цена]],4,0)</f>
        <v>10500</v>
      </c>
    </row>
    <row r="27" spans="1:6" x14ac:dyDescent="0.35">
      <c r="A27">
        <v>22</v>
      </c>
      <c r="B27" t="s">
        <v>28</v>
      </c>
      <c r="C27">
        <v>100</v>
      </c>
      <c r="D27" t="s">
        <v>11</v>
      </c>
      <c r="E27">
        <v>490</v>
      </c>
      <c r="F27">
        <f>VLOOKUP(Таблица1[[#This Row],[Наименование]],Таблица2[[Наименование]:[Цена]],4,0)</f>
        <v>250</v>
      </c>
    </row>
    <row r="28" spans="1:6" x14ac:dyDescent="0.35">
      <c r="A28">
        <v>23</v>
      </c>
      <c r="B28" t="s">
        <v>29</v>
      </c>
      <c r="C28">
        <v>133</v>
      </c>
      <c r="D28" t="s">
        <v>11</v>
      </c>
      <c r="E28">
        <v>321</v>
      </c>
      <c r="F28">
        <f>VLOOKUP(Таблица1[[#This Row],[Наименование]],Таблица2[[Наименование]:[Цена]],4,0)</f>
        <v>280</v>
      </c>
    </row>
    <row r="29" spans="1:6" x14ac:dyDescent="0.35">
      <c r="A29">
        <v>24</v>
      </c>
      <c r="B29" t="s">
        <v>30</v>
      </c>
      <c r="C29">
        <v>10</v>
      </c>
      <c r="D29" t="s">
        <v>6</v>
      </c>
      <c r="E29">
        <v>4418</v>
      </c>
      <c r="F29">
        <f>VLOOKUP(Таблица1[[#This Row],[Наименование]],Таблица2[[Наименование]:[Цена]],4,0)</f>
        <v>3500</v>
      </c>
    </row>
    <row r="30" spans="1:6" x14ac:dyDescent="0.35">
      <c r="A30">
        <v>25</v>
      </c>
      <c r="B30" t="s">
        <v>31</v>
      </c>
      <c r="C30">
        <v>79</v>
      </c>
      <c r="D30" t="s">
        <v>6</v>
      </c>
      <c r="E30">
        <v>3200</v>
      </c>
      <c r="F30">
        <f>VLOOKUP(Таблица1[[#This Row],[Наименование]],Таблица2[[Наименование]:[Цена]],4,0)</f>
        <v>2450</v>
      </c>
    </row>
    <row r="31" spans="1:6" x14ac:dyDescent="0.35">
      <c r="A31">
        <v>26</v>
      </c>
      <c r="B31" t="s">
        <v>32</v>
      </c>
      <c r="C31">
        <v>1752</v>
      </c>
      <c r="D31" t="s">
        <v>6</v>
      </c>
      <c r="E31">
        <v>125</v>
      </c>
      <c r="F31">
        <f>VLOOKUP(Таблица1[[#This Row],[Наименование]],Таблица2[[Наименование]:[Цена]],4,0)</f>
        <v>120</v>
      </c>
    </row>
    <row r="32" spans="1:6" x14ac:dyDescent="0.35">
      <c r="A32">
        <v>27</v>
      </c>
      <c r="B32" t="s">
        <v>33</v>
      </c>
      <c r="C32">
        <v>721</v>
      </c>
      <c r="D32" t="s">
        <v>6</v>
      </c>
      <c r="E32">
        <v>450</v>
      </c>
      <c r="F32">
        <f>VLOOKUP(Таблица1[[#This Row],[Наименование]],Таблица2[[Наименование]:[Цена]],4,0)</f>
        <v>450</v>
      </c>
    </row>
    <row r="33" spans="1:6" x14ac:dyDescent="0.35">
      <c r="A33">
        <v>28</v>
      </c>
      <c r="B33" t="s">
        <v>34</v>
      </c>
      <c r="C33">
        <v>574</v>
      </c>
      <c r="D33" t="s">
        <v>6</v>
      </c>
      <c r="E33">
        <v>6139</v>
      </c>
      <c r="F33">
        <f>VLOOKUP(Таблица1[[#This Row],[Наименование]],Таблица2[[Наименование]:[Цена]],4,0)</f>
        <v>4210</v>
      </c>
    </row>
    <row r="34" spans="1:6" x14ac:dyDescent="0.35">
      <c r="A34">
        <v>29</v>
      </c>
      <c r="B34" t="s">
        <v>35</v>
      </c>
      <c r="C34">
        <v>3450</v>
      </c>
      <c r="D34" t="s">
        <v>6</v>
      </c>
      <c r="E34">
        <v>73</v>
      </c>
      <c r="F34">
        <f>VLOOKUP(Таблица1[[#This Row],[Наименование]],Таблица2[[Наименование]:[Цена]],4,0)</f>
        <v>72</v>
      </c>
    </row>
    <row r="35" spans="1:6" x14ac:dyDescent="0.35">
      <c r="A35">
        <v>30</v>
      </c>
      <c r="B35" t="s">
        <v>36</v>
      </c>
      <c r="C35">
        <v>250</v>
      </c>
      <c r="D35" t="s">
        <v>6</v>
      </c>
      <c r="E35">
        <v>695</v>
      </c>
      <c r="F35">
        <f>VLOOKUP(Таблица1[[#This Row],[Наименование]],Таблица2[[Наименование]:[Цена]],4,0)</f>
        <v>579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8707-708A-4763-BF0D-57E932C50EFA}">
  <dimension ref="B9:E39"/>
  <sheetViews>
    <sheetView workbookViewId="0">
      <selection activeCell="H14" sqref="H14"/>
    </sheetView>
  </sheetViews>
  <sheetFormatPr defaultRowHeight="14.5" x14ac:dyDescent="0.35"/>
  <cols>
    <col min="2" max="2" width="84.6328125" bestFit="1" customWidth="1"/>
    <col min="3" max="3" width="10.81640625" bestFit="1" customWidth="1"/>
    <col min="4" max="4" width="11.453125" bestFit="1" customWidth="1"/>
    <col min="5" max="5" width="17.81640625" bestFit="1" customWidth="1"/>
  </cols>
  <sheetData>
    <row r="9" spans="2:5" x14ac:dyDescent="0.35">
      <c r="B9" s="2" t="s">
        <v>1</v>
      </c>
      <c r="C9" t="s">
        <v>38</v>
      </c>
      <c r="D9" t="s">
        <v>37</v>
      </c>
      <c r="E9" t="s">
        <v>39</v>
      </c>
    </row>
    <row r="10" spans="2:5" x14ac:dyDescent="0.35">
      <c r="B10" s="3" t="s">
        <v>5</v>
      </c>
      <c r="C10" s="4">
        <v>60</v>
      </c>
      <c r="D10" s="4">
        <v>30</v>
      </c>
      <c r="E10" s="5">
        <v>1</v>
      </c>
    </row>
    <row r="11" spans="2:5" x14ac:dyDescent="0.35">
      <c r="B11" s="3" t="s">
        <v>7</v>
      </c>
      <c r="C11" s="4">
        <v>270</v>
      </c>
      <c r="D11" s="4">
        <v>260</v>
      </c>
      <c r="E11" s="5">
        <v>3.8461538461538547E-2</v>
      </c>
    </row>
    <row r="12" spans="2:5" x14ac:dyDescent="0.35">
      <c r="B12" s="3" t="s">
        <v>8</v>
      </c>
      <c r="C12" s="4">
        <v>250</v>
      </c>
      <c r="D12" s="4">
        <v>220</v>
      </c>
      <c r="E12" s="5">
        <v>0.13636363636363646</v>
      </c>
    </row>
    <row r="13" spans="2:5" x14ac:dyDescent="0.35">
      <c r="B13" s="3" t="s">
        <v>9</v>
      </c>
      <c r="C13" s="4">
        <v>195</v>
      </c>
      <c r="D13" s="4">
        <v>180</v>
      </c>
      <c r="E13" s="5">
        <v>8.3333333333333259E-2</v>
      </c>
    </row>
    <row r="14" spans="2:5" x14ac:dyDescent="0.35">
      <c r="B14" s="3" t="s">
        <v>10</v>
      </c>
      <c r="C14" s="4">
        <v>100</v>
      </c>
      <c r="D14" s="4">
        <v>80</v>
      </c>
      <c r="E14" s="5">
        <v>0.25</v>
      </c>
    </row>
    <row r="15" spans="2:5" x14ac:dyDescent="0.35">
      <c r="B15" s="3" t="s">
        <v>12</v>
      </c>
      <c r="C15" s="4">
        <v>300</v>
      </c>
      <c r="D15" s="4">
        <v>230</v>
      </c>
      <c r="E15" s="5">
        <v>0.30434782608695654</v>
      </c>
    </row>
    <row r="16" spans="2:5" x14ac:dyDescent="0.35">
      <c r="B16" s="3" t="s">
        <v>13</v>
      </c>
      <c r="C16" s="4">
        <v>6056</v>
      </c>
      <c r="D16" s="4">
        <v>2999</v>
      </c>
      <c r="E16" s="5">
        <v>1.0193397799266424</v>
      </c>
    </row>
    <row r="17" spans="2:5" x14ac:dyDescent="0.35">
      <c r="B17" s="3" t="s">
        <v>14</v>
      </c>
      <c r="C17" s="4">
        <v>50</v>
      </c>
      <c r="D17" s="4">
        <v>25</v>
      </c>
      <c r="E17" s="5">
        <v>1</v>
      </c>
    </row>
    <row r="18" spans="2:5" x14ac:dyDescent="0.35">
      <c r="B18" s="3" t="s">
        <v>15</v>
      </c>
      <c r="C18" s="4">
        <v>35</v>
      </c>
      <c r="D18" s="4">
        <v>17</v>
      </c>
      <c r="E18" s="5">
        <v>1.0588235294117645</v>
      </c>
    </row>
    <row r="19" spans="2:5" x14ac:dyDescent="0.35">
      <c r="B19" s="3" t="s">
        <v>16</v>
      </c>
      <c r="C19" s="4">
        <v>400</v>
      </c>
      <c r="D19" s="4">
        <v>330</v>
      </c>
      <c r="E19" s="5">
        <v>0.21212121212121215</v>
      </c>
    </row>
    <row r="20" spans="2:5" x14ac:dyDescent="0.35">
      <c r="B20" s="3" t="s">
        <v>17</v>
      </c>
      <c r="C20" s="4">
        <v>325</v>
      </c>
      <c r="D20" s="4">
        <v>150</v>
      </c>
      <c r="E20" s="5">
        <v>1.1666666666666665</v>
      </c>
    </row>
    <row r="21" spans="2:5" x14ac:dyDescent="0.35">
      <c r="B21" s="3" t="s">
        <v>18</v>
      </c>
      <c r="C21" s="4">
        <v>834</v>
      </c>
      <c r="D21" s="4">
        <v>750</v>
      </c>
      <c r="E21" s="5">
        <v>0.1120000000000001</v>
      </c>
    </row>
    <row r="22" spans="2:5" x14ac:dyDescent="0.35">
      <c r="B22" s="3" t="s">
        <v>19</v>
      </c>
      <c r="C22" s="4">
        <v>914</v>
      </c>
      <c r="D22" s="4">
        <v>900</v>
      </c>
      <c r="E22" s="5">
        <v>1.5555555555555545E-2</v>
      </c>
    </row>
    <row r="23" spans="2:5" x14ac:dyDescent="0.35">
      <c r="B23" s="3" t="s">
        <v>20</v>
      </c>
      <c r="C23" s="4">
        <v>1200</v>
      </c>
      <c r="D23" s="4">
        <v>650</v>
      </c>
      <c r="E23" s="5">
        <v>0.84615384615384626</v>
      </c>
    </row>
    <row r="24" spans="2:5" x14ac:dyDescent="0.35">
      <c r="B24" s="3" t="s">
        <v>21</v>
      </c>
      <c r="C24" s="4">
        <v>295</v>
      </c>
      <c r="D24" s="4">
        <v>210</v>
      </c>
      <c r="E24" s="5">
        <v>0.40476190476190466</v>
      </c>
    </row>
    <row r="25" spans="2:5" x14ac:dyDescent="0.35">
      <c r="B25" s="3" t="s">
        <v>22</v>
      </c>
      <c r="C25" s="4">
        <v>987</v>
      </c>
      <c r="D25" s="4">
        <v>450</v>
      </c>
      <c r="E25" s="5">
        <v>1.1933333333333334</v>
      </c>
    </row>
    <row r="26" spans="2:5" x14ac:dyDescent="0.35">
      <c r="B26" s="3" t="s">
        <v>23</v>
      </c>
      <c r="C26" s="4">
        <v>2919</v>
      </c>
      <c r="D26" s="4">
        <v>1480</v>
      </c>
      <c r="E26" s="5">
        <v>0.97229729729729719</v>
      </c>
    </row>
    <row r="27" spans="2:5" x14ac:dyDescent="0.35">
      <c r="B27" s="3" t="s">
        <v>24</v>
      </c>
      <c r="C27" s="4">
        <v>10999</v>
      </c>
      <c r="D27" s="4">
        <v>8490</v>
      </c>
      <c r="E27" s="5">
        <v>0.29552414605418131</v>
      </c>
    </row>
    <row r="28" spans="2:5" x14ac:dyDescent="0.35">
      <c r="B28" s="3" t="s">
        <v>25</v>
      </c>
      <c r="C28" s="4">
        <v>44</v>
      </c>
      <c r="D28" s="4">
        <v>20</v>
      </c>
      <c r="E28" s="5">
        <v>1.2000000000000002</v>
      </c>
    </row>
    <row r="29" spans="2:5" x14ac:dyDescent="0.35">
      <c r="B29" s="3" t="s">
        <v>26</v>
      </c>
      <c r="C29" s="4">
        <v>559</v>
      </c>
      <c r="D29" s="4">
        <v>250</v>
      </c>
      <c r="E29" s="5">
        <v>1.2360000000000002</v>
      </c>
    </row>
    <row r="30" spans="2:5" x14ac:dyDescent="0.35">
      <c r="B30" s="3" t="s">
        <v>27</v>
      </c>
      <c r="C30" s="4">
        <v>9199</v>
      </c>
      <c r="D30" s="4">
        <v>10500</v>
      </c>
      <c r="E30" s="5">
        <v>-0.12390476190476185</v>
      </c>
    </row>
    <row r="31" spans="2:5" x14ac:dyDescent="0.35">
      <c r="B31" s="3" t="s">
        <v>28</v>
      </c>
      <c r="C31" s="4">
        <v>490</v>
      </c>
      <c r="D31" s="4">
        <v>250</v>
      </c>
      <c r="E31" s="5">
        <v>0.96</v>
      </c>
    </row>
    <row r="32" spans="2:5" x14ac:dyDescent="0.35">
      <c r="B32" s="3" t="s">
        <v>29</v>
      </c>
      <c r="C32" s="4">
        <v>321</v>
      </c>
      <c r="D32" s="4">
        <v>280</v>
      </c>
      <c r="E32" s="5">
        <v>0.14642857142857135</v>
      </c>
    </row>
    <row r="33" spans="2:5" x14ac:dyDescent="0.35">
      <c r="B33" s="3" t="s">
        <v>30</v>
      </c>
      <c r="C33" s="4">
        <v>4418</v>
      </c>
      <c r="D33" s="4">
        <v>3500</v>
      </c>
      <c r="E33" s="5">
        <v>0.26228571428571423</v>
      </c>
    </row>
    <row r="34" spans="2:5" x14ac:dyDescent="0.35">
      <c r="B34" s="3" t="s">
        <v>31</v>
      </c>
      <c r="C34" s="4">
        <v>3200</v>
      </c>
      <c r="D34" s="4">
        <v>2450</v>
      </c>
      <c r="E34" s="5">
        <v>0.30612244897959173</v>
      </c>
    </row>
    <row r="35" spans="2:5" x14ac:dyDescent="0.35">
      <c r="B35" s="3" t="s">
        <v>32</v>
      </c>
      <c r="C35" s="4">
        <v>125</v>
      </c>
      <c r="D35" s="4">
        <v>120</v>
      </c>
      <c r="E35" s="5">
        <v>4.1666666666666741E-2</v>
      </c>
    </row>
    <row r="36" spans="2:5" x14ac:dyDescent="0.35">
      <c r="B36" s="3" t="s">
        <v>33</v>
      </c>
      <c r="C36" s="4">
        <v>450</v>
      </c>
      <c r="D36" s="4">
        <v>450</v>
      </c>
      <c r="E36" s="5">
        <v>0</v>
      </c>
    </row>
    <row r="37" spans="2:5" x14ac:dyDescent="0.35">
      <c r="B37" s="3" t="s">
        <v>34</v>
      </c>
      <c r="C37" s="4">
        <v>6139</v>
      </c>
      <c r="D37" s="4">
        <v>4210</v>
      </c>
      <c r="E37" s="5">
        <v>0.45819477434679334</v>
      </c>
    </row>
    <row r="38" spans="2:5" x14ac:dyDescent="0.35">
      <c r="B38" s="3" t="s">
        <v>35</v>
      </c>
      <c r="C38" s="4">
        <v>73</v>
      </c>
      <c r="D38" s="4">
        <v>72</v>
      </c>
      <c r="E38" s="5">
        <v>1.388888888888884E-2</v>
      </c>
    </row>
    <row r="39" spans="2:5" x14ac:dyDescent="0.35">
      <c r="B39" s="3" t="s">
        <v>36</v>
      </c>
      <c r="C39" s="4">
        <v>695</v>
      </c>
      <c r="D39" s="4">
        <v>579</v>
      </c>
      <c r="E39" s="5">
        <v>0.20034542314335058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A4B6-EEE4-4152-89ED-47AC5161E3F3}">
  <dimension ref="A1:F36"/>
  <sheetViews>
    <sheetView workbookViewId="0">
      <selection activeCell="A4" sqref="A4"/>
    </sheetView>
  </sheetViews>
  <sheetFormatPr defaultRowHeight="14.5" x14ac:dyDescent="0.35"/>
  <cols>
    <col min="1" max="1" width="5.90625" bestFit="1" customWidth="1"/>
    <col min="2" max="2" width="80.7265625" bestFit="1" customWidth="1"/>
    <col min="3" max="3" width="10" bestFit="1" customWidth="1"/>
    <col min="4" max="4" width="16" bestFit="1" customWidth="1"/>
    <col min="5" max="5" width="7.453125" bestFit="1" customWidth="1"/>
    <col min="6" max="6" width="20.81640625" bestFit="1" customWidth="1"/>
  </cols>
  <sheetData>
    <row r="1" spans="1:6" ht="18.5" x14ac:dyDescent="0.45">
      <c r="A1" s="6" t="s">
        <v>40</v>
      </c>
    </row>
    <row r="2" spans="1:6" ht="18.5" x14ac:dyDescent="0.45">
      <c r="A2" s="6" t="s">
        <v>41</v>
      </c>
    </row>
    <row r="3" spans="1:6" ht="18.5" x14ac:dyDescent="0.45">
      <c r="A3" s="6" t="s">
        <v>42</v>
      </c>
    </row>
    <row r="4" spans="1:6" ht="18.5" x14ac:dyDescent="0.45">
      <c r="A4" s="6" t="s">
        <v>44</v>
      </c>
    </row>
    <row r="6" spans="1:6" x14ac:dyDescent="0.35">
      <c r="A6" s="7" t="s">
        <v>0</v>
      </c>
      <c r="B6" t="s">
        <v>1</v>
      </c>
      <c r="C6" t="s">
        <v>2</v>
      </c>
      <c r="D6" t="s">
        <v>3</v>
      </c>
      <c r="E6" t="s">
        <v>4</v>
      </c>
      <c r="F6" t="s">
        <v>43</v>
      </c>
    </row>
    <row r="7" spans="1:6" x14ac:dyDescent="0.35">
      <c r="A7">
        <v>1</v>
      </c>
      <c r="B7" s="4" t="s">
        <v>5</v>
      </c>
      <c r="C7">
        <v>2365</v>
      </c>
      <c r="D7" s="4" t="s">
        <v>6</v>
      </c>
      <c r="E7">
        <v>60</v>
      </c>
      <c r="F7">
        <v>30</v>
      </c>
    </row>
    <row r="8" spans="1:6" x14ac:dyDescent="0.35">
      <c r="A8">
        <v>2</v>
      </c>
      <c r="B8" s="4" t="s">
        <v>7</v>
      </c>
      <c r="C8">
        <v>241</v>
      </c>
      <c r="D8" s="4" t="s">
        <v>6</v>
      </c>
      <c r="E8">
        <v>270</v>
      </c>
      <c r="F8">
        <v>260</v>
      </c>
    </row>
    <row r="9" spans="1:6" x14ac:dyDescent="0.35">
      <c r="A9">
        <v>3</v>
      </c>
      <c r="B9" s="4" t="s">
        <v>8</v>
      </c>
      <c r="C9">
        <v>198</v>
      </c>
      <c r="D9" s="4" t="s">
        <v>6</v>
      </c>
      <c r="E9">
        <v>250</v>
      </c>
      <c r="F9">
        <v>220</v>
      </c>
    </row>
    <row r="10" spans="1:6" x14ac:dyDescent="0.35">
      <c r="A10">
        <v>4</v>
      </c>
      <c r="B10" s="4" t="s">
        <v>9</v>
      </c>
      <c r="C10">
        <v>24</v>
      </c>
      <c r="D10" s="4" t="s">
        <v>6</v>
      </c>
      <c r="E10">
        <v>195</v>
      </c>
      <c r="F10">
        <v>180</v>
      </c>
    </row>
    <row r="11" spans="1:6" x14ac:dyDescent="0.35">
      <c r="A11">
        <v>5</v>
      </c>
      <c r="B11" s="4" t="s">
        <v>10</v>
      </c>
      <c r="C11">
        <v>100</v>
      </c>
      <c r="D11" s="4" t="s">
        <v>11</v>
      </c>
      <c r="E11">
        <v>100</v>
      </c>
      <c r="F11">
        <v>80</v>
      </c>
    </row>
    <row r="12" spans="1:6" x14ac:dyDescent="0.35">
      <c r="A12">
        <v>6</v>
      </c>
      <c r="B12" s="4" t="s">
        <v>12</v>
      </c>
      <c r="C12">
        <v>95</v>
      </c>
      <c r="D12" s="4" t="s">
        <v>6</v>
      </c>
      <c r="E12">
        <v>300</v>
      </c>
      <c r="F12">
        <v>230</v>
      </c>
    </row>
    <row r="13" spans="1:6" x14ac:dyDescent="0.35">
      <c r="A13">
        <v>7</v>
      </c>
      <c r="B13" s="4" t="s">
        <v>13</v>
      </c>
      <c r="C13">
        <v>34</v>
      </c>
      <c r="D13" s="4" t="s">
        <v>6</v>
      </c>
      <c r="E13">
        <v>6056</v>
      </c>
      <c r="F13">
        <v>2999</v>
      </c>
    </row>
    <row r="14" spans="1:6" x14ac:dyDescent="0.35">
      <c r="A14">
        <v>8</v>
      </c>
      <c r="B14" s="4" t="s">
        <v>14</v>
      </c>
      <c r="C14">
        <v>150000</v>
      </c>
      <c r="D14" s="4" t="s">
        <v>6</v>
      </c>
      <c r="E14">
        <v>50</v>
      </c>
      <c r="F14">
        <v>25</v>
      </c>
    </row>
    <row r="15" spans="1:6" x14ac:dyDescent="0.35">
      <c r="A15">
        <v>9</v>
      </c>
      <c r="B15" s="4" t="s">
        <v>15</v>
      </c>
      <c r="C15">
        <v>350000</v>
      </c>
      <c r="D15" s="4" t="s">
        <v>6</v>
      </c>
      <c r="E15">
        <v>35</v>
      </c>
      <c r="F15">
        <v>17</v>
      </c>
    </row>
    <row r="16" spans="1:6" x14ac:dyDescent="0.35">
      <c r="A16">
        <v>10</v>
      </c>
      <c r="B16" s="4" t="s">
        <v>16</v>
      </c>
      <c r="C16">
        <v>450</v>
      </c>
      <c r="D16" s="4" t="s">
        <v>6</v>
      </c>
      <c r="E16">
        <v>400</v>
      </c>
      <c r="F16">
        <v>330</v>
      </c>
    </row>
    <row r="17" spans="1:6" x14ac:dyDescent="0.35">
      <c r="A17">
        <v>11</v>
      </c>
      <c r="B17" s="4" t="s">
        <v>17</v>
      </c>
      <c r="C17">
        <v>140</v>
      </c>
      <c r="D17" s="4" t="s">
        <v>6</v>
      </c>
      <c r="E17">
        <v>325</v>
      </c>
      <c r="F17">
        <v>150</v>
      </c>
    </row>
    <row r="18" spans="1:6" x14ac:dyDescent="0.35">
      <c r="A18">
        <v>12</v>
      </c>
      <c r="B18" s="4" t="s">
        <v>18</v>
      </c>
      <c r="C18">
        <v>71</v>
      </c>
      <c r="D18" s="4" t="s">
        <v>6</v>
      </c>
      <c r="E18">
        <v>834</v>
      </c>
      <c r="F18">
        <v>750</v>
      </c>
    </row>
    <row r="19" spans="1:6" x14ac:dyDescent="0.35">
      <c r="A19">
        <v>13</v>
      </c>
      <c r="B19" s="4" t="s">
        <v>19</v>
      </c>
      <c r="C19">
        <v>47</v>
      </c>
      <c r="D19" s="4" t="s">
        <v>6</v>
      </c>
      <c r="E19">
        <v>914</v>
      </c>
      <c r="F19">
        <v>900</v>
      </c>
    </row>
    <row r="20" spans="1:6" x14ac:dyDescent="0.35">
      <c r="A20">
        <v>14</v>
      </c>
      <c r="B20" s="4" t="s">
        <v>20</v>
      </c>
      <c r="C20">
        <v>121</v>
      </c>
      <c r="D20" s="4" t="s">
        <v>6</v>
      </c>
      <c r="E20">
        <v>1200</v>
      </c>
      <c r="F20">
        <v>650</v>
      </c>
    </row>
    <row r="21" spans="1:6" x14ac:dyDescent="0.35">
      <c r="A21">
        <v>15</v>
      </c>
      <c r="B21" s="4" t="s">
        <v>21</v>
      </c>
      <c r="C21">
        <v>27</v>
      </c>
      <c r="D21" s="4" t="s">
        <v>6</v>
      </c>
      <c r="E21">
        <v>295</v>
      </c>
      <c r="F21">
        <v>210</v>
      </c>
    </row>
    <row r="22" spans="1:6" x14ac:dyDescent="0.35">
      <c r="A22">
        <v>16</v>
      </c>
      <c r="B22" s="4" t="s">
        <v>22</v>
      </c>
      <c r="C22">
        <v>2000</v>
      </c>
      <c r="D22" s="4" t="s">
        <v>6</v>
      </c>
      <c r="E22">
        <v>987</v>
      </c>
      <c r="F22">
        <v>450</v>
      </c>
    </row>
    <row r="23" spans="1:6" x14ac:dyDescent="0.35">
      <c r="A23">
        <v>17</v>
      </c>
      <c r="B23" s="4" t="s">
        <v>23</v>
      </c>
      <c r="C23">
        <v>288</v>
      </c>
      <c r="D23" s="4" t="s">
        <v>6</v>
      </c>
      <c r="E23">
        <v>2919</v>
      </c>
      <c r="F23">
        <v>1480</v>
      </c>
    </row>
    <row r="24" spans="1:6" x14ac:dyDescent="0.35">
      <c r="A24">
        <v>18</v>
      </c>
      <c r="B24" s="4" t="s">
        <v>24</v>
      </c>
      <c r="C24">
        <v>4</v>
      </c>
      <c r="D24" s="4" t="s">
        <v>6</v>
      </c>
      <c r="E24">
        <v>10999</v>
      </c>
      <c r="F24">
        <v>8490</v>
      </c>
    </row>
    <row r="25" spans="1:6" x14ac:dyDescent="0.35">
      <c r="A25">
        <v>19</v>
      </c>
      <c r="B25" s="4" t="s">
        <v>25</v>
      </c>
      <c r="C25">
        <v>1374</v>
      </c>
      <c r="D25" s="4" t="s">
        <v>6</v>
      </c>
      <c r="E25">
        <v>44</v>
      </c>
      <c r="F25">
        <v>20</v>
      </c>
    </row>
    <row r="26" spans="1:6" x14ac:dyDescent="0.35">
      <c r="A26">
        <v>20</v>
      </c>
      <c r="B26" s="4" t="s">
        <v>26</v>
      </c>
      <c r="C26">
        <v>211</v>
      </c>
      <c r="D26" s="4" t="s">
        <v>6</v>
      </c>
      <c r="E26">
        <v>559</v>
      </c>
      <c r="F26">
        <v>250</v>
      </c>
    </row>
    <row r="27" spans="1:6" x14ac:dyDescent="0.35">
      <c r="A27">
        <v>21</v>
      </c>
      <c r="B27" s="4" t="s">
        <v>27</v>
      </c>
      <c r="C27">
        <v>17</v>
      </c>
      <c r="D27" s="4" t="s">
        <v>6</v>
      </c>
      <c r="E27">
        <v>9199</v>
      </c>
      <c r="F27">
        <v>10500</v>
      </c>
    </row>
    <row r="28" spans="1:6" x14ac:dyDescent="0.35">
      <c r="A28">
        <v>22</v>
      </c>
      <c r="B28" s="4" t="s">
        <v>28</v>
      </c>
      <c r="C28">
        <v>100</v>
      </c>
      <c r="D28" s="4" t="s">
        <v>11</v>
      </c>
      <c r="E28">
        <v>490</v>
      </c>
      <c r="F28">
        <v>250</v>
      </c>
    </row>
    <row r="29" spans="1:6" x14ac:dyDescent="0.35">
      <c r="A29">
        <v>23</v>
      </c>
      <c r="B29" s="4" t="s">
        <v>29</v>
      </c>
      <c r="C29">
        <v>133</v>
      </c>
      <c r="D29" s="4" t="s">
        <v>11</v>
      </c>
      <c r="E29">
        <v>321</v>
      </c>
      <c r="F29">
        <v>280</v>
      </c>
    </row>
    <row r="30" spans="1:6" x14ac:dyDescent="0.35">
      <c r="A30">
        <v>24</v>
      </c>
      <c r="B30" s="4" t="s">
        <v>30</v>
      </c>
      <c r="C30">
        <v>10</v>
      </c>
      <c r="D30" s="4" t="s">
        <v>6</v>
      </c>
      <c r="E30">
        <v>4418</v>
      </c>
      <c r="F30">
        <v>3500</v>
      </c>
    </row>
    <row r="31" spans="1:6" x14ac:dyDescent="0.35">
      <c r="A31">
        <v>25</v>
      </c>
      <c r="B31" s="4" t="s">
        <v>31</v>
      </c>
      <c r="C31">
        <v>79</v>
      </c>
      <c r="D31" s="4" t="s">
        <v>6</v>
      </c>
      <c r="E31">
        <v>3200</v>
      </c>
      <c r="F31">
        <v>2450</v>
      </c>
    </row>
    <row r="32" spans="1:6" x14ac:dyDescent="0.35">
      <c r="A32">
        <v>26</v>
      </c>
      <c r="B32" s="4" t="s">
        <v>32</v>
      </c>
      <c r="C32">
        <v>1752</v>
      </c>
      <c r="D32" s="4" t="s">
        <v>6</v>
      </c>
      <c r="E32">
        <v>125</v>
      </c>
      <c r="F32">
        <v>120</v>
      </c>
    </row>
    <row r="33" spans="1:6" x14ac:dyDescent="0.35">
      <c r="A33">
        <v>27</v>
      </c>
      <c r="B33" s="4" t="s">
        <v>33</v>
      </c>
      <c r="C33">
        <v>721</v>
      </c>
      <c r="D33" s="4" t="s">
        <v>6</v>
      </c>
      <c r="E33">
        <v>450</v>
      </c>
      <c r="F33">
        <v>450</v>
      </c>
    </row>
    <row r="34" spans="1:6" x14ac:dyDescent="0.35">
      <c r="A34">
        <v>28</v>
      </c>
      <c r="B34" s="4" t="s">
        <v>34</v>
      </c>
      <c r="C34">
        <v>574</v>
      </c>
      <c r="D34" s="4" t="s">
        <v>6</v>
      </c>
      <c r="E34">
        <v>6139</v>
      </c>
      <c r="F34">
        <v>4210</v>
      </c>
    </row>
    <row r="35" spans="1:6" x14ac:dyDescent="0.35">
      <c r="A35">
        <v>29</v>
      </c>
      <c r="B35" s="4" t="s">
        <v>35</v>
      </c>
      <c r="C35">
        <v>3450</v>
      </c>
      <c r="D35" s="4" t="s">
        <v>6</v>
      </c>
      <c r="E35">
        <v>73</v>
      </c>
      <c r="F35">
        <v>72</v>
      </c>
    </row>
    <row r="36" spans="1:6" x14ac:dyDescent="0.35">
      <c r="A36">
        <v>30</v>
      </c>
      <c r="B36" s="4" t="s">
        <v>36</v>
      </c>
      <c r="C36">
        <v>250</v>
      </c>
      <c r="D36" s="4" t="s">
        <v>6</v>
      </c>
      <c r="E36">
        <v>695</v>
      </c>
      <c r="F36">
        <v>579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!B0@K9_ ?@09A_ d 3 2 c 2 7 9 6 - 2 0 c 6 - 4 1 a 5 - 9 c 9 5 - c 3 5 5 1 d b b f 1 3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 !< / s t r i n g > < / k e y > < v a l u e > < i n t > 7 2 < / i n t > < / v a l u e > < / i t e m > < i t e m > < k e y > < s t r i n g > 08<5=>20=85< / s t r i n g > < / k e y > < v a l u e > < i n t > 1 9 3 < / i n t > < / v a l u e > < / i t e m > < i t e m > < k e y > < s t r i n g > AB0B>:< / s t r i n g > < / k e y > < v a l u e > < i n t > 1 2 4 < / i n t > < / v a l u e > < / i t e m > < i t e m > < k e y > < s t r i n g > 4.   87<5@5=8O< / s t r i n g > < / k e y > < v a l u e > < i n t > 1 8 7 < / i n t > < / v a l u e > < / i t e m > < i t e m > < k e y > < s t r i n g > &5=0< / s t r i n g > < / k e y > < v a l u e > < i n t > 9 7 < / i n t > < / v a l u e > < / i t e m > < / C o l u m n W i d t h s > < C o l u m n D i s p l a y I n d e x > < i t e m > < k e y > < s t r i n g > !< / s t r i n g > < / k e y > < v a l u e > < i n t > 0 < / i n t > < / v a l u e > < / i t e m > < i t e m > < k e y > < s t r i n g > 08<5=>20=85< / s t r i n g > < / k e y > < v a l u e > < i n t > 1 < / i n t > < / v a l u e > < / i t e m > < i t e m > < k e y > < s t r i n g > AB0B>:< / s t r i n g > < / k e y > < v a l u e > < i n t > 2 < / i n t > < / v a l u e > < / i t e m > < i t e m > < k e y > < s t r i n g > 4.   87<5@5=8O< / s t r i n g > < / k e y > < v a l u e > < i n t > 3 < / i n t > < / v a l u e > < / i t e m > < i t e m > < k e y > < s t r i n g > &5=0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 !B0@K9_ ?@09A_ d 3 2 c 2 7 9 6 - 2 0 c 6 - 4 1 a 5 - 9 c 9 5 - c 3 5 5 1 d b b f 1 3 e 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 >2K9_ ?@09A_ c 7 c b b 5 c e - b 0 b 2 - 4 b 4 f - 9 9 1 a - 8 c 9 c 8 c 6 7 f e 8 3 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d 1 0 8 c 9 a a - 6 6 2 1 - 4 1 e 2 - a d 4 9 - a 8 0 a b 3 f 8 6 e 1 f "   x m l n s = " h t t p : / / s c h e m a s . m i c r o s o f t . c o m / D a t a M a s h u p " > A A A A A N w E A A B Q S w M E F A A C A A g A t r V x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t r V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1 c V i 7 n L / Q 1 g E A A N w F A A A T A B w A R m 9 y b X V s Y X M v U 2 V j d G l v b j E u b S C i G A A o o B Q A A A A A A A A A A A A A A A A A A A A A A A A A A A D l V M t K w 0 A U 3 R f 6 D 0 P c V A i B i r g R V 6 U L H 1 T Q g g s R i X a K x X Z G k q l U S k G r 6 E K k K 8 W N 4 g N c R 7 E Y r a 2 / c O c X / B L v Z I o 1 t Q 9 B X B k I e c y 5 5 5 4 5 5 y Y u X R c 5 z s i i v s Y n o 5 F o x N 2 w H Z o h c C 2 r 4 M l d e Q z P q / A m d 8 G D Z 7 l H p k i e i m i E 4 A H n c g 9 B L X k E T f D h B d e S p X W a t x J F x 6 F M L H F n c 4 3 z z d h o e T l l F + i U A T f I c g 8 N 8 O U h e G P G S m U 5 w Z l A 7 I q p O U c M O I c n e I U 6 c q q z q Q Q Q b O P D m 4 E d 0 v Z a n l p p x 2 Z u l j u F B M 8 X C y y 9 s 0 X d W L c e s 1 w 2 3 g / O D J N M M z E x b i l U x S R l A y 5 Q h t 9 u 0 o I H f F I F d U Q K x B B B S 0 I D L w N G T 7 H C S w + i U 3 i 0 C J Y G i t E j R e j L 2 n e i u 2 D J C 1 N U R q O R H P v J x k P J X C j N f 5 h L / L / n E q y 0 5 x / P G k F X e s b X M e c W H l F t 4 9 O a O t F 7 x l f 3 8 l A e d y x a o A W + T b U / b m y w r 2 Y / H V 2 T M 7 R 7 + M s O g q 5 p b + N D J k e L T l F X 0 M w M z 7 F Y z / E b m B 7 6 2 e d v M q z M 6 F O H O S g t s z m W s e Z o V s w X B X W + p H G F s C e k U t E 3 5 b 6 s a l N P A o u C T r L a T 1 M n q W R p y 2 a Z 4 F 7 H 9 X 2 S B y n 8 M l 2 h i e p C W h 1 U O N R f b W L y A 1 B L A Q I t A B Q A A g A I A L a 1 c V j U v n w U p A A A A P Y A A A A S A A A A A A A A A A A A A A A A A A A A A A B D b 2 5 m a W c v U G F j a 2 F n Z S 5 4 b W x Q S w E C L Q A U A A I A C A C 2 t X F Y D 8 r p q 6 Q A A A D p A A A A E w A A A A A A A A A A A A A A A A D w A A A A W 0 N v b n R l b n R f V H l w Z X N d L n h t b F B L A Q I t A B Q A A g A I A L a 1 c V i 7 n L / Q 1 g E A A N w F A A A T A A A A A A A A A A A A A A A A A O E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m A A A A A A A A e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i V E M C V C M C V E M S U 4 M C V E M S U 4 Q i V E M C V C O V 8 l R D A l Q k Y l R D E l O D A l R D A l Q j A l R D A l Q j k l R D E l O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2 Q 1 O T M 1 M i 1 k M T Z j L T Q 4 N j c t O T Z k N C 0 2 Y W J i N G Q x N z d m N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k 6 M z A 6 N D Y u O T A 1 M z c 5 M l o i I C 8 + P E V u d H J 5 I F R 5 c G U 9 I k Z p b G x D b 2 x 1 b W 5 U e X B l c y I g V m F s d W U 9 I n N B d 1 l E Q m d N P S I g L z 4 8 R W 5 0 c n k g V H l w Z T 0 i R m l s b E N v b H V t b k 5 h b W V z I i B W Y W x 1 Z T 0 i c 1 s m c X V v d D v i h J Y m c X V v d D s s J n F 1 b 3 Q 7 0 J 3 Q s N C 4 0 L z Q t d C 9 0 L 7 Q s t C w 0 L 3 Q u N C 1 J n F 1 b 3 Q 7 L C Z x d W 9 0 O 9 C e 0 Y H R g t C w 0 Y L Q v t C 6 J n F 1 b 3 Q 7 L C Z x d W 9 0 O 9 C V 0 L Q u I N C 4 0 L f Q v N C 1 0 Y D Q t d C 9 0 L j R j y Z x d W 9 0 O y w m c X V v d D v Q p t C 1 0 L 3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Y L Q s N G A 0 Y v Q u V / Q v 9 G A 0 L D Q u d G B L 9 C Y 0 L f Q v N C 1 0 L 3 Q t d C 9 0 L 3 R i 9 C 5 I N G C 0 L j Q v y 5 7 4 o S W L D B 9 J n F 1 b 3 Q 7 L C Z x d W 9 0 O 1 N l Y 3 R p b 2 4 x L 9 C h 0 Y L Q s N G A 0 Y v Q u V / Q v 9 G A 0 L D Q u d G B L 9 C Y 0 L f Q v N C 1 0 L 3 Q t d C 9 0 L 3 R i 9 C 5 I N G C 0 L j Q v y 5 7 0 J 3 Q s N C 4 0 L z Q t d C 9 0 L 7 Q s t C w 0 L 3 Q u N C 1 L D F 9 J n F 1 b 3 Q 7 L C Z x d W 9 0 O 1 N l Y 3 R p b 2 4 x L 9 C h 0 Y L Q s N G A 0 Y v Q u V / Q v 9 G A 0 L D Q u d G B L 9 C Y 0 L f Q v N C 1 0 L 3 Q t d C 9 0 L 3 R i 9 C 5 I N G C 0 L j Q v y 5 7 0 J 7 R g d G C 0 L D R g t C + 0 L o s M n 0 m c X V v d D s s J n F 1 b 3 Q 7 U 2 V j d G l v b j E v 0 K H R g t C w 0 Y D R i 9 C 5 X 9 C / 0 Y D Q s N C 5 0 Y E v 0 J j Q t 9 C 8 0 L X Q v d C 1 0 L 3 Q v d G L 0 L k g 0 Y L Q u N C / L n v Q l d C 0 L i D Q u N C 3 0 L z Q t d G A 0 L X Q v d C 4 0 Y 8 s M 3 0 m c X V v d D s s J n F 1 b 3 Q 7 U 2 V j d G l v b j E v 0 K H R g t C w 0 Y D R i 9 C 5 X 9 C / 0 Y D Q s N C 5 0 Y E v 0 J j Q t 9 C 8 0 L X Q v d C 1 0 L 3 Q v d G L 0 L k g 0 Y L Q u N C / L n v Q p t C 1 0 L 3 Q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o d G C 0 L D R g N G L 0 L l f 0 L / R g N C w 0 L n R g S / Q m N C 3 0 L z Q t d C 9 0 L X Q v d C 9 0 Y v Q u S D R g t C 4 0 L 8 u e + K E l i w w f S Z x d W 9 0 O y w m c X V v d D t T Z W N 0 a W 9 u M S / Q o d G C 0 L D R g N G L 0 L l f 0 L / R g N C w 0 L n R g S / Q m N C 3 0 L z Q t d C 9 0 L X Q v d C 9 0 Y v Q u S D R g t C 4 0 L 8 u e 9 C d 0 L D Q u N C 8 0 L X Q v d C + 0 L L Q s N C 9 0 L j Q t S w x f S Z x d W 9 0 O y w m c X V v d D t T Z W N 0 a W 9 u M S / Q o d G C 0 L D R g N G L 0 L l f 0 L / R g N C w 0 L n R g S / Q m N C 3 0 L z Q t d C 9 0 L X Q v d C 9 0 Y v Q u S D R g t C 4 0 L 8 u e 9 C e 0 Y H R g t C w 0 Y L Q v t C 6 L D J 9 J n F 1 b 3 Q 7 L C Z x d W 9 0 O 1 N l Y 3 R p b 2 4 x L 9 C h 0 Y L Q s N G A 0 Y v Q u V / Q v 9 G A 0 L D Q u d G B L 9 C Y 0 L f Q v N C 1 0 L 3 Q t d C 9 0 L 3 R i 9 C 5 I N G C 0 L j Q v y 5 7 0 J X Q t C 4 g 0 L j Q t 9 C 8 0 L X R g N C 1 0 L 3 Q u N G P L D N 9 J n F 1 b 3 Q 7 L C Z x d W 9 0 O 1 N l Y 3 R p b 2 4 x L 9 C h 0 Y L Q s N G A 0 Y v Q u V / Q v 9 G A 0 L D Q u d G B L 9 C Y 0 L f Q v N C 1 0 L 3 Q t d C 9 0 L 3 R i 9 C 5 I N G C 0 L j Q v y 5 7 0 K b Q t d C 9 0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i V E M C V C M C V E M S U 4 M C V E M S U 4 Q i V E M C V C O V 8 l R D A l Q k Y l R D E l O D A l R D A l Q j A l R D A l Q j k l R D E l O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x J T g w J U Q x J T h C J U Q w J U I 5 X y V E M C V C R i V E M S U 4 M C V E M C V C M C V E M C V C O S V E M S U 4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l f J U Q w J U J G J U Q x J T g w J U Q w J U I w J U Q w J U I 5 J U Q x J T g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J l Y T M 5 N G Q t Y z Q x Y S 0 0 M T N i L W I 4 N D I t M j R i N G J h O W Q 4 N j J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l f 0 L / R g N C w 0 L n R g S / Q m N C 3 0 L z Q t d C 9 0 L X Q v d C 9 0 Y v Q u S D R g t C 4 0 L 8 u e + K E l i w w f S Z x d W 9 0 O y w m c X V v d D t T Z W N 0 a W 9 u M S / Q n d C + 0 L L R i 9 C 5 X 9 C / 0 Y D Q s N C 5 0 Y E v 0 J j Q t 9 C 8 0 L X Q v d C 1 0 L 3 Q v d G L 0 L k g 0 Y L Q u N C / L n v Q n d C w 0 L j Q v N C 1 0 L 3 Q v t C y 0 L D Q v d C 4 0 L U s M X 0 m c X V v d D s s J n F 1 b 3 Q 7 U 2 V j d G l v b j E v 0 J 3 Q v t C y 0 Y v Q u V / Q v 9 G A 0 L D Q u d G B L 9 C Y 0 L f Q v N C 1 0 L 3 Q t d C 9 0 L 3 R i 9 C 5 I N G C 0 L j Q v y 5 7 0 J 7 R g d G C 0 L D R g t C + 0 L o s M n 0 m c X V v d D s s J n F 1 b 3 Q 7 U 2 V j d G l v b j E v 0 J 3 Q v t C y 0 Y v Q u V / Q v 9 G A 0 L D Q u d G B L 9 C Y 0 L f Q v N C 1 0 L 3 Q t d C 9 0 L 3 R i 9 C 5 I N G C 0 L j Q v y 5 7 0 J X Q t C 4 g 0 L j Q t 9 C 8 0 L X R g N C 1 0 L 3 Q u N G P L D N 9 J n F 1 b 3 Q 7 L C Z x d W 9 0 O 1 N l Y 3 R p b 2 4 x L 9 C d 0 L 7 Q s t G L 0 L l f 0 L / R g N C w 0 L n R g S / Q m N C 3 0 L z Q t d C 9 0 L X Q v d C 9 0 Y v Q u S D R g t C 4 0 L 8 u e 9 C m 0 L X Q v d C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d 0 L 7 Q s t G L 0 L l f 0 L / R g N C w 0 L n R g S / Q m N C 3 0 L z Q t d C 9 0 L X Q v d C 9 0 Y v Q u S D R g t C 4 0 L 8 u e + K E l i w w f S Z x d W 9 0 O y w m c X V v d D t T Z W N 0 a W 9 u M S / Q n d C + 0 L L R i 9 C 5 X 9 C / 0 Y D Q s N C 5 0 Y E v 0 J j Q t 9 C 8 0 L X Q v d C 1 0 L 3 Q v d G L 0 L k g 0 Y L Q u N C / L n v Q n d C w 0 L j Q v N C 1 0 L 3 Q v t C y 0 L D Q v d C 4 0 L U s M X 0 m c X V v d D s s J n F 1 b 3 Q 7 U 2 V j d G l v b j E v 0 J 3 Q v t C y 0 Y v Q u V / Q v 9 G A 0 L D Q u d G B L 9 C Y 0 L f Q v N C 1 0 L 3 Q t d C 9 0 L 3 R i 9 C 5 I N G C 0 L j Q v y 5 7 0 J 7 R g d G C 0 L D R g t C + 0 L o s M n 0 m c X V v d D s s J n F 1 b 3 Q 7 U 2 V j d G l v b j E v 0 J 3 Q v t C y 0 Y v Q u V / Q v 9 G A 0 L D Q u d G B L 9 C Y 0 L f Q v N C 1 0 L 3 Q t d C 9 0 L 3 R i 9 C 5 I N G C 0 L j Q v y 5 7 0 J X Q t C 4 g 0 L j Q t 9 C 8 0 L X R g N C 1 0 L 3 Q u N G P L D N 9 J n F 1 b 3 Q 7 L C Z x d W 9 0 O 1 N l Y 3 R p b 2 4 x L 9 C d 0 L 7 Q s t G L 0 L l f 0 L / R g N C w 0 L n R g S / Q m N C 3 0 L z Q t d C 9 0 L X Q v d C 9 0 Y v Q u S D R g t C 4 0 L 8 u e 9 C m 0 L X Q v d C w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i h J Y m c X V v d D s s J n F 1 b 3 Q 7 0 J 3 Q s N C 4 0 L z Q t d C 9 0 L 7 Q s t C w 0 L 3 Q u N C 1 J n F 1 b 3 Q 7 L C Z x d W 9 0 O 9 C e 0 Y H R g t C w 0 Y L Q v t C 6 J n F 1 b 3 Q 7 L C Z x d W 9 0 O 9 C V 0 L Q u I N C 4 0 L f Q v N C 1 0 Y D Q t d C 9 0 L j R j y Z x d W 9 0 O y w m c X V v d D v Q p t C 1 0 L 3 Q s C Z x d W 9 0 O 1 0 i I C 8 + P E V u d H J 5 I F R 5 c G U 9 I k Z p b G x D b 2 x 1 b W 5 U e X B l c y I g V m F s d W U 9 I n N B d 1 l E Q m d N P S I g L z 4 8 R W 5 0 c n k g V H l w Z T 0 i R m l s b E x h c 3 R V c G R h d G V k I i B W Y W x 1 Z T 0 i Z D I w M j Q t M D M t M T d U M T k 6 N D Q 6 N D Y u O D E x N D Q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X y V E M C V C R i V E M S U 4 M C V E M C V C M C V E M C V C O S V E M S U 4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l f J U Q w J U J G J U Q x J T g w J U Q w J U I w J U Q w J U I 5 J U Q x J T g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V 8 l R D A l Q k Y l R D E l O D A l R D A l Q j A l R D A l Q j k l R D E l O D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Z W M z Z T R j L T I 5 N 2 U t N G M 5 N C 1 i Y z g 3 L W I w M G U z Y W J h M j c 1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j b 3 Z l c n l U Y X J n Z X R T a G V l d C I g V m F s d W U 9 I n N Q U V V F U l k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U Y X J n Z X Q i I F Z h b H V l P S J z 0 K H Q u 9 C 4 0 Y / Q v d C 4 0 L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E 5 O j Q 1 O j Q 0 L j I 4 N T Y 0 M T J a I i A v P j x F b n R y e S B U e X B l P S J G a W x s Q 2 9 s d W 1 u V H l w Z X M i I F Z h b H V l P S J z Q X d Z R E J n T U Q i I C 8 + P E V u d H J 5 I F R 5 c G U 9 I k Z p b G x D b 2 x 1 b W 5 O Y W 1 l c y I g V m F s d W U 9 I n N b J n F 1 b 3 Q 7 4 o S W J n F 1 b 3 Q 7 L C Z x d W 9 0 O 9 C d 0 L D Q u N C 8 0 L X Q v d C + 0 L L Q s N C 9 0 L j Q t S Z x d W 9 0 O y w m c X V v d D v Q n t G B 0 Y L Q s N G C 0 L 7 Q u i Z x d W 9 0 O y w m c X V v d D v Q l d C 0 L i D Q u N C 3 0 L z Q t d G A 0 L X Q v d C 4 0 Y 8 m c X V v d D s s J n F 1 b 3 Q 7 0 K b Q t d C 9 0 L A m c X V v d D s s J n F 1 b 3 Q 7 0 K H R g t C w 0 Y D R i 9 C 5 X 9 C / 0 Y D Q s N C 5 0 Y E u 0 K b Q t d C 9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L R i 9 C 5 X 9 C / 0 Y D Q s N C 5 0 Y E v 0 J j Q t 9 C 8 0 L X Q v d C 1 0 L 3 Q v d G L 0 L k g 0 Y L Q u N C / L n v i h J Y s M H 0 m c X V v d D s s J n F 1 b 3 Q 7 U 2 V j d G l v b j E v 0 J 3 Q v t C y 0 Y v Q u V / Q v 9 G A 0 L D Q u d G B L 9 C Y 0 L f Q v N C 1 0 L 3 Q t d C 9 0 L 3 R i 9 C 5 I N G C 0 L j Q v y 5 7 0 J 3 Q s N C 4 0 L z Q t d C 9 0 L 7 Q s t C w 0 L 3 Q u N C 1 L D F 9 J n F 1 b 3 Q 7 L C Z x d W 9 0 O 1 N l Y 3 R p b 2 4 x L 9 C d 0 L 7 Q s t G L 0 L l f 0 L / R g N C w 0 L n R g S / Q m N C 3 0 L z Q t d C 9 0 L X Q v d C 9 0 Y v Q u S D R g t C 4 0 L 8 u e 9 C e 0 Y H R g t C w 0 Y L Q v t C 6 L D J 9 J n F 1 b 3 Q 7 L C Z x d W 9 0 O 1 N l Y 3 R p b 2 4 x L 9 C d 0 L 7 Q s t G L 0 L l f 0 L / R g N C w 0 L n R g S / Q m N C 3 0 L z Q t d C 9 0 L X Q v d C 9 0 Y v Q u S D R g t C 4 0 L 8 u e 9 C V 0 L Q u I N C 4 0 L f Q v N C 1 0 Y D Q t d C 9 0 L j R j y w z f S Z x d W 9 0 O y w m c X V v d D t T Z W N 0 a W 9 u M S / Q n d C + 0 L L R i 9 C 5 X 9 C / 0 Y D Q s N C 5 0 Y E v 0 J j Q t 9 C 8 0 L X Q v d C 1 0 L 3 Q v d G L 0 L k g 0 Y L Q u N C / L n v Q p t C 1 0 L 3 Q s C w 0 f S Z x d W 9 0 O y w m c X V v d D t T Z W N 0 a W 9 u M S / Q o d G C 0 L D R g N G L 0 L l f 0 L / R g N C w 0 L n R g S / Q m N C 3 0 L z Q t d C 9 0 L X Q v d C 9 0 Y v Q u S D R g t C 4 0 L 8 u e 9 C m 0 L X Q v d C w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d 0 L 7 Q s t G L 0 L l f 0 L / R g N C w 0 L n R g S / Q m N C 3 0 L z Q t d C 9 0 L X Q v d C 9 0 Y v Q u S D R g t C 4 0 L 8 u e + K E l i w w f S Z x d W 9 0 O y w m c X V v d D t T Z W N 0 a W 9 u M S / Q n d C + 0 L L R i 9 C 5 X 9 C / 0 Y D Q s N C 5 0 Y E v 0 J j Q t 9 C 8 0 L X Q v d C 1 0 L 3 Q v d G L 0 L k g 0 Y L Q u N C / L n v Q n d C w 0 L j Q v N C 1 0 L 3 Q v t C y 0 L D Q v d C 4 0 L U s M X 0 m c X V v d D s s J n F 1 b 3 Q 7 U 2 V j d G l v b j E v 0 J 3 Q v t C y 0 Y v Q u V / Q v 9 G A 0 L D Q u d G B L 9 C Y 0 L f Q v N C 1 0 L 3 Q t d C 9 0 L 3 R i 9 C 5 I N G C 0 L j Q v y 5 7 0 J 7 R g d G C 0 L D R g t C + 0 L o s M n 0 m c X V v d D s s J n F 1 b 3 Q 7 U 2 V j d G l v b j E v 0 J 3 Q v t C y 0 Y v Q u V / Q v 9 G A 0 L D Q u d G B L 9 C Y 0 L f Q v N C 1 0 L 3 Q t d C 9 0 L 3 R i 9 C 5 I N G C 0 L j Q v y 5 7 0 J X Q t C 4 g 0 L j Q t 9 C 8 0 L X R g N C 1 0 L 3 Q u N G P L D N 9 J n F 1 b 3 Q 7 L C Z x d W 9 0 O 1 N l Y 3 R p b 2 4 x L 9 C d 0 L 7 Q s t G L 0 L l f 0 L / R g N C w 0 L n R g S / Q m N C 3 0 L z Q t d C 9 0 L X Q v d C 9 0 Y v Q u S D R g t C 4 0 L 8 u e 9 C m 0 L X Q v d C w L D R 9 J n F 1 b 3 Q 7 L C Z x d W 9 0 O 1 N l Y 3 R p b 2 4 x L 9 C h 0 Y L Q s N G A 0 Y v Q u V / Q v 9 G A 0 L D Q u d G B L 9 C Y 0 L f Q v N C 1 0 L 3 Q t d C 9 0 L 3 R i 9 C 5 I N G C 0 L j Q v y 5 7 0 K b Q t d C 9 0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E l R D E l O D I l R D A l Q j A l R D E l O D A l R D E l O E I l R D A l Q j l f J U Q w J U J G J U Q x J T g w J U Q w J U I w J U Q w J U I 5 J U Q x J T g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U l u T 1 s l 5 K l w g H F K J H i v w A A A A A A g A A A A A A E G Y A A A A B A A A g A A A A N A 6 w V d m P c k g 5 r k X I a 8 / 5 C 7 u v T Z U a / B s G 9 I P N t H Q n m m A A A A A A D o A A A A A C A A A g A A A A y v X 0 j i n P p x L b z k 7 Q O 0 A G c B A W w a X w J J L 1 z D s t Z 5 q H y v l Q A A A A p a L m X 9 V / d F x j q N 3 d u 6 7 e E B 9 B L + H U + + 6 / u y 6 n / i + X T d K s Z X W G K Z z 0 J x p j g w 8 D D 7 5 Z I N / X 2 2 S / 5 b U b 3 h P U G V 6 W K d u K 2 + 5 p I 0 u P c 3 R K 9 l f R b 0 Z A A A A A K 9 p b J 7 b L U i z q q G 3 8 F 4 k b / w u h D t K E + 2 9 U 9 R e 4 T N 0 Y q B F j + 4 B b / E k j K x b O 6 z Y p O e I 0 j 6 u l e R + X 5 j q P J M q G U 7 + m u w = = < / D a t a M a s h u p > 
</file>

<file path=customXml/item14.xml>��< ? x m l   v e r s i o n = " 1 . 0 "   e n c o d i n g = " U T F - 1 6 " ? > < G e m i n i   x m l n s = " h t t p : / / g e m i n i / p i v o t c u s t o m i z a t i o n / 8 6 a 4 0 8 9 7 - 4 a 6 8 - 4 8 0 6 - b d 2 8 - 3 7 6 d 2 6 3 a 2 a c 4 " > < C u s t o m C o n t e n t > < ! [ C D A T A [ < ? x m l   v e r s i o n = " 1 . 0 "   e n c o d i n g = " u t f - 1 6 " ? > < S e t t i n g s > < C a l c u l a t e d F i e l d s > < i t e m > < M e a s u r e N a m e > 7<5=5=85  F5=K  % < / M e a s u r e N a m e > < D i s p l a y N a m e > 7<5=5=85  F5=K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 2 0 2 4 - 0 3 - 1 7 T 2 2 : 4 8 : 3 1 . 6 6 6 9 2 9 8 + 0 3 : 0 0 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>2K9_ ?@09A_ c 7 c b b 5 c e - b 0 b 2 - 4 b 4 f - 9 9 1 a - 8 c 9 c 8 c 6 7 f e 8 3 " > 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 !< / s t r i n g > < / k e y > < v a l u e > < i n t > 7 2 < / i n t > < / v a l u e > < / i t e m > < i t e m > < k e y > < s t r i n g > 08<5=>20=85< / s t r i n g > < / k e y > < v a l u e > < i n t > 1 9 3 < / i n t > < / v a l u e > < / i t e m > < i t e m > < k e y > < s t r i n g > AB0B>:< / s t r i n g > < / k e y > < v a l u e > < i n t > 1 2 4 < / i n t > < / v a l u e > < / i t e m > < i t e m > < k e y > < s t r i n g > 4.   87<5@5=8O< / s t r i n g > < / k e y > < v a l u e > < i n t > 1 8 7 < / i n t > < / v a l u e > < / i t e m > < i t e m > < k e y > < s t r i n g > &5=0< / s t r i n g > < / k e y > < v a l u e > < i n t > 9 7 < / i n t > < / v a l u e > < / i t e m > < i t e m > < k e y > < s t r i n g > !B0@0O  F5=0< / s t r i n g > < / k e y > < v a l u e > < i n t > 1 6 5 < / i n t > < / v a l u e > < / i t e m > < / C o l u m n W i d t h s > < C o l u m n D i s p l a y I n d e x > < i t e m > < k e y > < s t r i n g > !< / s t r i n g > < / k e y > < v a l u e > < i n t > 0 < / i n t > < / v a l u e > < / i t e m > < i t e m > < k e y > < s t r i n g > 08<5=>20=85< / s t r i n g > < / k e y > < v a l u e > < i n t > 1 < / i n t > < / v a l u e > < / i t e m > < i t e m > < k e y > < s t r i n g > AB0B>:< / s t r i n g > < / k e y > < v a l u e > < i n t > 2 < / i n t > < / v a l u e > < / i t e m > < i t e m > < k e y > < s t r i n g > 4.   87<5@5=8O< / s t r i n g > < / k e y > < v a l u e > < i n t > 3 < / i n t > < / v a l u e > < / i t e m > < i t e m > < k e y > < s t r i n g > &5=0< / s t r i n g > < / k e y > < v a l u e > < i n t > 4 < / i n t > < / v a l u e > < / i t e m > < i t e m > < k e y > < s t r i n g > !B0@0O  F5=0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!B0@K9_ ?@09A_ d 3 2 c 2 7 9 6 - 2 0 c 6 - 4 1 a 5 - 9 c 9 5 - c 3 5 5 1 d b b f 1 3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!B0@K9_ ?@09A_ d 3 2 c 2 7 9 6 - 2 0 c 6 - 4 1 a 5 - 9 c 9 5 - c 3 5 5 1 d b b f 1 3 e , >2K9_ ?@09A_ c 7 c b b 5 c e - b 0 b 2 - 4 b 4 f - 9 9 1 a - 8 c 9 c 8 c 6 7 f e 8 3 ] ] > 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 !B0@K9_ ?@09A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 !B0@K9_ ?@09A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 &5=0  2 < / K e y > < / D i a g r a m O b j e c t K e y > < D i a g r a m O b j e c t K e y > < K e y > M e a s u r e s \ !C<<0  ?>  AB>;1FC  &5=0  2 \ T a g I n f o \ $>@<C;0< / K e y > < / D i a g r a m O b j e c t K e y > < D i a g r a m O b j e c t K e y > < K e y > M e a s u r e s \ !C<<0  ?>  AB>;1FC  &5=0  2 \ T a g I n f o \ =0G5=85< / K e y > < / D i a g r a m O b j e c t K e y > < D i a g r a m O b j e c t K e y > < K e y > C o l u m n s \ !< / K e y > < / D i a g r a m O b j e c t K e y > < D i a g r a m O b j e c t K e y > < K e y > C o l u m n s \ 08<5=>20=85< / K e y > < / D i a g r a m O b j e c t K e y > < D i a g r a m O b j e c t K e y > < K e y > C o l u m n s \ AB0B>:< / K e y > < / D i a g r a m O b j e c t K e y > < D i a g r a m O b j e c t K e y > < K e y > C o l u m n s \ 4.   87<5@5=8O< / K e y > < / D i a g r a m O b j e c t K e y > < D i a g r a m O b j e c t K e y > < K e y > C o l u m n s \ &5=0< / K e y > < / D i a g r a m O b j e c t K e y > < D i a g r a m O b j e c t K e y > < K e y > L i n k s \ & l t ; C o l u m n s \ !C<<0  ?>  AB>;1FC  &5=0  2 & g t ; - & l t ; M e a s u r e s \ &5=0& g t ; < / K e y > < / D i a g r a m O b j e c t K e y > < D i a g r a m O b j e c t K e y > < K e y > L i n k s \ & l t ; C o l u m n s \ !C<<0  ?>  AB>;1FC  &5=0  2 & g t ; - & l t ; M e a s u r e s \ &5=0& g t ; \ C O L U M N < / K e y > < / D i a g r a m O b j e c t K e y > < D i a g r a m O b j e c t K e y > < K e y > L i n k s \ & l t ; C o l u m n s \ !C<<0  ?>  AB>;1FC  &5=0  2 & g t ; - & l t ; M e a s u r e s \ &5=0& g t ; \ M E A S U R E 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 &5=0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 &5=0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 &5=0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 T a g s \ T a b l e s \ & l t ; T a b l e s \ !B0@K9_ ?@09A& g t ; < / K e y > < / D i a g r a m O b j e c t K e y > < D i a g r a m O b j e c t K e y > < K e y > D y n a m i c   T a g s \ T a b l e s \ & l t ; T a b l e s \ >2K9_ ?@09A& g t ; < / K e y > < / D i a g r a m O b j e c t K e y > < D i a g r a m O b j e c t K e y > < K e y > T a b l e s \ !B0@K9_ ?@09A< / K e y > < / D i a g r a m O b j e c t K e y > < D i a g r a m O b j e c t K e y > < K e y > T a b l e s \ !B0@K9_ ?@09A\ C o l u m n s \ !< / K e y > < / D i a g r a m O b j e c t K e y > < D i a g r a m O b j e c t K e y > < K e y > T a b l e s \ !B0@K9_ ?@09A\ C o l u m n s \ 08<5=>20=85< / K e y > < / D i a g r a m O b j e c t K e y > < D i a g r a m O b j e c t K e y > < K e y > T a b l e s \ !B0@K9_ ?@09A\ C o l u m n s \ AB0B>:< / K e y > < / D i a g r a m O b j e c t K e y > < D i a g r a m O b j e c t K e y > < K e y > T a b l e s \ !B0@K9_ ?@09A\ C o l u m n s \ 4.   87<5@5=8O< / K e y > < / D i a g r a m O b j e c t K e y > < D i a g r a m O b j e c t K e y > < K e y > T a b l e s \ !B0@K9_ ?@09A\ C o l u m n s \ &5=0< / K e y > < / D i a g r a m O b j e c t K e y > < D i a g r a m O b j e c t K e y > < K e y > T a b l e s \ !B0@K9_ ?@09A\ M e a s u r e s \ !C<<0  ?>  AB>;1FC  &5=0  2 < / K e y > < / D i a g r a m O b j e c t K e y > < D i a g r a m O b j e c t K e y > < K e y > T a b l e s \ !B0@K9_ ?@09A\ !C<<0  ?>  AB>;1FC  &5=0  2 \ A d d i t i o n a l   I n f o \ 5O2=0O  <5@0< / K e y > < / D i a g r a m O b j e c t K e y > < D i a g r a m O b j e c t K e y > < K e y > T a b l e s \ >2K9_ ?@09A< / K e y > < / D i a g r a m O b j e c t K e y > < D i a g r a m O b j e c t K e y > < K e y > T a b l e s \ >2K9_ ?@09A\ C o l u m n s \ !< / K e y > < / D i a g r a m O b j e c t K e y > < D i a g r a m O b j e c t K e y > < K e y > T a b l e s \ >2K9_ ?@09A\ C o l u m n s \ 08<5=>20=85< / K e y > < / D i a g r a m O b j e c t K e y > < D i a g r a m O b j e c t K e y > < K e y > T a b l e s \ >2K9_ ?@09A\ C o l u m n s \ AB0B>:< / K e y > < / D i a g r a m O b j e c t K e y > < D i a g r a m O b j e c t K e y > < K e y > T a b l e s \ >2K9_ ?@09A\ C o l u m n s \ 4.   87<5@5=8O< / K e y > < / D i a g r a m O b j e c t K e y > < D i a g r a m O b j e c t K e y > < K e y > T a b l e s \ >2K9_ ?@09A\ C o l u m n s \ &5=0< / K e y > < / D i a g r a m O b j e c t K e y > < D i a g r a m O b j e c t K e y > < K e y > T a b l e s \ >2K9_ ?@09A\ C o l u m n s \ !B0@0O  F5=0< / K e y > < / D i a g r a m O b j e c t K e y > < D i a g r a m O b j e c t K e y > < K e y > T a b l e s \ >2K9_ ?@09A\ M e a s u r e s \ !C<<0  ?>  AB>;1FC  &5=0< / K e y > < / D i a g r a m O b j e c t K e y > < D i a g r a m O b j e c t K e y > < K e y > T a b l e s \ >2K9_ ?@09A\ !C<<0  ?>  AB>;1FC  &5=0\ A d d i t i o n a l   I n f o \ 5O2=0O  <5@0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20=85& g t ; \ F K 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20=85& g t ; \ P K 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20=85& g t ; \ C r o s s F i l t e r < / K e y > < / D i a g r a m O b j e c t K e y > < / A l l K e y s > < S e l e c t e d K e y s > < D i a g r a m O b j e c t K e y > < K e y > R e l a t i o n s h i p s \ & l t ; T a b l e s \ !B0@K9_ ?@09A\ C o l u m n s \ 08<5=>20=85& g t ; - & l t ; T a b l e s \ >2K9_ ?@09A\ C o l u m n s \ 08<5=>20=85& g t ; \ C r o s s F i l t e r 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 T a g s \ T a b l e s \ & l t ; T a b l e s \ !B0@K9_ ?@09A& g t ; 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 T a g s \ T a b l e s \ & l t ; T a b l e s \ >2K9_ ?@09A& g t ; 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 T a b l e s \ !B0@K9_ ?@09A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 1 8 . 4 2 0 0 0 0 0 0 0 0 0 0 0 1 6 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 T a b l e s \ !B0@K9_ ?@09A\ C o l u m n s \ AB0B>: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 T a b l e s \ !B0@K9_ ?@09A\ C o l u m n s \ 4.   87<5@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 T a b l e s \ !B0@K9_ ?@09A\ M e a s u r e s \ !C<<0  ?>  AB>;1FC  &5=0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 T a b l e s \ !B0@K9_ ?@09A\ !C<<0  ?>  AB>;1FC  &5=0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 T a b l e s \ >2K9_ ?@09A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 1 2 . 3 2 3 3 3 3 3 3 3 3 3 3 3 5 2 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2K9_ ?@09A\ C o l u m n s \ 08<5=>20=85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2K9_ ?@09A\ C o l u m n s \ AB0B>: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2K9_ ?@09A\ C o l u m n s \ 4.   87<5@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2K9_ ?@09A\ C o l u m n s \ !B0@0O  F5=0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2K9_ ?@09A\ M e a s u r e s \ !C<<0  ?>  AB>;1FC 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2K9_ ?@09A\ !C<<0  ?>  AB>;1FC  &5=0\ A d d i t i o n a l 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< / K e y > < / a : K e y > < a : V a l u e   i : t y p e = " D i a g r a m D i s p l a y L i n k V i e w S t a t e " > < A u t o m a t i o n P r o p e r t y H e l p e r T e x t > >=5G=0O  B>G:0  1 :   ( 2 1 6 , 7 5 ) .   >=5G=0O  B>G:0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 !B0@K9_ ?@09A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 !B0@K9_ ?@09A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 >2K9_ ?@09A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 >2K9_ ?@09A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 C o l u m n s \ !B0@0O  F5=0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30F8F91-AD25-4716-B9A1-7117BA1CFECC}">
  <ds:schemaRefs/>
</ds:datastoreItem>
</file>

<file path=customXml/itemProps10.xml><?xml version="1.0" encoding="utf-8"?>
<ds:datastoreItem xmlns:ds="http://schemas.openxmlformats.org/officeDocument/2006/customXml" ds:itemID="{FE10643F-8B44-4B26-A6CD-D00F85C92A08}">
  <ds:schemaRefs/>
</ds:datastoreItem>
</file>

<file path=customXml/itemProps11.xml><?xml version="1.0" encoding="utf-8"?>
<ds:datastoreItem xmlns:ds="http://schemas.openxmlformats.org/officeDocument/2006/customXml" ds:itemID="{209A93C0-3EAE-4B31-AE5A-B4CAC144D106}">
  <ds:schemaRefs/>
</ds:datastoreItem>
</file>

<file path=customXml/itemProps12.xml><?xml version="1.0" encoding="utf-8"?>
<ds:datastoreItem xmlns:ds="http://schemas.openxmlformats.org/officeDocument/2006/customXml" ds:itemID="{7D631C6B-961F-41D7-BA38-F0D4F0A894BA}">
  <ds:schemaRefs/>
</ds:datastoreItem>
</file>

<file path=customXml/itemProps13.xml><?xml version="1.0" encoding="utf-8"?>
<ds:datastoreItem xmlns:ds="http://schemas.openxmlformats.org/officeDocument/2006/customXml" ds:itemID="{74730E54-DBBE-43B3-937A-2E2AEB2AB1C8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C66FA0C2-EBD0-4B77-8CCB-1ED7C8EA6D3D}">
  <ds:schemaRefs/>
</ds:datastoreItem>
</file>

<file path=customXml/itemProps15.xml><?xml version="1.0" encoding="utf-8"?>
<ds:datastoreItem xmlns:ds="http://schemas.openxmlformats.org/officeDocument/2006/customXml" ds:itemID="{F73F3C68-7DBD-4860-B43A-732AD73FFB92}">
  <ds:schemaRefs/>
</ds:datastoreItem>
</file>

<file path=customXml/itemProps16.xml><?xml version="1.0" encoding="utf-8"?>
<ds:datastoreItem xmlns:ds="http://schemas.openxmlformats.org/officeDocument/2006/customXml" ds:itemID="{C5A456E6-E75B-4820-9138-7DE2C81D47D4}">
  <ds:schemaRefs/>
</ds:datastoreItem>
</file>

<file path=customXml/itemProps17.xml><?xml version="1.0" encoding="utf-8"?>
<ds:datastoreItem xmlns:ds="http://schemas.openxmlformats.org/officeDocument/2006/customXml" ds:itemID="{E652FB31-7932-4F87-9E43-7003DE0653DD}">
  <ds:schemaRefs/>
</ds:datastoreItem>
</file>

<file path=customXml/itemProps18.xml><?xml version="1.0" encoding="utf-8"?>
<ds:datastoreItem xmlns:ds="http://schemas.openxmlformats.org/officeDocument/2006/customXml" ds:itemID="{AEBDE5AD-9F4D-486A-A0E7-5F0FDE5AAB95}">
  <ds:schemaRefs/>
</ds:datastoreItem>
</file>

<file path=customXml/itemProps19.xml><?xml version="1.0" encoding="utf-8"?>
<ds:datastoreItem xmlns:ds="http://schemas.openxmlformats.org/officeDocument/2006/customXml" ds:itemID="{7F02D089-5BBE-4B01-A398-468F76B824CC}">
  <ds:schemaRefs/>
</ds:datastoreItem>
</file>

<file path=customXml/itemProps2.xml><?xml version="1.0" encoding="utf-8"?>
<ds:datastoreItem xmlns:ds="http://schemas.openxmlformats.org/officeDocument/2006/customXml" ds:itemID="{835A41E8-7A51-4113-8DEB-BE2B18C3D787}">
  <ds:schemaRefs/>
</ds:datastoreItem>
</file>

<file path=customXml/itemProps3.xml><?xml version="1.0" encoding="utf-8"?>
<ds:datastoreItem xmlns:ds="http://schemas.openxmlformats.org/officeDocument/2006/customXml" ds:itemID="{D3B891E5-8DA2-4EBD-B4D7-8535A435B6EB}">
  <ds:schemaRefs/>
</ds:datastoreItem>
</file>

<file path=customXml/itemProps4.xml><?xml version="1.0" encoding="utf-8"?>
<ds:datastoreItem xmlns:ds="http://schemas.openxmlformats.org/officeDocument/2006/customXml" ds:itemID="{D16009EA-D3B2-4DCA-A5A8-39B46D035353}">
  <ds:schemaRefs/>
</ds:datastoreItem>
</file>

<file path=customXml/itemProps5.xml><?xml version="1.0" encoding="utf-8"?>
<ds:datastoreItem xmlns:ds="http://schemas.openxmlformats.org/officeDocument/2006/customXml" ds:itemID="{A76A4B82-AE7C-47D6-B2AE-25CE1462CADA}">
  <ds:schemaRefs/>
</ds:datastoreItem>
</file>

<file path=customXml/itemProps6.xml><?xml version="1.0" encoding="utf-8"?>
<ds:datastoreItem xmlns:ds="http://schemas.openxmlformats.org/officeDocument/2006/customXml" ds:itemID="{7A8CCD8B-82A4-4E80-9F5B-4C9FA1E5F88A}">
  <ds:schemaRefs/>
</ds:datastoreItem>
</file>

<file path=customXml/itemProps7.xml><?xml version="1.0" encoding="utf-8"?>
<ds:datastoreItem xmlns:ds="http://schemas.openxmlformats.org/officeDocument/2006/customXml" ds:itemID="{AD1B6D2E-49FA-447C-98B0-831B9B5A49CF}">
  <ds:schemaRefs/>
</ds:datastoreItem>
</file>

<file path=customXml/itemProps8.xml><?xml version="1.0" encoding="utf-8"?>
<ds:datastoreItem xmlns:ds="http://schemas.openxmlformats.org/officeDocument/2006/customXml" ds:itemID="{20E5E5E5-9E2A-40CE-8C12-3A2BE44A7C13}">
  <ds:schemaRefs/>
</ds:datastoreItem>
</file>

<file path=customXml/itemProps9.xml><?xml version="1.0" encoding="utf-8"?>
<ds:datastoreItem xmlns:ds="http://schemas.openxmlformats.org/officeDocument/2006/customXml" ds:itemID="{21614767-1E6C-4A04-A1E4-F2DDCC91E3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Прайс_старый</vt:lpstr>
      <vt:lpstr>Прайс_новый</vt:lpstr>
      <vt:lpstr>PPIVOT</vt:lpstr>
      <vt:lpstr>PQUERY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2024-03-17T19:17:21Z</dcterms:created>
  <dcterms:modified xsi:type="dcterms:W3CDTF">2024-03-17T19:49:22Z</dcterms:modified>
</cp:coreProperties>
</file>