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3114E97-E14C-4E3A-8822-A5C3DE9C773C}" xr6:coauthVersionLast="45" xr6:coauthVersionMax="45" xr10:uidLastSave="{00000000-0000-0000-0000-000000000000}"/>
  <bookViews>
    <workbookView xWindow="-120" yWindow="-120" windowWidth="29040" windowHeight="15840" xr2:uid="{E7FAF3DA-8F0E-4537-9352-8DD167FB1DCD}"/>
  </bookViews>
  <sheets>
    <sheet name="Модель" sheetId="27" r:id="rId1"/>
    <sheet name="Лист1" sheetId="28" state="hidden" r:id="rId2"/>
  </sheets>
  <definedNames>
    <definedName name="_xlnm._FilterDatabase" localSheetId="0" hidden="1">Модель!$A$1:$AI$404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27" l="1"/>
  <c r="O403" i="27" l="1"/>
  <c r="O402" i="27"/>
  <c r="X4" i="27" l="1"/>
  <c r="X342" i="27"/>
  <c r="X357" i="27"/>
  <c r="X317" i="27"/>
  <c r="X372" i="27"/>
  <c r="X356" i="27"/>
  <c r="X332" i="27"/>
  <c r="X275" i="27"/>
  <c r="X266" i="27"/>
  <c r="X152" i="27"/>
  <c r="X114" i="27"/>
  <c r="X100" i="27"/>
  <c r="X63" i="27"/>
  <c r="X24" i="27"/>
  <c r="X379" i="27"/>
  <c r="X363" i="27"/>
  <c r="X347" i="27"/>
  <c r="X323" i="27"/>
  <c r="X315" i="27"/>
  <c r="X264" i="27"/>
  <c r="X252" i="27"/>
  <c r="X240" i="27"/>
  <c r="X188" i="27"/>
  <c r="X163" i="27"/>
  <c r="X112" i="27"/>
  <c r="X87" i="27"/>
  <c r="X60" i="27"/>
  <c r="X35" i="27"/>
  <c r="X10" i="27"/>
  <c r="O404" i="27"/>
  <c r="X349" i="27"/>
  <c r="X293" i="27"/>
  <c r="X218" i="27"/>
  <c r="X364" i="27"/>
  <c r="X340" i="27"/>
  <c r="X300" i="27"/>
  <c r="X255" i="27"/>
  <c r="X203" i="27"/>
  <c r="X164" i="27"/>
  <c r="X394" i="27"/>
  <c r="X386" i="27"/>
  <c r="X362" i="27"/>
  <c r="X354" i="27"/>
  <c r="X338" i="27"/>
  <c r="X322" i="27"/>
  <c r="X306" i="27"/>
  <c r="X298" i="27"/>
  <c r="X272" i="27"/>
  <c r="X263" i="27"/>
  <c r="X251" i="27"/>
  <c r="X212" i="27"/>
  <c r="X200" i="27"/>
  <c r="X187" i="27"/>
  <c r="X162" i="27"/>
  <c r="X148" i="27"/>
  <c r="X123" i="27"/>
  <c r="X98" i="27"/>
  <c r="X84" i="27"/>
  <c r="X72" i="27"/>
  <c r="X47" i="27"/>
  <c r="X20" i="27"/>
  <c r="X8" i="27"/>
  <c r="X377" i="27"/>
  <c r="X361" i="27"/>
  <c r="X345" i="27"/>
  <c r="X313" i="27"/>
  <c r="X297" i="27"/>
  <c r="X289" i="27"/>
  <c r="X271" i="27"/>
  <c r="X262" i="27"/>
  <c r="X250" i="27"/>
  <c r="X211" i="27"/>
  <c r="X199" i="27"/>
  <c r="X186" i="27"/>
  <c r="X160" i="27"/>
  <c r="X147" i="27"/>
  <c r="X122" i="27"/>
  <c r="X96" i="27"/>
  <c r="X83" i="27"/>
  <c r="X71" i="27"/>
  <c r="X44" i="27"/>
  <c r="X19" i="27"/>
  <c r="X7" i="27"/>
  <c r="X385" i="27"/>
  <c r="X369" i="27"/>
  <c r="X353" i="27"/>
  <c r="X305" i="27"/>
  <c r="X400" i="27"/>
  <c r="X392" i="27"/>
  <c r="X360" i="27"/>
  <c r="X344" i="27"/>
  <c r="X320" i="27"/>
  <c r="X304" i="27"/>
  <c r="X288" i="27"/>
  <c r="X260" i="27"/>
  <c r="X235" i="27"/>
  <c r="X210" i="27"/>
  <c r="X184" i="27"/>
  <c r="X159" i="27"/>
  <c r="X132" i="27"/>
  <c r="X107" i="27"/>
  <c r="X82" i="27"/>
  <c r="X68" i="27"/>
  <c r="X43" i="27"/>
  <c r="X31" i="27"/>
  <c r="X18" i="27"/>
  <c r="X5" i="27"/>
  <c r="X13" i="27"/>
  <c r="X21" i="27"/>
  <c r="X29" i="27"/>
  <c r="X37" i="27"/>
  <c r="X45" i="27"/>
  <c r="X53" i="27"/>
  <c r="X61" i="27"/>
  <c r="X69" i="27"/>
  <c r="X77" i="27"/>
  <c r="X85" i="27"/>
  <c r="X93" i="27"/>
  <c r="X101" i="27"/>
  <c r="X109" i="27"/>
  <c r="X117" i="27"/>
  <c r="X125" i="27"/>
  <c r="X133" i="27"/>
  <c r="X141" i="27"/>
  <c r="X149" i="27"/>
  <c r="X157" i="27"/>
  <c r="X165" i="27"/>
  <c r="X173" i="27"/>
  <c r="X181" i="27"/>
  <c r="X189" i="27"/>
  <c r="X197" i="27"/>
  <c r="X205" i="27"/>
  <c r="X213" i="27"/>
  <c r="X221" i="27"/>
  <c r="X229" i="27"/>
  <c r="X237" i="27"/>
  <c r="X245" i="27"/>
  <c r="X253" i="27"/>
  <c r="X261" i="27"/>
  <c r="X6" i="27"/>
  <c r="X14" i="27"/>
  <c r="X22" i="27"/>
  <c r="X30" i="27"/>
  <c r="X38" i="27"/>
  <c r="X46" i="27"/>
  <c r="X54" i="27"/>
  <c r="X62" i="27"/>
  <c r="X70" i="27"/>
  <c r="X78" i="27"/>
  <c r="X86" i="27"/>
  <c r="X94" i="27"/>
  <c r="X102" i="27"/>
  <c r="X110" i="27"/>
  <c r="X118" i="27"/>
  <c r="X126" i="27"/>
  <c r="X134" i="27"/>
  <c r="X142" i="27"/>
  <c r="X150" i="27"/>
  <c r="X158" i="27"/>
  <c r="X166" i="27"/>
  <c r="X174" i="27"/>
  <c r="X182" i="27"/>
  <c r="X190" i="27"/>
  <c r="X198" i="27"/>
  <c r="X206" i="27"/>
  <c r="X214" i="27"/>
  <c r="X222" i="27"/>
  <c r="X230" i="27"/>
  <c r="X238" i="27"/>
  <c r="X246" i="27"/>
  <c r="X254" i="27"/>
  <c r="X9" i="27"/>
  <c r="X17" i="27"/>
  <c r="X25" i="27"/>
  <c r="X33" i="27"/>
  <c r="X41" i="27"/>
  <c r="X49" i="27"/>
  <c r="X57" i="27"/>
  <c r="X65" i="27"/>
  <c r="X73" i="27"/>
  <c r="X81" i="27"/>
  <c r="X89" i="27"/>
  <c r="X97" i="27"/>
  <c r="X105" i="27"/>
  <c r="X113" i="27"/>
  <c r="X121" i="27"/>
  <c r="X129" i="27"/>
  <c r="X137" i="27"/>
  <c r="X145" i="27"/>
  <c r="X153" i="27"/>
  <c r="X161" i="27"/>
  <c r="X169" i="27"/>
  <c r="X177" i="27"/>
  <c r="X185" i="27"/>
  <c r="X193" i="27"/>
  <c r="X201" i="27"/>
  <c r="X209" i="27"/>
  <c r="X217" i="27"/>
  <c r="X225" i="27"/>
  <c r="X233" i="27"/>
  <c r="X241" i="27"/>
  <c r="X249" i="27"/>
  <c r="X257" i="27"/>
  <c r="X265" i="27"/>
  <c r="X273" i="27"/>
  <c r="X281" i="27"/>
  <c r="X384" i="27"/>
  <c r="X368" i="27"/>
  <c r="X352" i="27"/>
  <c r="X336" i="27"/>
  <c r="X328" i="27"/>
  <c r="X312" i="27"/>
  <c r="X296" i="27"/>
  <c r="X279" i="27"/>
  <c r="X270" i="27"/>
  <c r="X248" i="27"/>
  <c r="X223" i="27"/>
  <c r="X196" i="27"/>
  <c r="X171" i="27"/>
  <c r="X146" i="27"/>
  <c r="X120" i="27"/>
  <c r="X95" i="27"/>
  <c r="X56" i="27"/>
  <c r="X399" i="27"/>
  <c r="X391" i="27"/>
  <c r="X383" i="27"/>
  <c r="X375" i="27"/>
  <c r="X367" i="27"/>
  <c r="X359" i="27"/>
  <c r="X351" i="27"/>
  <c r="X343" i="27"/>
  <c r="X335" i="27"/>
  <c r="X327" i="27"/>
  <c r="X319" i="27"/>
  <c r="X311" i="27"/>
  <c r="X303" i="27"/>
  <c r="X295" i="27"/>
  <c r="X287" i="27"/>
  <c r="X278" i="27"/>
  <c r="X269" i="27"/>
  <c r="X259" i="27"/>
  <c r="X247" i="27"/>
  <c r="X234" i="27"/>
  <c r="X220" i="27"/>
  <c r="X208" i="27"/>
  <c r="X195" i="27"/>
  <c r="X183" i="27"/>
  <c r="X170" i="27"/>
  <c r="X156" i="27"/>
  <c r="X144" i="27"/>
  <c r="X131" i="27"/>
  <c r="X119" i="27"/>
  <c r="X106" i="27"/>
  <c r="X92" i="27"/>
  <c r="X80" i="27"/>
  <c r="X67" i="27"/>
  <c r="X55" i="27"/>
  <c r="X42" i="27"/>
  <c r="X28" i="27"/>
  <c r="X16" i="27"/>
  <c r="X3" i="27"/>
  <c r="X398" i="27"/>
  <c r="X374" i="27"/>
  <c r="X358" i="27"/>
  <c r="X334" i="27"/>
  <c r="X318" i="27"/>
  <c r="X310" i="27"/>
  <c r="X302" i="27"/>
  <c r="X294" i="27"/>
  <c r="X286" i="27"/>
  <c r="X277" i="27"/>
  <c r="X268" i="27"/>
  <c r="X258" i="27"/>
  <c r="X244" i="27"/>
  <c r="X232" i="27"/>
  <c r="X219" i="27"/>
  <c r="X207" i="27"/>
  <c r="X194" i="27"/>
  <c r="X180" i="27"/>
  <c r="X168" i="27"/>
  <c r="X155" i="27"/>
  <c r="X143" i="27"/>
  <c r="X130" i="27"/>
  <c r="X116" i="27"/>
  <c r="X104" i="27"/>
  <c r="X91" i="27"/>
  <c r="X79" i="27"/>
  <c r="X66" i="27"/>
  <c r="X52" i="27"/>
  <c r="X40" i="27"/>
  <c r="X27" i="27"/>
  <c r="X15" i="27"/>
  <c r="X382" i="27"/>
  <c r="X366" i="27"/>
  <c r="X326" i="27"/>
  <c r="X389" i="27"/>
  <c r="X365" i="27"/>
  <c r="X341" i="27"/>
  <c r="X325" i="27"/>
  <c r="X309" i="27"/>
  <c r="X285" i="27"/>
  <c r="X276" i="27"/>
  <c r="X256" i="27"/>
  <c r="X243" i="27"/>
  <c r="X231" i="27"/>
  <c r="X204" i="27"/>
  <c r="X179" i="27"/>
  <c r="X167" i="27"/>
  <c r="X154" i="27"/>
  <c r="X140" i="27"/>
  <c r="X128" i="27"/>
  <c r="X115" i="27"/>
  <c r="X103" i="27"/>
  <c r="X90" i="27"/>
  <c r="X76" i="27"/>
  <c r="X64" i="27"/>
  <c r="X51" i="27"/>
  <c r="X39" i="27"/>
  <c r="X26" i="27"/>
  <c r="X12" i="27"/>
  <c r="V3" i="27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2" i="27"/>
  <c r="X376" i="27" l="1"/>
  <c r="X401" i="27"/>
  <c r="X108" i="27"/>
  <c r="X224" i="27"/>
  <c r="X329" i="27"/>
  <c r="X59" i="27"/>
  <c r="X175" i="27"/>
  <c r="X290" i="27"/>
  <c r="X370" i="27"/>
  <c r="X284" i="27"/>
  <c r="X350" i="27"/>
  <c r="X138" i="27"/>
  <c r="X283" i="27"/>
  <c r="X387" i="27"/>
  <c r="X191" i="27"/>
  <c r="X388" i="27"/>
  <c r="X151" i="27"/>
  <c r="X299" i="27"/>
  <c r="X395" i="27"/>
  <c r="X242" i="27"/>
  <c r="X267" i="27"/>
  <c r="X337" i="27"/>
  <c r="X58" i="27"/>
  <c r="X172" i="27"/>
  <c r="X280" i="27"/>
  <c r="X393" i="27"/>
  <c r="X111" i="27"/>
  <c r="X226" i="27"/>
  <c r="X330" i="27"/>
  <c r="X127" i="27"/>
  <c r="X380" i="27"/>
  <c r="X48" i="27"/>
  <c r="X215" i="27"/>
  <c r="X331" i="27"/>
  <c r="X88" i="27"/>
  <c r="X308" i="27"/>
  <c r="X397" i="27"/>
  <c r="X373" i="27"/>
  <c r="X282" i="27"/>
  <c r="X346" i="27"/>
  <c r="X36" i="27"/>
  <c r="X316" i="27"/>
  <c r="X381" i="27"/>
  <c r="X74" i="27"/>
  <c r="X176" i="27"/>
  <c r="X274" i="27"/>
  <c r="X339" i="27"/>
  <c r="X11" i="27"/>
  <c r="X139" i="27"/>
  <c r="X292" i="27"/>
  <c r="X192" i="27"/>
  <c r="X99" i="27"/>
  <c r="X202" i="27"/>
  <c r="X291" i="27"/>
  <c r="X355" i="27"/>
  <c r="X50" i="27"/>
  <c r="X178" i="27"/>
  <c r="X324" i="27"/>
  <c r="X301" i="27"/>
  <c r="X390" i="27"/>
  <c r="X32" i="27"/>
  <c r="X135" i="27"/>
  <c r="X236" i="27"/>
  <c r="X321" i="27"/>
  <c r="X34" i="27"/>
  <c r="X136" i="27"/>
  <c r="X239" i="27"/>
  <c r="X314" i="27"/>
  <c r="X378" i="27"/>
  <c r="X228" i="27"/>
  <c r="X396" i="27"/>
  <c r="X23" i="27"/>
  <c r="X124" i="27"/>
  <c r="X227" i="27"/>
  <c r="X307" i="27"/>
  <c r="X371" i="27"/>
  <c r="X75" i="27"/>
  <c r="X216" i="27"/>
  <c r="X348" i="27"/>
  <c r="X333" i="27"/>
</calcChain>
</file>

<file path=xl/sharedStrings.xml><?xml version="1.0" encoding="utf-8"?>
<sst xmlns="http://schemas.openxmlformats.org/spreadsheetml/2006/main" count="2041" uniqueCount="563">
  <si>
    <t>Ahrweiler</t>
  </si>
  <si>
    <t>Aichach-Friedberg</t>
  </si>
  <si>
    <t>Altötting</t>
  </si>
  <si>
    <t>Alzey-Worms</t>
  </si>
  <si>
    <t>Amberg</t>
  </si>
  <si>
    <t>Amberg-Sulzbach</t>
  </si>
  <si>
    <t>Ammerland</t>
  </si>
  <si>
    <t>Anhalt-Bitterfeld</t>
  </si>
  <si>
    <t>Ansbach</t>
  </si>
  <si>
    <t>Aschaffenburg</t>
  </si>
  <si>
    <t>Augsburg</t>
  </si>
  <si>
    <t>Aurich</t>
  </si>
  <si>
    <t>Baden-Baden</t>
  </si>
  <si>
    <t>Bamberg</t>
  </si>
  <si>
    <t>Barnim</t>
  </si>
  <si>
    <t>Bautzen</t>
  </si>
  <si>
    <t>Bayreuth</t>
  </si>
  <si>
    <t>Bergstraße</t>
  </si>
  <si>
    <t>Berlin</t>
  </si>
  <si>
    <t>Bernkastel-Wittlich</t>
  </si>
  <si>
    <t>Biberach</t>
  </si>
  <si>
    <t>Bielefeld</t>
  </si>
  <si>
    <t>Birkenfeld</t>
  </si>
  <si>
    <t>Böblingen</t>
  </si>
  <si>
    <t>Bochum</t>
  </si>
  <si>
    <t>Bodenseekreis</t>
  </si>
  <si>
    <t>Bonn</t>
  </si>
  <si>
    <t>Börde</t>
  </si>
  <si>
    <t>Borken</t>
  </si>
  <si>
    <t>Bottrop</t>
  </si>
  <si>
    <t>Braunschweig</t>
  </si>
  <si>
    <t>Breisgau-Hochschwarzwald</t>
  </si>
  <si>
    <t>Bremen</t>
  </si>
  <si>
    <t>Bremerhaven</t>
  </si>
  <si>
    <t>Burgenlandkreis</t>
  </si>
  <si>
    <t>Calw</t>
  </si>
  <si>
    <t>Celle</t>
  </si>
  <si>
    <t>Cham</t>
  </si>
  <si>
    <t>Chemnitz</t>
  </si>
  <si>
    <t>Cloppenburg</t>
  </si>
  <si>
    <t>Coburg</t>
  </si>
  <si>
    <t>Cochem-Zell</t>
  </si>
  <si>
    <t>Coesfeld</t>
  </si>
  <si>
    <t>Cottbus</t>
  </si>
  <si>
    <t>Cuxhaven</t>
  </si>
  <si>
    <t>Dachau</t>
  </si>
  <si>
    <t>Dahme-Spreewald</t>
  </si>
  <si>
    <t>Darmstadt</t>
  </si>
  <si>
    <t>Darmstadt-Dieburg</t>
  </si>
  <si>
    <t>Deggendorf</t>
  </si>
  <si>
    <t>Delmenhorst</t>
  </si>
  <si>
    <t>Dessau-Roßlau</t>
  </si>
  <si>
    <t>Diepholz</t>
  </si>
  <si>
    <t>Dingolfing-Landau</t>
  </si>
  <si>
    <t>Dithmarschen</t>
  </si>
  <si>
    <t>Donau-Ries</t>
  </si>
  <si>
    <t>Donnersbergkreis</t>
  </si>
  <si>
    <t>Dortmund</t>
  </si>
  <si>
    <t>Dresden</t>
  </si>
  <si>
    <t>Duisburg</t>
  </si>
  <si>
    <t>Düren</t>
  </si>
  <si>
    <t>Düsseldorf</t>
  </si>
  <si>
    <t>Ebersberg</t>
  </si>
  <si>
    <t>Eichsfeld</t>
  </si>
  <si>
    <t>Eichstätt</t>
  </si>
  <si>
    <t>Elbe-Elster</t>
  </si>
  <si>
    <t>Emden</t>
  </si>
  <si>
    <t>Emmendingen</t>
  </si>
  <si>
    <t>Emsland</t>
  </si>
  <si>
    <t>Ennepe-Ruhr-Kreis</t>
  </si>
  <si>
    <t>Erding</t>
  </si>
  <si>
    <t>Erfurt</t>
  </si>
  <si>
    <t>Erlangen</t>
  </si>
  <si>
    <t>Erlangen-Höchstadt</t>
  </si>
  <si>
    <t>Erzgebirgskreis</t>
  </si>
  <si>
    <t>Essen</t>
  </si>
  <si>
    <t>Esslingen</t>
  </si>
  <si>
    <t>Euskirchen</t>
  </si>
  <si>
    <t>Flensburg</t>
  </si>
  <si>
    <t>Forchheim</t>
  </si>
  <si>
    <t>Freising</t>
  </si>
  <si>
    <t>Freudenstadt</t>
  </si>
  <si>
    <t>Freyung-Grafenau</t>
  </si>
  <si>
    <t>Friesland</t>
  </si>
  <si>
    <t>Fulda</t>
  </si>
  <si>
    <t>Fürstenfeldbruck</t>
  </si>
  <si>
    <t>Garmisch-Partenkirchen</t>
  </si>
  <si>
    <t>Gelsenkirchen</t>
  </si>
  <si>
    <t>Gera</t>
  </si>
  <si>
    <t>Germersheim</t>
  </si>
  <si>
    <t>Gießen</t>
  </si>
  <si>
    <t>Gifhorn</t>
  </si>
  <si>
    <t>Göppingen</t>
  </si>
  <si>
    <t>Görlitz</t>
  </si>
  <si>
    <t>Goslar</t>
  </si>
  <si>
    <t>Gotha</t>
  </si>
  <si>
    <t>Göttingen</t>
  </si>
  <si>
    <t>Greiz</t>
  </si>
  <si>
    <t>Groß-Gerau</t>
  </si>
  <si>
    <t>Günzburg</t>
  </si>
  <si>
    <t>Gütersloh</t>
  </si>
  <si>
    <t>Hagen</t>
  </si>
  <si>
    <t>Hamburg</t>
  </si>
  <si>
    <t>Hamm</t>
  </si>
  <si>
    <t>Harburg</t>
  </si>
  <si>
    <t>Harz</t>
  </si>
  <si>
    <t>Haßberge</t>
  </si>
  <si>
    <t>Havelland</t>
  </si>
  <si>
    <t>Heidelberg</t>
  </si>
  <si>
    <t>Heidenheim</t>
  </si>
  <si>
    <t>Heilbronn</t>
  </si>
  <si>
    <t>Heinsberg</t>
  </si>
  <si>
    <t>Helmstedt</t>
  </si>
  <si>
    <t>Herford</t>
  </si>
  <si>
    <t>Herne</t>
  </si>
  <si>
    <t>Hersfeld-Rotenburg</t>
  </si>
  <si>
    <t>Hildburghausen</t>
  </si>
  <si>
    <t>Hildesheim</t>
  </si>
  <si>
    <t>Hochtaunuskreis</t>
  </si>
  <si>
    <t>Hof</t>
  </si>
  <si>
    <t>Holzminden</t>
  </si>
  <si>
    <t>Höxter</t>
  </si>
  <si>
    <t>Ilm-Kreis</t>
  </si>
  <si>
    <t>Ingolstadt</t>
  </si>
  <si>
    <t>Jena</t>
  </si>
  <si>
    <t>Kaiserslautern</t>
  </si>
  <si>
    <t>Karlsruhe</t>
  </si>
  <si>
    <t>Kassel</t>
  </si>
  <si>
    <t>Kaufbeuren</t>
  </si>
  <si>
    <t>Kelheim</t>
  </si>
  <si>
    <t>Kiel</t>
  </si>
  <si>
    <t>Kitzingen</t>
  </si>
  <si>
    <t>Koblenz</t>
  </si>
  <si>
    <t>Konstanz</t>
  </si>
  <si>
    <t>Krefeld</t>
  </si>
  <si>
    <t>Kronach</t>
  </si>
  <si>
    <t>Kulmbach</t>
  </si>
  <si>
    <t>Kusel</t>
  </si>
  <si>
    <t>Kyffhäuserkreis</t>
  </si>
  <si>
    <t>Landshut</t>
  </si>
  <si>
    <t>Leer</t>
  </si>
  <si>
    <t>Leverkusen</t>
  </si>
  <si>
    <t>Lichtenfels</t>
  </si>
  <si>
    <t>Limburg-Weilburg</t>
  </si>
  <si>
    <t>Lippe</t>
  </si>
  <si>
    <t>Lörrach</t>
  </si>
  <si>
    <t>Lübeck</t>
  </si>
  <si>
    <t>Lüchow-Dannenberg</t>
  </si>
  <si>
    <t>Ludwigsburg</t>
  </si>
  <si>
    <t>Ludwigslust-Parchim</t>
  </si>
  <si>
    <t>Lüneburg</t>
  </si>
  <si>
    <t>Magdeburg</t>
  </si>
  <si>
    <t>Main-Spessart</t>
  </si>
  <si>
    <t>Mainz</t>
  </si>
  <si>
    <t>Mainz-Bingen</t>
  </si>
  <si>
    <t>Mannheim</t>
  </si>
  <si>
    <t>Mansfeld-Südharz</t>
  </si>
  <si>
    <t>Marburg-Biedenkopf</t>
  </si>
  <si>
    <t>Märkisch-Oderland</t>
  </si>
  <si>
    <t>Mayen-Koblenz</t>
  </si>
  <si>
    <t>Meißen</t>
  </si>
  <si>
    <t>Memmingen</t>
  </si>
  <si>
    <t>Merzig-Wadern</t>
  </si>
  <si>
    <t>Mettmann</t>
  </si>
  <si>
    <t>Miesbach</t>
  </si>
  <si>
    <t>Miltenberg</t>
  </si>
  <si>
    <t>Minden-Lübbecke</t>
  </si>
  <si>
    <t>Mittelsachsen</t>
  </si>
  <si>
    <t>Mönchengladbach</t>
  </si>
  <si>
    <t>Münster</t>
  </si>
  <si>
    <t>Neu-Ulm</t>
  </si>
  <si>
    <t>Neuburg-Schrobenhausen</t>
  </si>
  <si>
    <t>Neumünster</t>
  </si>
  <si>
    <t>Neunkirchen</t>
  </si>
  <si>
    <t>Neuwied</t>
  </si>
  <si>
    <t>Nordfriesland</t>
  </si>
  <si>
    <t>Nordhausen</t>
  </si>
  <si>
    <t>Nordsachsen</t>
  </si>
  <si>
    <t>Nordwestmecklenburg</t>
  </si>
  <si>
    <t>Northeim</t>
  </si>
  <si>
    <t>Oberallgäu</t>
  </si>
  <si>
    <t>Oberhausen</t>
  </si>
  <si>
    <t>Oberhavel</t>
  </si>
  <si>
    <t>Oberspreewald-Lausitz</t>
  </si>
  <si>
    <t>Odenwaldkreis</t>
  </si>
  <si>
    <t>Oder-Spree</t>
  </si>
  <si>
    <t>Offenbach</t>
  </si>
  <si>
    <t>Oldenburg</t>
  </si>
  <si>
    <t>Olpe</t>
  </si>
  <si>
    <t>Ortenaukreis</t>
  </si>
  <si>
    <t>Osnabrück</t>
  </si>
  <si>
    <t>Ostalbkreis</t>
  </si>
  <si>
    <t>Ostallgäu</t>
  </si>
  <si>
    <t>Osterholz</t>
  </si>
  <si>
    <t>Ostholstein</t>
  </si>
  <si>
    <t>Ostprignitz-Ruppin</t>
  </si>
  <si>
    <t>Paderborn</t>
  </si>
  <si>
    <t>Passau</t>
  </si>
  <si>
    <t>Peine</t>
  </si>
  <si>
    <t>Pforzheim</t>
  </si>
  <si>
    <t>Pinneberg</t>
  </si>
  <si>
    <t>Pirmasens</t>
  </si>
  <si>
    <t>Plön</t>
  </si>
  <si>
    <t>Potsdam</t>
  </si>
  <si>
    <t>Potsdam-Mittelmark</t>
  </si>
  <si>
    <t>Prignitz</t>
  </si>
  <si>
    <t>Rastatt</t>
  </si>
  <si>
    <t>Ravensburg</t>
  </si>
  <si>
    <t>Recklinghausen</t>
  </si>
  <si>
    <t>Regen</t>
  </si>
  <si>
    <t>Regensburg</t>
  </si>
  <si>
    <t>Remscheid</t>
  </si>
  <si>
    <t>Rendsburg-Eckernförde</t>
  </si>
  <si>
    <t>Reutlingen</t>
  </si>
  <si>
    <t>Rhein-Erft-Kreis</t>
  </si>
  <si>
    <t>Rhein-Pfalz-Kreis</t>
  </si>
  <si>
    <t>Rhön-Grabfeld</t>
  </si>
  <si>
    <t>Rosenheim</t>
  </si>
  <si>
    <t>Rostock</t>
  </si>
  <si>
    <t>Roth</t>
  </si>
  <si>
    <t>Rottal-Inn</t>
  </si>
  <si>
    <t>Rottweil</t>
  </si>
  <si>
    <t>Saalekreis</t>
  </si>
  <si>
    <t>Saalfeld-Rudolstadt</t>
  </si>
  <si>
    <t>Saarlouis</t>
  </si>
  <si>
    <t>Salzgitter</t>
  </si>
  <si>
    <t>Salzlandkreis</t>
  </si>
  <si>
    <t>Schaumburg</t>
  </si>
  <si>
    <t>Schleswig-Flensburg</t>
  </si>
  <si>
    <t>Schmalkalden-Meiningen</t>
  </si>
  <si>
    <t>Schwabach</t>
  </si>
  <si>
    <t>Schwandorf</t>
  </si>
  <si>
    <t>Schweinfurt</t>
  </si>
  <si>
    <t>Schwerin</t>
  </si>
  <si>
    <t>Segeberg</t>
  </si>
  <si>
    <t>Siegen-Wittgenstein</t>
  </si>
  <si>
    <t>Sigmaringen</t>
  </si>
  <si>
    <t>Soest</t>
  </si>
  <si>
    <t>Solingen</t>
  </si>
  <si>
    <t>Sömmerda</t>
  </si>
  <si>
    <t>Sonneberg</t>
  </si>
  <si>
    <t>Speyer</t>
  </si>
  <si>
    <t>Spree-Neiße</t>
  </si>
  <si>
    <t>Stade</t>
  </si>
  <si>
    <t>Starnberg</t>
  </si>
  <si>
    <t>Steinburg</t>
  </si>
  <si>
    <t>Steinfurt</t>
  </si>
  <si>
    <t>Stendal</t>
  </si>
  <si>
    <t>Stormarn</t>
  </si>
  <si>
    <t>Straubing</t>
  </si>
  <si>
    <t>Straubing-Bogen</t>
  </si>
  <si>
    <t>Stuttgart</t>
  </si>
  <si>
    <t>Südwestpfalz</t>
  </si>
  <si>
    <t>Suhl</t>
  </si>
  <si>
    <t>Teltow-Fläming</t>
  </si>
  <si>
    <t>Tirschenreuth</t>
  </si>
  <si>
    <t>Traunstein</t>
  </si>
  <si>
    <t>Trier</t>
  </si>
  <si>
    <t>Trier-Saarburg</t>
  </si>
  <si>
    <t>Tübingen</t>
  </si>
  <si>
    <t>Tuttlingen</t>
  </si>
  <si>
    <t>Uckermark</t>
  </si>
  <si>
    <t>Uelzen</t>
  </si>
  <si>
    <t>Ulm</t>
  </si>
  <si>
    <t>Unna</t>
  </si>
  <si>
    <t>Unterallgäu</t>
  </si>
  <si>
    <t>Vechta</t>
  </si>
  <si>
    <t>Verden</t>
  </si>
  <si>
    <t>Viersen</t>
  </si>
  <si>
    <t>Vogelsbergkreis</t>
  </si>
  <si>
    <t>Vogtlandkreis</t>
  </si>
  <si>
    <t>Vorpommern-Greifswald</t>
  </si>
  <si>
    <t>Vorpommern-Rügen</t>
  </si>
  <si>
    <t>Vulkaneifel</t>
  </si>
  <si>
    <t>Waldeck-Frankenberg</t>
  </si>
  <si>
    <t>Waldshut</t>
  </si>
  <si>
    <t>Warendorf</t>
  </si>
  <si>
    <t>Weilheim-Schongau</t>
  </si>
  <si>
    <t>Weimar</t>
  </si>
  <si>
    <t>Weißenburg-Gunzenhausen</t>
  </si>
  <si>
    <t>Wesel</t>
  </si>
  <si>
    <t>Wesermarsch</t>
  </si>
  <si>
    <t>Westerwaldkreis</t>
  </si>
  <si>
    <t>Wetteraukreis</t>
  </si>
  <si>
    <t>Wiesbaden</t>
  </si>
  <si>
    <t>Wilhelmshaven</t>
  </si>
  <si>
    <t>Wittenberg</t>
  </si>
  <si>
    <t>Wittmund</t>
  </si>
  <si>
    <t>Wolfenbüttel</t>
  </si>
  <si>
    <t>Wolfsburg</t>
  </si>
  <si>
    <t>Worms</t>
  </si>
  <si>
    <t>Wuppertal</t>
  </si>
  <si>
    <t>Würzburg</t>
  </si>
  <si>
    <t>Zollernalbkreis</t>
  </si>
  <si>
    <t>Zweibrücken</t>
  </si>
  <si>
    <t>Zwickau</t>
  </si>
  <si>
    <t>Kleve</t>
  </si>
  <si>
    <t>Hameln-Pyrmont</t>
  </si>
  <si>
    <t>Rhein-Sieg-Kreis</t>
  </si>
  <si>
    <t>Hochsauerlandkreis</t>
  </si>
  <si>
    <t>Main-Kinzig-Kreis</t>
  </si>
  <si>
    <t>Main-Taunus-Kreis</t>
  </si>
  <si>
    <t>Rheingau-Taunus-Kreis</t>
  </si>
  <si>
    <t>Lahn-Dill-Kreis</t>
  </si>
  <si>
    <t>Schwalm-Eder-Kreis</t>
  </si>
  <si>
    <t>Werra-Meißner-Kreis</t>
  </si>
  <si>
    <t>Rhein-Hunsrück-Kreis</t>
  </si>
  <si>
    <t>Rhein-Lahn-Kreis</t>
  </si>
  <si>
    <t>Rems-Murr-Kreis</t>
  </si>
  <si>
    <t>Hohenlohekreis</t>
  </si>
  <si>
    <t>Main-Tauber-Kreis</t>
  </si>
  <si>
    <t>Neckar-Odenwald-Kreis</t>
  </si>
  <si>
    <t>Rhein-Neckar-Kreis</t>
  </si>
  <si>
    <t>Enzkreis</t>
  </si>
  <si>
    <t>Schwarzwald-Baar-Kreis</t>
  </si>
  <si>
    <t>Alb-Donau-Kreis</t>
  </si>
  <si>
    <t>München</t>
  </si>
  <si>
    <t>Nürnberg</t>
  </si>
  <si>
    <t>Saarpfalz-Kreis</t>
  </si>
  <si>
    <t>Unstrut-Hainich-Kreis</t>
  </si>
  <si>
    <t>Saale-Holzland-Kreis</t>
  </si>
  <si>
    <t>Saale-Orla-Kreis</t>
  </si>
  <si>
    <t>Heidekreis (Soltau-Fallingbostel)</t>
  </si>
  <si>
    <t>Köln</t>
  </si>
  <si>
    <t>Bitburg-Prüm</t>
  </si>
  <si>
    <t>death_rate</t>
  </si>
  <si>
    <t>GEN</t>
  </si>
  <si>
    <t>HerzogtumLauenburg</t>
  </si>
  <si>
    <t>RegionHannover</t>
  </si>
  <si>
    <t>Nienburg(Weser)</t>
  </si>
  <si>
    <t>Rotenburg(Wümme)</t>
  </si>
  <si>
    <t>GrafschaftBentheim</t>
  </si>
  <si>
    <t>MülheimanderRuhr</t>
  </si>
  <si>
    <t>Rhein-KreisNeuss</t>
  </si>
  <si>
    <t>OberbergischerKreis</t>
  </si>
  <si>
    <t>Rheinisch-BergischerKreis</t>
  </si>
  <si>
    <t>MärkischerKreis</t>
  </si>
  <si>
    <t>FrankfurtamMain</t>
  </si>
  <si>
    <t>OffenbachamMain</t>
  </si>
  <si>
    <t>BadKreuznach</t>
  </si>
  <si>
    <t>LandauinderPfalz</t>
  </si>
  <si>
    <t>LudwigshafenamRhein</t>
  </si>
  <si>
    <t>SüdlicheWeinstraße</t>
  </si>
  <si>
    <t>SchwäbischHall</t>
  </si>
  <si>
    <t>FreiburgimBreisgau</t>
  </si>
  <si>
    <t>Mühldorfa.Inn</t>
  </si>
  <si>
    <t>Pfaffenhofena.d.Ilm</t>
  </si>
  <si>
    <t>Weideni.d.OPf.</t>
  </si>
  <si>
    <t>Neumarkti.d.OPf.</t>
  </si>
  <si>
    <t>Neustadta.d.Waldnaab</t>
  </si>
  <si>
    <t>Wunsiedeli.Fichtelgebirge</t>
  </si>
  <si>
    <t>Neustadta.d.Aisch-BadWindsheim</t>
  </si>
  <si>
    <t>Dillingena.d.Donau</t>
  </si>
  <si>
    <t>St.Wendel</t>
  </si>
  <si>
    <t>MecklenburgischeSeenplatte</t>
  </si>
  <si>
    <t>AltmarkkreisSalzwedel</t>
  </si>
  <si>
    <t>LeipzigStadt</t>
  </si>
  <si>
    <t>LeipzigLandkreis</t>
  </si>
  <si>
    <t>Wartburgkreis (incl.Eisenach)</t>
  </si>
  <si>
    <t>MunchenStadt</t>
  </si>
  <si>
    <t>AugsburgStadt</t>
  </si>
  <si>
    <t>OsnabrückStadt</t>
  </si>
  <si>
    <t>KarlsruheStadt</t>
  </si>
  <si>
    <t>RegensburgStadt</t>
  </si>
  <si>
    <t>OldenburgStadt</t>
  </si>
  <si>
    <t>KasselStadt</t>
  </si>
  <si>
    <t>FürthStadt</t>
  </si>
  <si>
    <t>RosenheimStadt</t>
  </si>
  <si>
    <t>WürzburgStadt</t>
  </si>
  <si>
    <t>KaiserslauternStadt</t>
  </si>
  <si>
    <t>AnsbachStadt</t>
  </si>
  <si>
    <t>HeilbronnStadt</t>
  </si>
  <si>
    <t>LandshutStadt</t>
  </si>
  <si>
    <t>Fürthkreis</t>
  </si>
  <si>
    <t>BambergStadt</t>
  </si>
  <si>
    <t>PassauStadt</t>
  </si>
  <si>
    <t>HofStadt</t>
  </si>
  <si>
    <t>BayreuthStadt</t>
  </si>
  <si>
    <t>SchweinfurtStadt</t>
  </si>
  <si>
    <t>AschaffenburgStadt</t>
  </si>
  <si>
    <t>CoburgStadt</t>
  </si>
  <si>
    <t>RegionalverbandSaarbrücken</t>
  </si>
  <si>
    <t>cases_rate</t>
  </si>
  <si>
    <t>vaccine_2</t>
  </si>
  <si>
    <t>vaccine_3</t>
  </si>
  <si>
    <t>unemployment_2019</t>
  </si>
  <si>
    <t>trust</t>
  </si>
  <si>
    <t>activity</t>
  </si>
  <si>
    <t>politics</t>
  </si>
  <si>
    <t>western_TV</t>
  </si>
  <si>
    <t>green</t>
  </si>
  <si>
    <t>postmetrialism_index</t>
  </si>
  <si>
    <t>age_more_65</t>
  </si>
  <si>
    <t>afd_overall</t>
  </si>
  <si>
    <t>healthcare_overall</t>
  </si>
  <si>
    <t>grp_per_person_10000euro</t>
  </si>
  <si>
    <t>disposable_income_per_capita_10000euro</t>
  </si>
  <si>
    <t>density_thousandpeople_1km2</t>
  </si>
  <si>
    <t>Städteregion Aachen</t>
  </si>
  <si>
    <t>WeimarerLand</t>
  </si>
  <si>
    <t>Lindau(Bodensee)</t>
  </si>
  <si>
    <t>BadTölz-Wolfratshausen</t>
  </si>
  <si>
    <t>NeustadtanderWeinstraße</t>
  </si>
  <si>
    <t>AltenburgerLand</t>
  </si>
  <si>
    <t>NürnbergerLand</t>
  </si>
  <si>
    <t>Kempten(Allgäu)</t>
  </si>
  <si>
    <t>BrandenburganderHavel</t>
  </si>
  <si>
    <t>LandsbergamLech</t>
  </si>
  <si>
    <t>Altenkirchen(Westerwald)</t>
  </si>
  <si>
    <t>Frankenthal(Pfalz)</t>
  </si>
  <si>
    <t>BerchtesgadenerLand</t>
  </si>
  <si>
    <t>BadDürkheim</t>
  </si>
  <si>
    <t>JerichowerLand</t>
  </si>
  <si>
    <t>BadKissingen</t>
  </si>
  <si>
    <t>Frankfurt(Oder)</t>
  </si>
  <si>
    <t>LandkreisRostock</t>
  </si>
  <si>
    <t>SächsischeSchweiz-Osterzgebirge</t>
  </si>
  <si>
    <t>Halle(Saale)</t>
  </si>
  <si>
    <t>bundes</t>
  </si>
  <si>
    <t>gdr</t>
  </si>
  <si>
    <t>postmetrialism_index_final</t>
  </si>
  <si>
    <t>afd_2021</t>
  </si>
  <si>
    <t>afd_2017</t>
  </si>
  <si>
    <t>vacc_centres</t>
  </si>
  <si>
    <t>Муниципалитет</t>
  </si>
  <si>
    <t>Население</t>
  </si>
  <si>
    <t>BEZ</t>
  </si>
  <si>
    <t>EWZ</t>
  </si>
  <si>
    <t>Landkreis</t>
  </si>
  <si>
    <t>Kreisfreie Stadt</t>
  </si>
  <si>
    <t>OsnabrГјck</t>
  </si>
  <si>
    <t>Stadtkreis</t>
  </si>
  <si>
    <t>StГ¤dteregion Aachen</t>
  </si>
  <si>
    <t>Kreis</t>
  </si>
  <si>
    <t>ZweibrГјcken</t>
  </si>
  <si>
    <t>SГјdwestpfalz</t>
  </si>
  <si>
    <t>Weimarer Land</t>
  </si>
  <si>
    <t>Weiden i.d. OPf.</t>
  </si>
  <si>
    <t>RhГ¶n-Grabfeld</t>
  </si>
  <si>
    <t>LГјchow-Dannenberg</t>
  </si>
  <si>
    <t>AltГ¶tting</t>
  </si>
  <si>
    <t>Neustadt a.d. Aisch-Bad Windsheim</t>
  </si>
  <si>
    <t>Dillingen a.d. Donau</t>
  </si>
  <si>
    <t>HaГџberge</t>
  </si>
  <si>
    <t>Lindau (Bodensee)</t>
  </si>
  <si>
    <t>SГ¶mmerda</t>
  </si>
  <si>
    <t>Neustadt a.d. Waldnaab</t>
  </si>
  <si>
    <t>MГјhldorf a. Inn</t>
  </si>
  <si>
    <t>WeiГџenburg-Gunzenhausen</t>
  </si>
  <si>
    <t>Wunsiedel i. Fichtelgebirge</t>
  </si>
  <si>
    <t>Bad TГ¶lz-Wolfratshausen</t>
  </si>
  <si>
    <t>Erlangen-HГ¶chstadt</t>
  </si>
  <si>
    <t>Neustadt an der WeinstraГџe</t>
  </si>
  <si>
    <t>EichstГ¤tt</t>
  </si>
  <si>
    <t>Neumarkt i.d. OPf.</t>
  </si>
  <si>
    <t>FГјrth</t>
  </si>
  <si>
    <t>UnterallgГ¤u</t>
  </si>
  <si>
    <t>Altenburger Land</t>
  </si>
  <si>
    <t>Landau in der Pfalz</t>
  </si>
  <si>
    <t>SГјdliche WeinstraГџe</t>
  </si>
  <si>
    <t>Eifelkreis Bitburg-PrГјm</t>
  </si>
  <si>
    <t>Rhein-HunsrГјck-Kreis</t>
  </si>
  <si>
    <t>KyffhГ¤userkreis</t>
  </si>
  <si>
    <t>NГјrnberger Land</t>
  </si>
  <si>
    <t>Kempten (AllgГ¤u)</t>
  </si>
  <si>
    <t>Brandenburg an der Havel</t>
  </si>
  <si>
    <t>Landsberg am Lech</t>
  </si>
  <si>
    <t>PlГ¶n</t>
  </si>
  <si>
    <t>OstallgГ¤u</t>
  </si>
  <si>
    <t>Grafschaft Bentheim</t>
  </si>
  <si>
    <t>Altenkirchen (Westerwald)</t>
  </si>
  <si>
    <t>Wartburgkreis</t>
  </si>
  <si>
    <t>Frankenthal (Pfalz)</t>
  </si>
  <si>
    <t>Werra-MeiГџner-Kreis</t>
  </si>
  <si>
    <t>Pfaffenhofen a.d. Ilm</t>
  </si>
  <si>
    <t>Berchtesgadener Land</t>
  </si>
  <si>
    <t>St. Wendel</t>
  </si>
  <si>
    <t>NeumГјnster</t>
  </si>
  <si>
    <t>Altmarkkreis Salzwedel</t>
  </si>
  <si>
    <t>OberallgГ¤u</t>
  </si>
  <si>
    <t>Spree-NeiГџe</t>
  </si>
  <si>
    <t>Bad DГјrkheim</t>
  </si>
  <si>
    <t>HГ¶xter</t>
  </si>
  <si>
    <t>GГјnzburg</t>
  </si>
  <si>
    <t>Jerichower Land</t>
  </si>
  <si>
    <t>Herzogtum Lauenburg</t>
  </si>
  <si>
    <t>Offenbach am Main</t>
  </si>
  <si>
    <t>FГјrstenfeldbruck</t>
  </si>
  <si>
    <t>MГјlheim an der Ruhr</t>
  </si>
  <si>
    <t>Nienburg (Weser)</t>
  </si>
  <si>
    <t>Bad Kissingen</t>
  </si>
  <si>
    <t>Rotenburg (WГјmme)</t>
  </si>
  <si>
    <t>Bad Kreuznach</t>
  </si>
  <si>
    <t>Frankfurt (Oder)</t>
  </si>
  <si>
    <t>WolfenbГјttel</t>
  </si>
  <si>
    <t>SchwГ¤bisch Hall</t>
  </si>
  <si>
    <t>Mansfeld-SГјdharz</t>
  </si>
  <si>
    <t>GГ¶ppingen</t>
  </si>
  <si>
    <t>Rheinisch-Bergischer Kreis</t>
  </si>
  <si>
    <t>Teltow-FlГ¤ming</t>
  </si>
  <si>
    <t>Heidekreis</t>
  </si>
  <si>
    <t>Oberbergischer Kreis</t>
  </si>
  <si>
    <t>BergstraГџe</t>
  </si>
  <si>
    <t>BГ¶rde</t>
  </si>
  <si>
    <t>LГ¶rrach</t>
  </si>
  <si>
    <t>MГ¤rkisch-Oderland</t>
  </si>
  <si>
    <t>Rendsburg-EckernfГ¶rde</t>
  </si>
  <si>
    <t>GroГџ-Gerau</t>
  </si>
  <si>
    <t>MГ¶nchengladbach</t>
  </si>
  <si>
    <t>Dessau-RoГџlau</t>
  </si>
  <si>
    <t>Ludwigshafen am Rhein</t>
  </si>
  <si>
    <t>Leipzig</t>
  </si>
  <si>
    <t>Minden-LГјbbecke</t>
  </si>
  <si>
    <t>SГ¤chsische Schweiz-Osterzgebirge</t>
  </si>
  <si>
    <t>Rhein-Kreis Neuss</t>
  </si>
  <si>
    <t>MeiГџen</t>
  </si>
  <si>
    <t>GГјtersloh</t>
  </si>
  <si>
    <t>LГјbeck</t>
  </si>
  <si>
    <t>DГјren</t>
  </si>
  <si>
    <t>GГ¶rlitz</t>
  </si>
  <si>
    <t>Vorpommern-RГјgen</t>
  </si>
  <si>
    <t>Oldenburg (Oldb)</t>
  </si>
  <si>
    <t>BГ¶blingen</t>
  </si>
  <si>
    <t>MГ¤rkischer Kreis</t>
  </si>
  <si>
    <t>WГјrzburg</t>
  </si>
  <si>
    <t>Freiburg im Breisgau</t>
  </si>
  <si>
    <t>Halle (Saale)</t>
  </si>
  <si>
    <t>MГјnchen</t>
  </si>
  <si>
    <t>NГјrnberg</t>
  </si>
  <si>
    <t>Frankfurt am Main</t>
  </si>
  <si>
    <t>GieГџen</t>
  </si>
  <si>
    <t>Regionalverband SaarbrГјcken</t>
  </si>
  <si>
    <t>LГјneburg</t>
  </si>
  <si>
    <t>Region Hannover</t>
  </si>
  <si>
    <t>MГјnster</t>
  </si>
  <si>
    <t>TГјbingen</t>
  </si>
  <si>
    <t>KГ¶ln</t>
  </si>
  <si>
    <t>DГјsseldorf</t>
  </si>
  <si>
    <t>population</t>
  </si>
  <si>
    <t>population1000</t>
  </si>
  <si>
    <t>vacc_centres_rate</t>
  </si>
  <si>
    <t>vacc_centres_rate_ranzh</t>
  </si>
  <si>
    <t>summer_temp</t>
  </si>
  <si>
    <t>Brandenburg</t>
  </si>
  <si>
    <t>Bayern</t>
  </si>
  <si>
    <t>Hessen</t>
  </si>
  <si>
    <t>Mecklenburg-Vorpommern</t>
  </si>
  <si>
    <t>Niedersachsen</t>
  </si>
  <si>
    <t>Nordrhein-Westfalen</t>
  </si>
  <si>
    <t>Rheinland-Pfalz</t>
  </si>
  <si>
    <t>Schleswig-Holstein</t>
  </si>
  <si>
    <t>Saarland</t>
  </si>
  <si>
    <t>Sachsen</t>
  </si>
  <si>
    <t>Sachsen-Anhalt</t>
  </si>
  <si>
    <t>Baden-WГјrttemberg</t>
  </si>
  <si>
    <t>ThГјringen</t>
  </si>
  <si>
    <t>winter_temp</t>
  </si>
  <si>
    <t>postm_index_new</t>
  </si>
  <si>
    <t>afd_ranzh</t>
  </si>
  <si>
    <t>gdr_border</t>
  </si>
  <si>
    <t>man</t>
  </si>
  <si>
    <t>airport</t>
  </si>
  <si>
    <t>average_age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</si>
</sst>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6" fillId="0" borderId="0"/>
    <xf numFmtId="0" fontId="7" fillId="0" borderId="0"/>
    <xf numFmtId="0" fontId="7" fillId="0" borderId="0"/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2" xfId="0" applyBorder="1"/>
    <xf numFmtId="164" fontId="0" fillId="0" borderId="2" xfId="0" applyNumberFormat="1" applyBorder="1"/>
    <xf numFmtId="0" fontId="0" fillId="0" borderId="5" xfId="0" applyBorder="1"/>
    <xf numFmtId="164" fontId="0" fillId="0" borderId="1" xfId="0" applyNumberFormat="1" applyBorder="1"/>
    <xf numFmtId="164" fontId="0" fillId="0" borderId="5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4" xfId="0" applyNumberFormat="1" applyBorder="1"/>
    <xf numFmtId="165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2" fontId="0" fillId="0" borderId="4" xfId="0" applyNumberFormat="1" applyBorder="1"/>
    <xf numFmtId="164" fontId="0" fillId="0" borderId="0" xfId="0" applyNumberFormat="1"/>
    <xf numFmtId="2" fontId="0" fillId="0" borderId="0" xfId="0" applyNumberFormat="1" applyFill="1" applyBorder="1"/>
    <xf numFmtId="0" fontId="6" fillId="0" borderId="0" xfId="8"/>
    <xf numFmtId="0" fontId="0" fillId="2" borderId="0" xfId="0" applyFill="1"/>
    <xf numFmtId="0" fontId="6" fillId="0" borderId="1" xfId="8" applyBorder="1"/>
    <xf numFmtId="49" fontId="9" fillId="0" borderId="0" xfId="10" applyNumberFormat="1" applyFont="1" applyAlignment="1">
      <alignment horizontal="left"/>
    </xf>
    <xf numFmtId="1" fontId="6" fillId="0" borderId="0" xfId="8" applyNumberFormat="1"/>
    <xf numFmtId="165" fontId="0" fillId="0" borderId="0" xfId="0" applyNumberFormat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2" fontId="0" fillId="0" borderId="3" xfId="0" applyNumberFormat="1" applyFill="1" applyBorder="1"/>
    <xf numFmtId="165" fontId="0" fillId="0" borderId="1" xfId="0" applyNumberFormat="1" applyBorder="1"/>
    <xf numFmtId="2" fontId="0" fillId="0" borderId="4" xfId="0" applyNumberFormat="1" applyFill="1" applyBorder="1"/>
    <xf numFmtId="2" fontId="0" fillId="0" borderId="2" xfId="0" applyNumberFormat="1" applyFill="1" applyBorder="1"/>
    <xf numFmtId="165" fontId="0" fillId="0" borderId="5" xfId="0" applyNumberFormat="1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</cellXfs>
  <cellStyles count="14">
    <cellStyle name="Hyperlink_Onlineprodukt - Gemeinden in Deutschland für Dezember  2009" xfId="4" xr:uid="{F45BAB4F-2239-4D5B-92E7-92D2CD89079F}"/>
    <cellStyle name="Standard 2" xfId="6" xr:uid="{BB3BCA05-588A-4DE6-8E8B-3A74BAE3234C}"/>
    <cellStyle name="Standard 2 5" xfId="7" xr:uid="{6AA0BB26-8FE7-4F89-9665-749B28502D31}"/>
    <cellStyle name="Standard 4" xfId="5" xr:uid="{817B7277-A116-4243-8400-23808281622C}"/>
    <cellStyle name="Standard_Auszug GV100 300900" xfId="2" xr:uid="{8D2104A3-76DA-4531-B3B1-DD1CE442D55E}"/>
    <cellStyle name="Гиперссылка 2" xfId="3" xr:uid="{8007F613-73A4-4AA5-B60E-0CC93588961D}"/>
    <cellStyle name="Гиперссылка 3" xfId="12" xr:uid="{C398006A-12F6-4ED1-9921-350B40925F28}"/>
    <cellStyle name="Обычный" xfId="0" builtinId="0"/>
    <cellStyle name="Обычный 2" xfId="1" xr:uid="{ACAAB77A-A75C-410B-9C1E-72AC16BB9DAE}"/>
    <cellStyle name="Обычный 2 2" xfId="10" xr:uid="{7CA73888-1BCE-41BB-8207-69ABD279D604}"/>
    <cellStyle name="Обычный 3" xfId="8" xr:uid="{0506F8F8-67A8-4CC5-B272-3739699F4F7C}"/>
    <cellStyle name="Обычный 4" xfId="9" xr:uid="{17A1F1E7-7ACA-4BE7-93D4-5F3ECF0C7E22}"/>
    <cellStyle name="Обычный 5" xfId="11" xr:uid="{D6A97A37-A531-49B2-AEF0-44EF74EEE560}"/>
    <cellStyle name="Процентный 2" xfId="13" xr:uid="{C2B11E6C-5EB9-4861-AC8F-9350E83B6B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D3E2-2423-4D48-9BEA-5D3B3343EF05}">
  <dimension ref="A1:AJ404"/>
  <sheetViews>
    <sheetView tabSelected="1" topLeftCell="O1" workbookViewId="0">
      <selection activeCell="X2" sqref="X2"/>
    </sheetView>
  </sheetViews>
  <sheetFormatPr defaultRowHeight="15" x14ac:dyDescent="0.25"/>
  <cols>
    <col min="1" max="1" width="36.28515625" customWidth="1"/>
    <col min="2" max="8" width="12.85546875" customWidth="1"/>
    <col min="9" max="10" width="21.42578125" customWidth="1"/>
    <col min="11" max="11" width="12.85546875" customWidth="1"/>
    <col min="12" max="14" width="15.85546875" customWidth="1"/>
    <col min="15" max="16" width="12.85546875" customWidth="1"/>
    <col min="17" max="18" width="10.5703125" customWidth="1"/>
    <col min="19" max="19" width="9.140625" customWidth="1"/>
    <col min="20" max="20" width="13.42578125" customWidth="1"/>
    <col min="21" max="21" width="9.140625" customWidth="1"/>
    <col min="22" max="24" width="14.85546875" customWidth="1"/>
    <col min="25" max="25" width="17.42578125" customWidth="1"/>
    <col min="26" max="26" width="13.42578125" customWidth="1"/>
    <col min="27" max="28" width="13.140625" customWidth="1"/>
    <col min="29" max="29" width="10.5703125" customWidth="1"/>
    <col min="30" max="30" width="13.28515625" customWidth="1"/>
    <col min="31" max="31" width="13.140625" customWidth="1"/>
    <col min="32" max="33" width="9.140625" customWidth="1"/>
  </cols>
  <sheetData>
    <row r="1" spans="1:36" s="1" customFormat="1" ht="40.5" customHeight="1" thickBot="1" x14ac:dyDescent="0.3">
      <c r="A1" s="33" t="s">
        <v>326</v>
      </c>
      <c r="B1" s="34" t="s">
        <v>418</v>
      </c>
      <c r="C1" s="34" t="s">
        <v>419</v>
      </c>
      <c r="D1" s="34" t="s">
        <v>559</v>
      </c>
      <c r="E1" s="35" t="s">
        <v>325</v>
      </c>
      <c r="F1" s="34" t="s">
        <v>382</v>
      </c>
      <c r="G1" s="34" t="s">
        <v>383</v>
      </c>
      <c r="H1" s="33" t="s">
        <v>384</v>
      </c>
      <c r="I1" s="35" t="s">
        <v>395</v>
      </c>
      <c r="J1" s="34" t="s">
        <v>396</v>
      </c>
      <c r="K1" s="33" t="s">
        <v>385</v>
      </c>
      <c r="L1" s="34" t="s">
        <v>394</v>
      </c>
      <c r="M1" s="34" t="s">
        <v>421</v>
      </c>
      <c r="N1" s="34" t="s">
        <v>422</v>
      </c>
      <c r="O1" s="34" t="s">
        <v>393</v>
      </c>
      <c r="P1" s="34" t="s">
        <v>558</v>
      </c>
      <c r="Q1" s="35" t="s">
        <v>386</v>
      </c>
      <c r="R1" s="34" t="s">
        <v>387</v>
      </c>
      <c r="S1" s="34" t="s">
        <v>388</v>
      </c>
      <c r="T1" s="34" t="s">
        <v>389</v>
      </c>
      <c r="U1" s="34" t="s">
        <v>390</v>
      </c>
      <c r="V1" s="35" t="s">
        <v>391</v>
      </c>
      <c r="W1" s="36" t="s">
        <v>420</v>
      </c>
      <c r="X1" s="34" t="s">
        <v>557</v>
      </c>
      <c r="Y1" s="34" t="s">
        <v>397</v>
      </c>
      <c r="Z1" s="34" t="s">
        <v>392</v>
      </c>
      <c r="AA1" s="35" t="s">
        <v>423</v>
      </c>
      <c r="AB1" s="34" t="s">
        <v>538</v>
      </c>
      <c r="AC1" s="34" t="s">
        <v>539</v>
      </c>
      <c r="AD1" s="34" t="s">
        <v>540</v>
      </c>
      <c r="AE1" s="33" t="s">
        <v>541</v>
      </c>
      <c r="AF1" s="42" t="s">
        <v>542</v>
      </c>
      <c r="AG1" s="43" t="s">
        <v>556</v>
      </c>
      <c r="AH1" s="42" t="s">
        <v>560</v>
      </c>
      <c r="AI1" s="43" t="s">
        <v>561</v>
      </c>
      <c r="AJ1" s="44" t="s">
        <v>562</v>
      </c>
    </row>
    <row r="2" spans="1:36" x14ac:dyDescent="0.25">
      <c r="A2" s="5" t="s">
        <v>40</v>
      </c>
      <c r="B2" s="2" t="s">
        <v>544</v>
      </c>
      <c r="C2" s="2">
        <v>0</v>
      </c>
      <c r="D2" s="2">
        <v>0</v>
      </c>
      <c r="E2" s="18">
        <v>0.928129462160876</v>
      </c>
      <c r="F2" s="19">
        <v>0.2426909704173453</v>
      </c>
      <c r="G2" s="12">
        <v>0.9294914001224428</v>
      </c>
      <c r="H2" s="13">
        <v>0.63539753497129525</v>
      </c>
      <c r="I2" s="4">
        <v>2.7507000000000001</v>
      </c>
      <c r="J2" s="2">
        <v>2.6718999999999999</v>
      </c>
      <c r="K2" s="13">
        <v>3.1E-2</v>
      </c>
      <c r="L2" s="12">
        <v>0.12229314006922007</v>
      </c>
      <c r="M2" s="12">
        <v>0.109</v>
      </c>
      <c r="N2" s="12">
        <v>0.1189648629130228</v>
      </c>
      <c r="O2" s="12">
        <v>0.11198945887390682</v>
      </c>
      <c r="P2" s="12">
        <v>0.76343444244754777</v>
      </c>
      <c r="Q2" s="23">
        <v>1</v>
      </c>
      <c r="R2" s="3">
        <v>0.53676041058167012</v>
      </c>
      <c r="S2" s="3">
        <v>0.67043977580853498</v>
      </c>
      <c r="T2" s="3">
        <v>1</v>
      </c>
      <c r="U2" s="3">
        <v>0.25954942068996928</v>
      </c>
      <c r="V2" s="23">
        <f>0.23*Q2+0.23*R2+0.23*S2+0.23*U2+0.08*T2</f>
        <v>0.6473524096284401</v>
      </c>
      <c r="W2" s="16">
        <v>0.6473524096284401</v>
      </c>
      <c r="X2" s="12">
        <f>0.19*(SUM(P2:S2)+U2)+0.05*T2</f>
        <v>0.66373496941026733</v>
      </c>
      <c r="Y2" s="2">
        <v>0.14699999999999999</v>
      </c>
      <c r="Z2" s="12">
        <v>0.23399999999999999</v>
      </c>
      <c r="AA2" s="37">
        <v>1</v>
      </c>
      <c r="AB2" s="26">
        <v>86571</v>
      </c>
      <c r="AC2" s="26">
        <v>86.570999999999998</v>
      </c>
      <c r="AD2" s="19">
        <v>1.1551212299730856E-2</v>
      </c>
      <c r="AE2" s="38">
        <v>0.31685360378571731</v>
      </c>
      <c r="AF2" s="4">
        <v>16.165106382978713</v>
      </c>
      <c r="AG2" s="5">
        <v>-0.95234042553191489</v>
      </c>
      <c r="AH2" s="4">
        <v>0.49791500617989859</v>
      </c>
      <c r="AI2" s="5">
        <v>0</v>
      </c>
      <c r="AJ2" s="22">
        <v>46.2</v>
      </c>
    </row>
    <row r="3" spans="1:36" x14ac:dyDescent="0.25">
      <c r="A3" s="5" t="s">
        <v>380</v>
      </c>
      <c r="B3" s="2" t="s">
        <v>544</v>
      </c>
      <c r="C3" s="2">
        <v>0</v>
      </c>
      <c r="D3" s="2"/>
      <c r="E3" s="18">
        <v>1.09098188369533</v>
      </c>
      <c r="F3" s="19">
        <v>0.24462563047842906</v>
      </c>
      <c r="G3" s="12">
        <v>0.36070711522452376</v>
      </c>
      <c r="H3" s="13">
        <v>0.32990548944713777</v>
      </c>
      <c r="I3" s="4">
        <v>10.0123</v>
      </c>
      <c r="J3" s="2">
        <v>2.5859999999999999</v>
      </c>
      <c r="K3" s="13">
        <v>4.9000000000000002E-2</v>
      </c>
      <c r="L3" s="12">
        <v>6.9365454444434982E-2</v>
      </c>
      <c r="M3" s="12">
        <v>7.9000000000000001E-2</v>
      </c>
      <c r="N3" s="12">
        <v>0.10608922380106421</v>
      </c>
      <c r="O3" s="12">
        <v>8.712676714031925E-2</v>
      </c>
      <c r="P3" s="12">
        <v>0.85117420276886913</v>
      </c>
      <c r="Q3" s="23">
        <v>1</v>
      </c>
      <c r="R3" s="3">
        <v>0.53676041058167012</v>
      </c>
      <c r="S3" s="3">
        <v>0.51523615589903227</v>
      </c>
      <c r="T3" s="3">
        <v>1</v>
      </c>
      <c r="U3" s="3">
        <v>0.44422263429053943</v>
      </c>
      <c r="V3" s="23">
        <f t="shared" ref="V3:V66" si="0">0.23*Q3+0.23*R3+0.23*S3+0.23*U3+0.08*T3</f>
        <v>0.65413041617738554</v>
      </c>
      <c r="W3" s="16">
        <v>0.65413041617738554</v>
      </c>
      <c r="X3" s="12">
        <f t="shared" ref="X2:X65" si="1">0.19*(SUM(P3:S3)+U3)+0.05*T3</f>
        <v>0.68600474667262112</v>
      </c>
      <c r="Y3" s="2">
        <v>0.85099999999999998</v>
      </c>
      <c r="Z3" s="12">
        <v>0.23600000000000002</v>
      </c>
      <c r="AA3" s="37">
        <v>0</v>
      </c>
      <c r="AB3" s="26">
        <v>40842</v>
      </c>
      <c r="AC3" s="26">
        <v>40.841999999999999</v>
      </c>
      <c r="AD3" s="19">
        <v>0</v>
      </c>
      <c r="AE3" s="38">
        <v>0</v>
      </c>
      <c r="AF3" s="4">
        <v>16.165106382978713</v>
      </c>
      <c r="AG3" s="5">
        <v>-0.95234042553191489</v>
      </c>
      <c r="AH3" s="4">
        <v>0.47803731452916115</v>
      </c>
      <c r="AI3" s="5">
        <v>0</v>
      </c>
      <c r="AJ3" s="22">
        <v>45.7</v>
      </c>
    </row>
    <row r="4" spans="1:36" x14ac:dyDescent="0.25">
      <c r="A4" s="5" t="s">
        <v>119</v>
      </c>
      <c r="B4" s="2" t="s">
        <v>544</v>
      </c>
      <c r="C4" s="2">
        <v>0</v>
      </c>
      <c r="D4" s="2">
        <v>0</v>
      </c>
      <c r="E4" s="18">
        <v>0.99321598013568002</v>
      </c>
      <c r="F4" s="19">
        <v>0.23860053744101903</v>
      </c>
      <c r="G4" s="12">
        <v>0.89839402467150509</v>
      </c>
      <c r="H4" s="13">
        <v>0.58350436935316641</v>
      </c>
      <c r="I4" s="4">
        <v>3.5333000000000001</v>
      </c>
      <c r="J4" s="2">
        <v>2.3233999999999999</v>
      </c>
      <c r="K4" s="13">
        <v>2.8999999999999998E-2</v>
      </c>
      <c r="L4" s="12">
        <v>7.3521414346573818E-2</v>
      </c>
      <c r="M4" s="12">
        <v>0.115</v>
      </c>
      <c r="N4" s="12">
        <v>0.12297810540144122</v>
      </c>
      <c r="O4" s="12">
        <v>0.11739343162043236</v>
      </c>
      <c r="P4" s="12">
        <v>0.74436397016547495</v>
      </c>
      <c r="Q4" s="23">
        <v>1</v>
      </c>
      <c r="R4" s="3">
        <v>0.53676041058167012</v>
      </c>
      <c r="S4" s="3">
        <v>0.66410493417957528</v>
      </c>
      <c r="T4" s="3">
        <v>1</v>
      </c>
      <c r="U4" s="3">
        <v>0.20618703855215634</v>
      </c>
      <c r="V4" s="23">
        <f t="shared" si="0"/>
        <v>0.63362204816208234</v>
      </c>
      <c r="W4" s="16">
        <v>0.63362204816208234</v>
      </c>
      <c r="X4" s="12">
        <f t="shared" si="1"/>
        <v>0.64876910716098668</v>
      </c>
      <c r="Y4" s="2">
        <v>0.106</v>
      </c>
      <c r="Z4" s="12">
        <v>0.26</v>
      </c>
      <c r="AA4" s="37">
        <v>0</v>
      </c>
      <c r="AB4" s="26">
        <v>94522</v>
      </c>
      <c r="AC4" s="26">
        <v>94.522000000000006</v>
      </c>
      <c r="AD4" s="19">
        <v>0</v>
      </c>
      <c r="AE4" s="38">
        <v>0</v>
      </c>
      <c r="AF4" s="4">
        <v>16.165106382978713</v>
      </c>
      <c r="AG4" s="5">
        <v>-0.95234042553191489</v>
      </c>
      <c r="AH4" s="4">
        <v>0.50770191066629988</v>
      </c>
      <c r="AI4" s="5">
        <v>0</v>
      </c>
      <c r="AJ4" s="22">
        <v>47.8</v>
      </c>
    </row>
    <row r="5" spans="1:36" x14ac:dyDescent="0.25">
      <c r="A5" s="5" t="s">
        <v>376</v>
      </c>
      <c r="B5" s="2" t="s">
        <v>544</v>
      </c>
      <c r="C5" s="2">
        <v>0</v>
      </c>
      <c r="D5" s="2"/>
      <c r="E5" s="18">
        <v>1.26771066368382</v>
      </c>
      <c r="F5" s="19">
        <v>0.26717286874903151</v>
      </c>
      <c r="G5" s="12">
        <v>0.68481172381732447</v>
      </c>
      <c r="H5" s="13">
        <v>0.87251234144289735</v>
      </c>
      <c r="I5" s="4">
        <v>4.3506999999999998</v>
      </c>
      <c r="J5" s="2">
        <v>2.1052</v>
      </c>
      <c r="K5" s="13">
        <v>5.5999999999999994E-2</v>
      </c>
      <c r="L5" s="12">
        <v>4.5656442903679248E-2</v>
      </c>
      <c r="M5" s="12">
        <v>0.113</v>
      </c>
      <c r="N5" s="12">
        <v>0.13739448532884513</v>
      </c>
      <c r="O5" s="12">
        <v>0.12031834559865354</v>
      </c>
      <c r="P5" s="12">
        <v>0.73404202859295731</v>
      </c>
      <c r="Q5" s="23">
        <v>1</v>
      </c>
      <c r="R5" s="3">
        <v>0.53676041058167012</v>
      </c>
      <c r="S5" s="3">
        <v>0.39487416494880623</v>
      </c>
      <c r="T5" s="3">
        <v>1</v>
      </c>
      <c r="U5" s="3">
        <v>0.27980721266417741</v>
      </c>
      <c r="V5" s="23">
        <f t="shared" si="0"/>
        <v>0.58863161128477037</v>
      </c>
      <c r="W5" s="16">
        <v>0.58863161128477037</v>
      </c>
      <c r="X5" s="12">
        <f t="shared" si="1"/>
        <v>0.60964192518964622</v>
      </c>
      <c r="Y5" s="2">
        <v>0.79</v>
      </c>
      <c r="Z5" s="12">
        <v>0.24199999999999999</v>
      </c>
      <c r="AA5" s="37">
        <v>1</v>
      </c>
      <c r="AB5" s="26">
        <v>45173</v>
      </c>
      <c r="AC5" s="26">
        <v>45.173000000000002</v>
      </c>
      <c r="AD5" s="19">
        <v>2.2137117304584595E-2</v>
      </c>
      <c r="AE5" s="38">
        <v>0.60722850670385697</v>
      </c>
      <c r="AF5" s="4">
        <v>16.165106382978713</v>
      </c>
      <c r="AG5" s="5">
        <v>-0.95234042553191489</v>
      </c>
      <c r="AH5" s="4">
        <v>0.46494587474819027</v>
      </c>
      <c r="AI5" s="5">
        <v>0</v>
      </c>
      <c r="AJ5" s="22">
        <v>45.4</v>
      </c>
    </row>
    <row r="6" spans="1:36" x14ac:dyDescent="0.25">
      <c r="A6" s="5" t="s">
        <v>232</v>
      </c>
      <c r="B6" s="2" t="s">
        <v>544</v>
      </c>
      <c r="C6" s="2">
        <v>0</v>
      </c>
      <c r="D6" s="2"/>
      <c r="E6" s="18">
        <v>0.67823452454726996</v>
      </c>
      <c r="F6" s="19">
        <v>0.25115000172932589</v>
      </c>
      <c r="G6" s="12">
        <v>0.83677757410161524</v>
      </c>
      <c r="H6" s="13">
        <v>0.55670459654826554</v>
      </c>
      <c r="I6" s="4">
        <v>2.2801999999999998</v>
      </c>
      <c r="J6" s="2">
        <v>2.4279999999999999</v>
      </c>
      <c r="K6" s="13">
        <v>2.3E-2</v>
      </c>
      <c r="L6" s="12">
        <v>0</v>
      </c>
      <c r="M6" s="12">
        <v>0.10199999999999999</v>
      </c>
      <c r="N6" s="12">
        <v>0.11885444946281749</v>
      </c>
      <c r="O6" s="12">
        <v>0.10705633483884525</v>
      </c>
      <c r="P6" s="12">
        <v>0.78084330248207623</v>
      </c>
      <c r="Q6" s="23">
        <v>1</v>
      </c>
      <c r="R6" s="3">
        <v>0.53676041058167012</v>
      </c>
      <c r="S6" s="3">
        <v>0.78763434594428172</v>
      </c>
      <c r="T6" s="3">
        <v>1</v>
      </c>
      <c r="U6" s="3">
        <v>0.29023158105201047</v>
      </c>
      <c r="V6" s="23">
        <f t="shared" si="0"/>
        <v>0.6813640576429314</v>
      </c>
      <c r="W6" s="16">
        <v>0.6813640576429314</v>
      </c>
      <c r="X6" s="12">
        <f t="shared" si="1"/>
        <v>0.69513923161140734</v>
      </c>
      <c r="Y6" s="2">
        <v>0.13700000000000001</v>
      </c>
      <c r="Z6" s="12">
        <v>0.22</v>
      </c>
      <c r="AA6" s="37">
        <v>0</v>
      </c>
      <c r="AB6" s="26">
        <v>115652</v>
      </c>
      <c r="AC6" s="26">
        <v>115.652</v>
      </c>
      <c r="AD6" s="19">
        <v>0</v>
      </c>
      <c r="AE6" s="38">
        <v>0</v>
      </c>
      <c r="AF6" s="4">
        <v>16.165106382978713</v>
      </c>
      <c r="AG6" s="5">
        <v>-0.95234042553191489</v>
      </c>
      <c r="AH6" s="4">
        <v>0.48609621969356342</v>
      </c>
      <c r="AI6" s="5">
        <v>0</v>
      </c>
      <c r="AJ6" s="22">
        <v>45.1</v>
      </c>
    </row>
    <row r="7" spans="1:36" x14ac:dyDescent="0.25">
      <c r="A7" s="5" t="s">
        <v>378</v>
      </c>
      <c r="B7" s="2" t="s">
        <v>544</v>
      </c>
      <c r="C7" s="2">
        <v>0</v>
      </c>
      <c r="D7" s="2"/>
      <c r="E7" s="18">
        <v>0.87388282025819297</v>
      </c>
      <c r="F7" s="19">
        <v>0.28329488550047827</v>
      </c>
      <c r="G7" s="12">
        <v>0.70083835030664487</v>
      </c>
      <c r="H7" s="13">
        <v>0.63183855661208954</v>
      </c>
      <c r="I7" s="4">
        <v>9.9053000000000004</v>
      </c>
      <c r="J7" s="2">
        <v>2.1838000000000002</v>
      </c>
      <c r="K7" s="13">
        <v>6.0999999999999999E-2</v>
      </c>
      <c r="L7" s="12">
        <v>0</v>
      </c>
      <c r="M7" s="12">
        <v>0.12300000000000001</v>
      </c>
      <c r="N7" s="12">
        <v>0.154718734962393</v>
      </c>
      <c r="O7" s="12">
        <v>0.1325156204887179</v>
      </c>
      <c r="P7" s="12">
        <v>0.69099817851851908</v>
      </c>
      <c r="Q7" s="23">
        <v>1</v>
      </c>
      <c r="R7" s="3">
        <v>0.53676041058167012</v>
      </c>
      <c r="S7" s="3">
        <v>0.31252122377233593</v>
      </c>
      <c r="T7" s="3">
        <v>1</v>
      </c>
      <c r="U7" s="3">
        <v>0.31842507869573994</v>
      </c>
      <c r="V7" s="23">
        <f t="shared" si="0"/>
        <v>0.57857254400144165</v>
      </c>
      <c r="W7" s="16">
        <v>0.57857254400144165</v>
      </c>
      <c r="X7" s="12">
        <f t="shared" si="1"/>
        <v>0.59315392939797051</v>
      </c>
      <c r="Y7" s="2">
        <v>1.4970000000000001</v>
      </c>
      <c r="Z7" s="12">
        <v>0.23800000000000002</v>
      </c>
      <c r="AA7" s="37">
        <v>1</v>
      </c>
      <c r="AB7" s="26">
        <v>53319</v>
      </c>
      <c r="AC7" s="26">
        <v>53.319000000000003</v>
      </c>
      <c r="AD7" s="19">
        <v>1.8755040417112099E-2</v>
      </c>
      <c r="AE7" s="38">
        <v>0.51445701032152391</v>
      </c>
      <c r="AF7" s="4">
        <v>16.165106382978713</v>
      </c>
      <c r="AG7" s="5">
        <v>-0.95234042553191489</v>
      </c>
      <c r="AH7" s="4">
        <v>0.46739436223485059</v>
      </c>
      <c r="AI7" s="5">
        <v>0</v>
      </c>
      <c r="AJ7" s="22">
        <v>44.9</v>
      </c>
    </row>
    <row r="8" spans="1:36" x14ac:dyDescent="0.25">
      <c r="A8" s="5" t="s">
        <v>139</v>
      </c>
      <c r="B8" s="2" t="s">
        <v>544</v>
      </c>
      <c r="C8" s="2">
        <v>0</v>
      </c>
      <c r="D8" s="2"/>
      <c r="E8" s="18">
        <v>0.58686228742914304</v>
      </c>
      <c r="F8" s="19">
        <v>0.27907885675999278</v>
      </c>
      <c r="G8" s="12">
        <v>0.69801043482576575</v>
      </c>
      <c r="H8" s="13">
        <v>0.49370002047260703</v>
      </c>
      <c r="I8" s="4">
        <v>3.6905000000000001</v>
      </c>
      <c r="J8" s="2">
        <v>2.532</v>
      </c>
      <c r="K8" s="13">
        <v>2.5000000000000001E-2</v>
      </c>
      <c r="L8" s="12">
        <v>2.2206751567726845E-2</v>
      </c>
      <c r="M8" s="12">
        <v>0.10300000000000001</v>
      </c>
      <c r="N8" s="12">
        <v>0.15024311228360304</v>
      </c>
      <c r="O8" s="12">
        <v>0.11717293368508092</v>
      </c>
      <c r="P8" s="12">
        <v>0.74514210135924852</v>
      </c>
      <c r="Q8" s="23">
        <v>1</v>
      </c>
      <c r="R8" s="3">
        <v>0.53676041058167012</v>
      </c>
      <c r="S8" s="3">
        <v>0.7116162463967699</v>
      </c>
      <c r="T8" s="3">
        <v>1</v>
      </c>
      <c r="U8" s="3">
        <v>0.26094149952660084</v>
      </c>
      <c r="V8" s="23">
        <f t="shared" si="0"/>
        <v>0.65714317599615935</v>
      </c>
      <c r="W8" s="16">
        <v>0.65714317599615935</v>
      </c>
      <c r="X8" s="12">
        <f t="shared" si="1"/>
        <v>0.66834744899421505</v>
      </c>
      <c r="Y8" s="2">
        <v>0.11899999999999999</v>
      </c>
      <c r="Z8" s="12">
        <v>0.18899999999999997</v>
      </c>
      <c r="AA8" s="37">
        <v>1</v>
      </c>
      <c r="AB8" s="26">
        <v>161191</v>
      </c>
      <c r="AC8" s="26">
        <v>161.191</v>
      </c>
      <c r="AD8" s="19">
        <v>6.2038203125484677E-3</v>
      </c>
      <c r="AE8" s="38">
        <v>0.17017285911330865</v>
      </c>
      <c r="AF8" s="4">
        <v>16.165106382978713</v>
      </c>
      <c r="AG8" s="5">
        <v>-0.95234042553191489</v>
      </c>
      <c r="AH8" s="4">
        <v>0.45574504780043551</v>
      </c>
      <c r="AI8" s="5">
        <v>0</v>
      </c>
      <c r="AJ8" s="22">
        <v>43.2</v>
      </c>
    </row>
    <row r="9" spans="1:36" x14ac:dyDescent="0.25">
      <c r="A9" s="5" t="s">
        <v>372</v>
      </c>
      <c r="B9" s="2" t="s">
        <v>544</v>
      </c>
      <c r="C9" s="2">
        <v>0</v>
      </c>
      <c r="D9" s="2"/>
      <c r="E9" s="18">
        <v>0.80574801129073603</v>
      </c>
      <c r="F9" s="19">
        <v>0.26668035311024429</v>
      </c>
      <c r="G9" s="12">
        <v>0.85664818996783687</v>
      </c>
      <c r="H9" s="13">
        <v>0.69654417299664684</v>
      </c>
      <c r="I9" s="4">
        <v>5.9537000000000004</v>
      </c>
      <c r="J9" s="2">
        <v>2.5882000000000001</v>
      </c>
      <c r="K9" s="13">
        <v>4.2000000000000003E-2</v>
      </c>
      <c r="L9" s="12">
        <v>0</v>
      </c>
      <c r="M9" s="12">
        <v>8.199999999999999E-2</v>
      </c>
      <c r="N9" s="12">
        <v>0.1283601844593398</v>
      </c>
      <c r="O9" s="12">
        <v>9.5908055337801917E-2</v>
      </c>
      <c r="P9" s="12">
        <v>0.82018527646855488</v>
      </c>
      <c r="Q9" s="23">
        <v>1</v>
      </c>
      <c r="R9" s="3">
        <v>0.53676041058167012</v>
      </c>
      <c r="S9" s="3">
        <v>0.51840357671351223</v>
      </c>
      <c r="T9" s="3">
        <v>1</v>
      </c>
      <c r="U9" s="3">
        <v>0.44480467629121423</v>
      </c>
      <c r="V9" s="23">
        <f t="shared" si="0"/>
        <v>0.6549927926248712</v>
      </c>
      <c r="W9" s="16">
        <v>0.6549927926248712</v>
      </c>
      <c r="X9" s="12">
        <f t="shared" si="1"/>
        <v>0.68082924861044081</v>
      </c>
      <c r="Y9" s="2">
        <v>1.115</v>
      </c>
      <c r="Z9" s="12">
        <v>0.20499999999999999</v>
      </c>
      <c r="AA9" s="37">
        <v>1</v>
      </c>
      <c r="AB9" s="26">
        <v>73065</v>
      </c>
      <c r="AC9" s="26">
        <v>73.064999999999998</v>
      </c>
      <c r="AD9" s="19">
        <v>1.3686443577636351E-2</v>
      </c>
      <c r="AE9" s="38">
        <v>0.37542370948242432</v>
      </c>
      <c r="AF9" s="4">
        <v>16.165106382978713</v>
      </c>
      <c r="AG9" s="5">
        <v>-0.95234042553191489</v>
      </c>
      <c r="AH9" s="4">
        <v>0.41283788407582289</v>
      </c>
      <c r="AI9" s="5">
        <v>0</v>
      </c>
      <c r="AJ9" s="22">
        <v>43.5</v>
      </c>
    </row>
    <row r="10" spans="1:36" x14ac:dyDescent="0.25">
      <c r="A10" s="5" t="s">
        <v>13</v>
      </c>
      <c r="B10" s="2" t="s">
        <v>544</v>
      </c>
      <c r="C10" s="2">
        <v>0</v>
      </c>
      <c r="D10" s="2"/>
      <c r="E10" s="18">
        <v>0.551187074915931</v>
      </c>
      <c r="F10" s="19">
        <v>0.26814782673545901</v>
      </c>
      <c r="G10" s="12">
        <v>0.8046807731682678</v>
      </c>
      <c r="H10" s="13">
        <v>0.56300806118090541</v>
      </c>
      <c r="I10" s="4">
        <v>2.7288000000000001</v>
      </c>
      <c r="J10" s="2">
        <v>2.4026000000000001</v>
      </c>
      <c r="K10" s="13">
        <v>2.1000000000000001E-2</v>
      </c>
      <c r="L10" s="12">
        <v>1.8554280534710192E-2</v>
      </c>
      <c r="M10" s="12">
        <v>0.127</v>
      </c>
      <c r="N10" s="12">
        <v>0.15390754991048061</v>
      </c>
      <c r="O10" s="12">
        <v>0.13507226497314417</v>
      </c>
      <c r="P10" s="12">
        <v>0.68197584993503146</v>
      </c>
      <c r="Q10" s="23">
        <v>1</v>
      </c>
      <c r="R10" s="3">
        <v>0.53676041058167012</v>
      </c>
      <c r="S10" s="3">
        <v>0.78129950431532202</v>
      </c>
      <c r="T10" s="3">
        <v>1</v>
      </c>
      <c r="U10" s="3">
        <v>0.25380768549102339</v>
      </c>
      <c r="V10" s="23">
        <f t="shared" si="0"/>
        <v>0.67152954808924359</v>
      </c>
      <c r="W10" s="16">
        <v>0.67152954808924359</v>
      </c>
      <c r="X10" s="12">
        <f t="shared" si="1"/>
        <v>0.66823025556137905</v>
      </c>
      <c r="Y10" s="2">
        <v>0.126</v>
      </c>
      <c r="Z10" s="12">
        <v>0.19399999999999998</v>
      </c>
      <c r="AA10" s="37">
        <v>0</v>
      </c>
      <c r="AB10" s="26">
        <v>147497</v>
      </c>
      <c r="AC10" s="26">
        <v>147.49700000000001</v>
      </c>
      <c r="AD10" s="19">
        <v>0</v>
      </c>
      <c r="AE10" s="38">
        <v>0</v>
      </c>
      <c r="AF10" s="4">
        <v>16.165106382978713</v>
      </c>
      <c r="AG10" s="5">
        <v>-0.95234042553191489</v>
      </c>
      <c r="AH10" s="4">
        <v>0.48327084618670213</v>
      </c>
      <c r="AI10" s="5">
        <v>0</v>
      </c>
      <c r="AJ10" s="22">
        <v>42.7</v>
      </c>
    </row>
    <row r="11" spans="1:36" x14ac:dyDescent="0.25">
      <c r="A11" s="5" t="s">
        <v>374</v>
      </c>
      <c r="B11" s="2" t="s">
        <v>544</v>
      </c>
      <c r="C11" s="2">
        <v>0</v>
      </c>
      <c r="D11" s="2"/>
      <c r="E11" s="18">
        <v>0.82244799225931298</v>
      </c>
      <c r="F11" s="19">
        <v>0.21566632756866735</v>
      </c>
      <c r="G11" s="12">
        <v>0.64449487440331799</v>
      </c>
      <c r="H11" s="13">
        <v>0.58193129352844508</v>
      </c>
      <c r="I11" s="4">
        <v>6.3643000000000001</v>
      </c>
      <c r="J11" s="2">
        <v>2.2942999999999998</v>
      </c>
      <c r="K11" s="13">
        <v>3.7999999999999999E-2</v>
      </c>
      <c r="L11" s="12">
        <v>3.5692682213372844E-2</v>
      </c>
      <c r="M11" s="12">
        <v>7.8E-2</v>
      </c>
      <c r="N11" s="12">
        <v>0.1137835983644227</v>
      </c>
      <c r="O11" s="12">
        <v>8.8735079509326797E-2</v>
      </c>
      <c r="P11" s="12">
        <v>0.84549851232912854</v>
      </c>
      <c r="Q11" s="23">
        <v>1</v>
      </c>
      <c r="R11" s="3">
        <v>0.53676041058167012</v>
      </c>
      <c r="S11" s="3">
        <v>0.59758909707550323</v>
      </c>
      <c r="T11" s="3">
        <v>1</v>
      </c>
      <c r="U11" s="3">
        <v>0.63302748103463446</v>
      </c>
      <c r="V11" s="23">
        <f t="shared" si="0"/>
        <v>0.71649670739911575</v>
      </c>
      <c r="W11" s="16">
        <v>0.71649670739911575</v>
      </c>
      <c r="X11" s="12">
        <f t="shared" si="1"/>
        <v>0.736446345193978</v>
      </c>
      <c r="Y11" s="2">
        <v>1.417</v>
      </c>
      <c r="Z11" s="12">
        <v>0.19399999999999998</v>
      </c>
      <c r="AA11" s="37">
        <v>2</v>
      </c>
      <c r="AB11" s="26">
        <v>76674</v>
      </c>
      <c r="AC11" s="26">
        <v>76.674000000000007</v>
      </c>
      <c r="AD11" s="19">
        <v>2.6084461486292614E-2</v>
      </c>
      <c r="AE11" s="38">
        <v>0.71550547338950177</v>
      </c>
      <c r="AF11" s="4">
        <v>16.165106382978713</v>
      </c>
      <c r="AG11" s="5">
        <v>-0.95234042553191489</v>
      </c>
      <c r="AH11" s="4">
        <v>0.43147611967550931</v>
      </c>
      <c r="AI11" s="5">
        <v>0</v>
      </c>
      <c r="AJ11" s="22">
        <v>42.7</v>
      </c>
    </row>
    <row r="12" spans="1:36" x14ac:dyDescent="0.25">
      <c r="A12" s="5" t="s">
        <v>190</v>
      </c>
      <c r="B12" s="2" t="s">
        <v>547</v>
      </c>
      <c r="C12" s="2">
        <v>0</v>
      </c>
      <c r="D12" s="2"/>
      <c r="E12" s="18">
        <v>0.52710637716782704</v>
      </c>
      <c r="F12" s="19">
        <v>0.20371601603467318</v>
      </c>
      <c r="G12" s="12">
        <v>0.71850024063137219</v>
      </c>
      <c r="H12" s="13">
        <v>0.50879764987996245</v>
      </c>
      <c r="I12" s="4">
        <v>3.1227</v>
      </c>
      <c r="J12" s="2">
        <v>2.3980000000000001</v>
      </c>
      <c r="K12" s="13">
        <v>2.8999999999999998E-2</v>
      </c>
      <c r="L12" s="12">
        <v>0.20959009439922371</v>
      </c>
      <c r="M12" s="12">
        <v>6.2E-2</v>
      </c>
      <c r="N12" s="12">
        <v>6.984850492536708E-2</v>
      </c>
      <c r="O12" s="12">
        <v>6.4354551477610114E-2</v>
      </c>
      <c r="P12" s="12">
        <v>0.93153673011068361</v>
      </c>
      <c r="Q12" s="23">
        <v>0.93955549401093952</v>
      </c>
      <c r="R12" s="3">
        <v>0.49503050113072944</v>
      </c>
      <c r="S12" s="3">
        <v>0.6282871657222775</v>
      </c>
      <c r="T12" s="3">
        <v>1</v>
      </c>
      <c r="U12" s="3">
        <v>0.41133460140619321</v>
      </c>
      <c r="V12" s="23">
        <f t="shared" si="0"/>
        <v>0.64906778532213205</v>
      </c>
      <c r="W12" s="16">
        <v>0.64906778532213205</v>
      </c>
      <c r="X12" s="12">
        <f t="shared" si="1"/>
        <v>0.69709145355235647</v>
      </c>
      <c r="Y12" s="2">
        <v>0.16900000000000001</v>
      </c>
      <c r="Z12" s="12">
        <v>0.21</v>
      </c>
      <c r="AA12" s="37">
        <v>2</v>
      </c>
      <c r="AB12" s="26">
        <v>359471</v>
      </c>
      <c r="AC12" s="26">
        <v>359.471</v>
      </c>
      <c r="AD12" s="19">
        <v>5.5637311493833995E-3</v>
      </c>
      <c r="AE12" s="38">
        <v>0.15261500000463643</v>
      </c>
      <c r="AF12" s="4">
        <v>16.456595744680847</v>
      </c>
      <c r="AG12" s="5">
        <v>1.3552482269503545</v>
      </c>
      <c r="AH12" s="4">
        <v>0.47981895618839904</v>
      </c>
      <c r="AI12" s="5">
        <v>1</v>
      </c>
      <c r="AJ12" s="22">
        <v>44.2</v>
      </c>
    </row>
    <row r="13" spans="1:36" x14ac:dyDescent="0.25">
      <c r="A13" s="5" t="s">
        <v>361</v>
      </c>
      <c r="B13" s="2" t="s">
        <v>547</v>
      </c>
      <c r="C13" s="2">
        <v>0</v>
      </c>
      <c r="D13" s="2"/>
      <c r="E13" s="18">
        <v>0.39906679764243602</v>
      </c>
      <c r="F13" s="19">
        <v>0.19836441911303532</v>
      </c>
      <c r="G13" s="12">
        <v>1.0679929120768712</v>
      </c>
      <c r="H13" s="13">
        <v>0.99878214379228247</v>
      </c>
      <c r="I13" s="4">
        <v>5.2042999999999999</v>
      </c>
      <c r="J13" s="2">
        <v>2.1991000000000001</v>
      </c>
      <c r="K13" s="13">
        <v>6.6000000000000003E-2</v>
      </c>
      <c r="L13" s="12">
        <v>2.6143978284167674E-2</v>
      </c>
      <c r="M13" s="12">
        <v>4.4999999999999998E-2</v>
      </c>
      <c r="N13" s="12">
        <v>6.174986200206347E-2</v>
      </c>
      <c r="O13" s="12">
        <v>5.0024958600619042E-2</v>
      </c>
      <c r="P13" s="12">
        <v>0.98210547214398591</v>
      </c>
      <c r="Q13" s="23">
        <v>0.93955549401093952</v>
      </c>
      <c r="R13" s="3">
        <v>0.49503050113072944</v>
      </c>
      <c r="S13" s="3">
        <v>0.5681061702471647</v>
      </c>
      <c r="T13" s="3">
        <v>1</v>
      </c>
      <c r="U13" s="3">
        <v>0.72516783115274674</v>
      </c>
      <c r="V13" s="23">
        <f t="shared" si="0"/>
        <v>0.70740779920456343</v>
      </c>
      <c r="W13" s="16">
        <v>0.70740779920456343</v>
      </c>
      <c r="X13" s="12">
        <f t="shared" si="1"/>
        <v>0.75489343905025763</v>
      </c>
      <c r="Y13" s="2">
        <v>1.379</v>
      </c>
      <c r="Z13" s="12">
        <v>0.18600000000000003</v>
      </c>
      <c r="AA13" s="37">
        <v>1</v>
      </c>
      <c r="AB13" s="26">
        <v>164223</v>
      </c>
      <c r="AC13" s="26">
        <v>164.22300000000001</v>
      </c>
      <c r="AD13" s="19">
        <v>6.0892810385877738E-3</v>
      </c>
      <c r="AE13" s="38">
        <v>0.16703100864880882</v>
      </c>
      <c r="AF13" s="4">
        <v>16.456595744680847</v>
      </c>
      <c r="AG13" s="5">
        <v>1.3552482269503545</v>
      </c>
      <c r="AH13" s="4">
        <v>0.4453273901950397</v>
      </c>
      <c r="AI13" s="5">
        <v>1</v>
      </c>
      <c r="AJ13" s="22">
        <v>42</v>
      </c>
    </row>
    <row r="14" spans="1:36" x14ac:dyDescent="0.25">
      <c r="A14" s="5" t="s">
        <v>197</v>
      </c>
      <c r="B14" s="2" t="s">
        <v>544</v>
      </c>
      <c r="C14" s="2">
        <v>0</v>
      </c>
      <c r="D14" s="2"/>
      <c r="E14" s="18">
        <v>0.91980892367110501</v>
      </c>
      <c r="F14" s="19">
        <v>0.30515781529459202</v>
      </c>
      <c r="G14" s="12">
        <v>0.71277926535507152</v>
      </c>
      <c r="H14" s="13">
        <v>0.5192190391514262</v>
      </c>
      <c r="I14" s="4">
        <v>3.0975999999999999</v>
      </c>
      <c r="J14" s="2">
        <v>2.3353999999999999</v>
      </c>
      <c r="K14" s="13">
        <v>2.7999999999999997E-2</v>
      </c>
      <c r="L14" s="12">
        <v>0.47865400359019117</v>
      </c>
      <c r="M14" s="12">
        <v>0.129</v>
      </c>
      <c r="N14" s="12">
        <v>0.17113261878063477</v>
      </c>
      <c r="O14" s="12">
        <v>0.14163978563419041</v>
      </c>
      <c r="P14" s="12">
        <v>0.65879924883004826</v>
      </c>
      <c r="Q14" s="23">
        <v>1</v>
      </c>
      <c r="R14" s="3">
        <v>0.53676041058167012</v>
      </c>
      <c r="S14" s="3">
        <v>0.59442167626102327</v>
      </c>
      <c r="T14" s="3">
        <v>1</v>
      </c>
      <c r="U14" s="3">
        <v>0.20270522223184279</v>
      </c>
      <c r="V14" s="23">
        <f t="shared" si="0"/>
        <v>0.61679408108714329</v>
      </c>
      <c r="W14" s="16">
        <v>0.61679408108714329</v>
      </c>
      <c r="X14" s="12">
        <f t="shared" si="1"/>
        <v>0.61861044600187109</v>
      </c>
      <c r="Y14" s="2">
        <v>0.126</v>
      </c>
      <c r="Z14" s="12">
        <v>0.22399999999999998</v>
      </c>
      <c r="AA14" s="37">
        <v>1</v>
      </c>
      <c r="AB14" s="26">
        <v>193454</v>
      </c>
      <c r="AC14" s="26">
        <v>193.45400000000001</v>
      </c>
      <c r="AD14" s="19">
        <v>5.1691875071076324E-3</v>
      </c>
      <c r="AE14" s="38">
        <v>0.14179253638246472</v>
      </c>
      <c r="AF14" s="4">
        <v>16.165106382978713</v>
      </c>
      <c r="AG14" s="5">
        <v>-0.95234042553191489</v>
      </c>
      <c r="AH14" s="4">
        <v>0.46681381620436901</v>
      </c>
      <c r="AI14" s="5">
        <v>0</v>
      </c>
      <c r="AJ14" s="22">
        <v>45.4</v>
      </c>
    </row>
    <row r="15" spans="1:36" x14ac:dyDescent="0.25">
      <c r="A15" s="5" t="s">
        <v>375</v>
      </c>
      <c r="B15" s="2" t="s">
        <v>544</v>
      </c>
      <c r="C15" s="2">
        <v>0</v>
      </c>
      <c r="D15" s="2"/>
      <c r="E15" s="18">
        <v>1.0605161673093999</v>
      </c>
      <c r="F15" s="19">
        <v>0.25725460269006961</v>
      </c>
      <c r="G15" s="12">
        <v>1.0354860249928455</v>
      </c>
      <c r="H15" s="13">
        <v>0.82464943241438515</v>
      </c>
      <c r="I15" s="4">
        <v>6.8144999999999998</v>
      </c>
      <c r="J15" s="2">
        <v>2.2145000000000001</v>
      </c>
      <c r="K15" s="13">
        <v>4.2000000000000003E-2</v>
      </c>
      <c r="L15" s="12">
        <v>0.15052924822992395</v>
      </c>
      <c r="M15" s="12">
        <v>8.1000000000000003E-2</v>
      </c>
      <c r="N15" s="12">
        <v>0.1259791464397573</v>
      </c>
      <c r="O15" s="12">
        <v>9.4493743931927193E-2</v>
      </c>
      <c r="P15" s="12">
        <v>0.82517634280605523</v>
      </c>
      <c r="Q15" s="23">
        <v>1</v>
      </c>
      <c r="R15" s="3">
        <v>0.53676041058167012</v>
      </c>
      <c r="S15" s="3">
        <v>0.49939905182663435</v>
      </c>
      <c r="T15" s="3">
        <v>1</v>
      </c>
      <c r="U15" s="3">
        <v>0.48203378007104647</v>
      </c>
      <c r="V15" s="23">
        <f t="shared" si="0"/>
        <v>0.6591844457702507</v>
      </c>
      <c r="W15" s="16">
        <v>0.6591844457702507</v>
      </c>
      <c r="X15" s="12">
        <f t="shared" si="1"/>
        <v>0.68524022120422723</v>
      </c>
      <c r="Y15" s="2">
        <v>0.75900000000000001</v>
      </c>
      <c r="Z15" s="12">
        <v>0.214</v>
      </c>
      <c r="AA15" s="37">
        <v>1</v>
      </c>
      <c r="AB15" s="26">
        <v>52415</v>
      </c>
      <c r="AC15" s="26">
        <v>52.414999999999999</v>
      </c>
      <c r="AD15" s="19">
        <v>1.9078508060669654E-2</v>
      </c>
      <c r="AE15" s="38">
        <v>0.52332983560685542</v>
      </c>
      <c r="AF15" s="4">
        <v>16.165106382978713</v>
      </c>
      <c r="AG15" s="5">
        <v>-0.95234042553191489</v>
      </c>
      <c r="AH15" s="4">
        <v>0.43540971096060288</v>
      </c>
      <c r="AI15" s="5">
        <v>0</v>
      </c>
      <c r="AJ15" s="22">
        <v>43.5</v>
      </c>
    </row>
    <row r="16" spans="1:36" x14ac:dyDescent="0.25">
      <c r="A16" s="5" t="s">
        <v>16</v>
      </c>
      <c r="B16" s="2" t="s">
        <v>544</v>
      </c>
      <c r="C16" s="2">
        <v>0</v>
      </c>
      <c r="D16" s="2"/>
      <c r="E16" s="18">
        <v>0.84996458480896597</v>
      </c>
      <c r="F16" s="19">
        <v>0.23149335931095014</v>
      </c>
      <c r="G16" s="12">
        <v>0.99572719644286689</v>
      </c>
      <c r="H16" s="13">
        <v>0.63117892726588798</v>
      </c>
      <c r="I16" s="4">
        <v>2.2805</v>
      </c>
      <c r="J16" s="2">
        <v>2.3702000000000001</v>
      </c>
      <c r="K16" s="13">
        <v>2.6000000000000002E-2</v>
      </c>
      <c r="L16" s="12">
        <v>0.14755510006834177</v>
      </c>
      <c r="M16" s="12">
        <v>9.6999999999999989E-2</v>
      </c>
      <c r="N16" s="12">
        <v>9.5869762409303658E-2</v>
      </c>
      <c r="O16" s="12">
        <v>9.6660928722791084E-2</v>
      </c>
      <c r="P16" s="12">
        <v>0.81752840684803774</v>
      </c>
      <c r="Q16" s="23">
        <v>1</v>
      </c>
      <c r="R16" s="3">
        <v>0.53676041058167012</v>
      </c>
      <c r="S16" s="3">
        <v>0.73695561291260714</v>
      </c>
      <c r="T16" s="3">
        <v>1</v>
      </c>
      <c r="U16" s="3">
        <v>0.24772203300436568</v>
      </c>
      <c r="V16" s="23">
        <f t="shared" si="0"/>
        <v>0.65993075299468784</v>
      </c>
      <c r="W16" s="16">
        <v>0.65993075299468784</v>
      </c>
      <c r="X16" s="12">
        <f t="shared" si="1"/>
        <v>0.68440362803586952</v>
      </c>
      <c r="Y16" s="2">
        <v>8.1000000000000003E-2</v>
      </c>
      <c r="Z16" s="12">
        <v>0.22699999999999998</v>
      </c>
      <c r="AA16" s="37">
        <v>1</v>
      </c>
      <c r="AB16" s="26">
        <v>103679</v>
      </c>
      <c r="AC16" s="26">
        <v>103.679</v>
      </c>
      <c r="AD16" s="19">
        <v>9.6451547565080675E-3</v>
      </c>
      <c r="AE16" s="38">
        <v>0.26456981002260177</v>
      </c>
      <c r="AF16" s="4">
        <v>16.165106382978713</v>
      </c>
      <c r="AG16" s="5">
        <v>-0.95234042553191489</v>
      </c>
      <c r="AH16" s="4">
        <v>0.49974440339895254</v>
      </c>
      <c r="AI16" s="5">
        <v>0</v>
      </c>
      <c r="AJ16" s="22">
        <v>45.9</v>
      </c>
    </row>
    <row r="17" spans="1:36" x14ac:dyDescent="0.25">
      <c r="A17" s="5" t="s">
        <v>377</v>
      </c>
      <c r="B17" s="2" t="s">
        <v>544</v>
      </c>
      <c r="C17" s="2">
        <v>0</v>
      </c>
      <c r="D17" s="2"/>
      <c r="E17" s="18">
        <v>0.87353471596032495</v>
      </c>
      <c r="F17" s="19">
        <v>0.23962834917891099</v>
      </c>
      <c r="G17" s="12">
        <v>0.4455758426966292</v>
      </c>
      <c r="H17" s="13">
        <v>0.47913515557476233</v>
      </c>
      <c r="I17" s="4">
        <v>6.4135999999999997</v>
      </c>
      <c r="J17" s="2">
        <v>2.1821000000000002</v>
      </c>
      <c r="K17" s="13">
        <v>4.2000000000000003E-2</v>
      </c>
      <c r="L17" s="12">
        <v>0.2066006538999785</v>
      </c>
      <c r="M17" s="12">
        <v>7.2999999999999995E-2</v>
      </c>
      <c r="N17" s="12">
        <v>0.10820366252706429</v>
      </c>
      <c r="O17" s="12">
        <v>8.3561098758119276E-2</v>
      </c>
      <c r="P17" s="12">
        <v>0.86375734913901459</v>
      </c>
      <c r="Q17" s="23">
        <v>1</v>
      </c>
      <c r="R17" s="3">
        <v>0.53676041058167012</v>
      </c>
      <c r="S17" s="3">
        <v>0.48989678938319547</v>
      </c>
      <c r="T17" s="3">
        <v>1</v>
      </c>
      <c r="U17" s="3">
        <v>0.51053775290043579</v>
      </c>
      <c r="V17" s="23">
        <f t="shared" si="0"/>
        <v>0.66355483915901936</v>
      </c>
      <c r="W17" s="16">
        <v>0.66355483915901936</v>
      </c>
      <c r="X17" s="12">
        <f t="shared" si="1"/>
        <v>0.6961809373808201</v>
      </c>
      <c r="Y17" s="2">
        <v>1.1180000000000001</v>
      </c>
      <c r="Z17" s="12">
        <v>0.215</v>
      </c>
      <c r="AA17" s="37">
        <v>2</v>
      </c>
      <c r="AB17" s="26">
        <v>74048</v>
      </c>
      <c r="AC17" s="26">
        <v>74.048000000000002</v>
      </c>
      <c r="AD17" s="19">
        <v>2.7009507346585998E-2</v>
      </c>
      <c r="AE17" s="38">
        <v>0.74087978968596946</v>
      </c>
      <c r="AF17" s="4">
        <v>16.165106382978713</v>
      </c>
      <c r="AG17" s="5">
        <v>-0.95234042553191489</v>
      </c>
      <c r="AH17" s="4">
        <v>0.45521823681936041</v>
      </c>
      <c r="AI17" s="5">
        <v>0</v>
      </c>
      <c r="AJ17" s="22">
        <v>43.5</v>
      </c>
    </row>
    <row r="18" spans="1:36" x14ac:dyDescent="0.25">
      <c r="A18" s="5" t="s">
        <v>110</v>
      </c>
      <c r="B18" s="2" t="s">
        <v>554</v>
      </c>
      <c r="C18" s="2">
        <v>0</v>
      </c>
      <c r="D18" s="2"/>
      <c r="E18" s="18">
        <v>0.35029247721398399</v>
      </c>
      <c r="F18" s="19">
        <v>0.25468078287807877</v>
      </c>
      <c r="G18" s="12">
        <v>0.51564976628565984</v>
      </c>
      <c r="H18" s="13">
        <v>0.527414879764871</v>
      </c>
      <c r="I18" s="4">
        <v>5.8385999999999996</v>
      </c>
      <c r="J18" s="2">
        <v>2.5935000000000001</v>
      </c>
      <c r="K18" s="13">
        <v>2.7999999999999997E-2</v>
      </c>
      <c r="L18" s="12">
        <v>0.13391665050035617</v>
      </c>
      <c r="M18" s="12">
        <v>0.129</v>
      </c>
      <c r="N18" s="12">
        <v>0.15549512276909286</v>
      </c>
      <c r="O18" s="12">
        <v>0.13694853683072786</v>
      </c>
      <c r="P18" s="12">
        <v>0.67535453777599286</v>
      </c>
      <c r="Q18" s="23">
        <v>0.84321595564199092</v>
      </c>
      <c r="R18" s="3">
        <v>0.61435109995571513</v>
      </c>
      <c r="S18" s="3">
        <v>0.66071444785786693</v>
      </c>
      <c r="T18" s="3">
        <v>1</v>
      </c>
      <c r="U18" s="3">
        <v>0.3747443109624618</v>
      </c>
      <c r="V18" s="23">
        <f t="shared" si="0"/>
        <v>0.65339593731614798</v>
      </c>
      <c r="W18" s="16">
        <v>0.65339593731614798</v>
      </c>
      <c r="X18" s="12">
        <f t="shared" si="1"/>
        <v>0.65199226691686529</v>
      </c>
      <c r="Y18" s="2">
        <v>0.313</v>
      </c>
      <c r="Z18" s="12">
        <v>0.19399999999999998</v>
      </c>
      <c r="AA18" s="37">
        <v>1</v>
      </c>
      <c r="AB18" s="26">
        <v>346363</v>
      </c>
      <c r="AC18" s="26">
        <v>346.363</v>
      </c>
      <c r="AD18" s="19">
        <v>2.8871444120763478E-3</v>
      </c>
      <c r="AE18" s="38">
        <v>7.9195333604724902E-2</v>
      </c>
      <c r="AF18" s="4">
        <v>16.48035460992908</v>
      </c>
      <c r="AG18" s="5">
        <v>0.12510638297872351</v>
      </c>
      <c r="AH18" s="4">
        <v>0.4605168565926499</v>
      </c>
      <c r="AI18" s="5">
        <v>0</v>
      </c>
      <c r="AJ18" s="22">
        <v>43.4</v>
      </c>
    </row>
    <row r="19" spans="1:36" x14ac:dyDescent="0.25">
      <c r="A19" s="5" t="s">
        <v>371</v>
      </c>
      <c r="B19" s="2" t="s">
        <v>554</v>
      </c>
      <c r="C19" s="2">
        <v>0</v>
      </c>
      <c r="D19" s="2"/>
      <c r="E19" s="18">
        <v>0.667627015347111</v>
      </c>
      <c r="F19" s="19">
        <v>0.28545445918803081</v>
      </c>
      <c r="G19" s="12">
        <v>0.90652232361732754</v>
      </c>
      <c r="H19" s="13">
        <v>0.46684274620822724</v>
      </c>
      <c r="I19" s="4">
        <v>5.8042999999999996</v>
      </c>
      <c r="J19" s="2">
        <v>4.2275</v>
      </c>
      <c r="K19" s="13">
        <v>4.7E-2</v>
      </c>
      <c r="L19" s="12">
        <v>0</v>
      </c>
      <c r="M19" s="12">
        <v>0.12300000000000001</v>
      </c>
      <c r="N19" s="12">
        <v>0.16150699399033075</v>
      </c>
      <c r="O19" s="12">
        <v>0.13455209819709923</v>
      </c>
      <c r="P19" s="12">
        <v>0.6838115042859898</v>
      </c>
      <c r="Q19" s="23">
        <v>0.84321595564199092</v>
      </c>
      <c r="R19" s="3">
        <v>0.61435109995571513</v>
      </c>
      <c r="S19" s="3">
        <v>0.40732078269949601</v>
      </c>
      <c r="T19" s="3">
        <v>1</v>
      </c>
      <c r="U19" s="3">
        <v>0.43441217686632477</v>
      </c>
      <c r="V19" s="23">
        <f t="shared" si="0"/>
        <v>0.60883900348761111</v>
      </c>
      <c r="W19" s="16">
        <v>0.60883900348761111</v>
      </c>
      <c r="X19" s="12">
        <f t="shared" si="1"/>
        <v>0.61679118869540828</v>
      </c>
      <c r="Y19" s="2">
        <v>1.2669999999999999</v>
      </c>
      <c r="Z19" s="12">
        <v>0.19399999999999998</v>
      </c>
      <c r="AA19" s="37">
        <v>1</v>
      </c>
      <c r="AB19" s="26">
        <v>126458</v>
      </c>
      <c r="AC19" s="26">
        <v>126.458</v>
      </c>
      <c r="AD19" s="19">
        <v>7.9077638425406067E-3</v>
      </c>
      <c r="AE19" s="38">
        <v>0.21691259812216968</v>
      </c>
      <c r="AF19" s="4">
        <v>16.48035460992908</v>
      </c>
      <c r="AG19" s="5">
        <v>0.12510638297872351</v>
      </c>
      <c r="AH19" s="4">
        <v>0.44993594711287543</v>
      </c>
      <c r="AI19" s="5">
        <v>0</v>
      </c>
      <c r="AJ19" s="22">
        <v>42.4</v>
      </c>
    </row>
    <row r="20" spans="1:36" x14ac:dyDescent="0.25">
      <c r="A20" s="5" t="s">
        <v>127</v>
      </c>
      <c r="B20" s="2" t="s">
        <v>545</v>
      </c>
      <c r="C20" s="2">
        <v>0</v>
      </c>
      <c r="D20" s="2"/>
      <c r="E20" s="18">
        <v>0.73503292619613603</v>
      </c>
      <c r="F20" s="19">
        <v>0.15441316079271919</v>
      </c>
      <c r="G20" s="12">
        <v>0.68293763475340385</v>
      </c>
      <c r="H20" s="13">
        <v>0.55238030944233718</v>
      </c>
      <c r="I20" s="4">
        <v>3.1057999999999999</v>
      </c>
      <c r="J20" s="2">
        <v>2.3613</v>
      </c>
      <c r="K20" s="13">
        <v>3.6000000000000004E-2</v>
      </c>
      <c r="L20" s="12">
        <v>6.4918667550952089E-2</v>
      </c>
      <c r="M20" s="12">
        <v>8.900000000000001E-2</v>
      </c>
      <c r="N20" s="12">
        <v>0.11162847075168632</v>
      </c>
      <c r="O20" s="12">
        <v>9.5788541225505897E-2</v>
      </c>
      <c r="P20" s="12">
        <v>0.82060703850784777</v>
      </c>
      <c r="Q20" s="23">
        <v>0.93161384070474951</v>
      </c>
      <c r="R20" s="3">
        <v>0.83538150908592645</v>
      </c>
      <c r="S20" s="3">
        <v>0.75294117647058822</v>
      </c>
      <c r="T20" s="3">
        <v>1</v>
      </c>
      <c r="U20" s="3">
        <v>0.31950401417808555</v>
      </c>
      <c r="V20" s="23">
        <f t="shared" si="0"/>
        <v>0.73307132430105038</v>
      </c>
      <c r="W20" s="16">
        <v>0.73307132430105038</v>
      </c>
      <c r="X20" s="12">
        <f t="shared" si="1"/>
        <v>0.74540903999996755</v>
      </c>
      <c r="Y20" s="2">
        <v>0.183</v>
      </c>
      <c r="Z20" s="12">
        <v>0.251</v>
      </c>
      <c r="AA20" s="37">
        <v>1</v>
      </c>
      <c r="AB20" s="26">
        <v>237007</v>
      </c>
      <c r="AC20" s="26">
        <v>237.00700000000001</v>
      </c>
      <c r="AD20" s="19">
        <v>4.2192846624783233E-3</v>
      </c>
      <c r="AE20" s="38">
        <v>0.11573638472000122</v>
      </c>
      <c r="AF20" s="4">
        <v>16.406666666666663</v>
      </c>
      <c r="AG20" s="5">
        <v>0.44893617021276599</v>
      </c>
      <c r="AH20" s="4">
        <v>0.48168197563785037</v>
      </c>
      <c r="AI20" s="5">
        <v>0</v>
      </c>
      <c r="AJ20" s="22">
        <v>46.7</v>
      </c>
    </row>
    <row r="21" spans="1:36" x14ac:dyDescent="0.25">
      <c r="A21" s="5" t="s">
        <v>365</v>
      </c>
      <c r="B21" s="2" t="s">
        <v>545</v>
      </c>
      <c r="C21" s="2">
        <v>0</v>
      </c>
      <c r="D21" s="2"/>
      <c r="E21" s="18">
        <v>0.66051611177964997</v>
      </c>
      <c r="F21" s="19">
        <v>0.18600035812343321</v>
      </c>
      <c r="G21" s="12">
        <v>0.87046874378257932</v>
      </c>
      <c r="H21" s="13">
        <v>0.60582547451354896</v>
      </c>
      <c r="I21" s="4">
        <v>5.2603999999999997</v>
      </c>
      <c r="J21" s="2">
        <v>2.0255000000000001</v>
      </c>
      <c r="K21" s="13">
        <v>7.2999999999999995E-2</v>
      </c>
      <c r="L21" s="12">
        <v>0</v>
      </c>
      <c r="M21" s="12">
        <v>6.9000000000000006E-2</v>
      </c>
      <c r="N21" s="12">
        <v>9.807663575837372E-2</v>
      </c>
      <c r="O21" s="12">
        <v>7.7722990727512126E-2</v>
      </c>
      <c r="P21" s="12">
        <v>0.88435987298575736</v>
      </c>
      <c r="Q21" s="23">
        <v>0.93161384070474951</v>
      </c>
      <c r="R21" s="3">
        <v>0.83538150908592645</v>
      </c>
      <c r="S21" s="3">
        <v>0.57239819004524883</v>
      </c>
      <c r="T21" s="3">
        <v>1</v>
      </c>
      <c r="U21" s="3">
        <v>0.62925846983370937</v>
      </c>
      <c r="V21" s="23">
        <f t="shared" si="0"/>
        <v>0.76278996222401585</v>
      </c>
      <c r="W21" s="16">
        <v>0.76278996222401585</v>
      </c>
      <c r="X21" s="12">
        <f t="shared" si="1"/>
        <v>0.78207225770452438</v>
      </c>
      <c r="Y21" s="2">
        <v>1.893</v>
      </c>
      <c r="Z21" s="12">
        <v>0.19600000000000001</v>
      </c>
      <c r="AA21" s="37">
        <v>1</v>
      </c>
      <c r="AB21" s="26">
        <v>201048</v>
      </c>
      <c r="AC21" s="26">
        <v>201.048</v>
      </c>
      <c r="AD21" s="19">
        <v>4.9739365723608289E-3</v>
      </c>
      <c r="AE21" s="38">
        <v>0.13643673815871499</v>
      </c>
      <c r="AF21" s="4">
        <v>16.406666666666663</v>
      </c>
      <c r="AG21" s="5">
        <v>0.44893617021276599</v>
      </c>
      <c r="AH21" s="4">
        <v>0.4550505351955752</v>
      </c>
      <c r="AI21" s="5">
        <v>0</v>
      </c>
      <c r="AJ21" s="22">
        <v>42.5</v>
      </c>
    </row>
    <row r="22" spans="1:36" x14ac:dyDescent="0.25">
      <c r="A22" s="5" t="s">
        <v>398</v>
      </c>
      <c r="B22" s="2" t="s">
        <v>548</v>
      </c>
      <c r="C22" s="2">
        <v>0</v>
      </c>
      <c r="D22" s="2"/>
      <c r="E22" s="18">
        <v>0.64613035050473699</v>
      </c>
      <c r="F22" s="19">
        <v>0.21409335807743371</v>
      </c>
      <c r="G22" s="12">
        <v>0.80799668002680414</v>
      </c>
      <c r="H22" s="13">
        <v>0.65654985079882366</v>
      </c>
      <c r="I22" s="4">
        <v>3.9194</v>
      </c>
      <c r="J22" s="2">
        <v>2.1133999999999999</v>
      </c>
      <c r="K22" s="13">
        <v>7.400000000000001E-2</v>
      </c>
      <c r="L22" s="12">
        <v>0</v>
      </c>
      <c r="M22" s="12">
        <v>3.9E-2</v>
      </c>
      <c r="N22" s="12">
        <v>5.8847371873953037E-2</v>
      </c>
      <c r="O22" s="12">
        <v>4.495421156218591E-2</v>
      </c>
      <c r="P22" s="12">
        <v>1</v>
      </c>
      <c r="Q22" s="23">
        <v>0.73033404363876486</v>
      </c>
      <c r="R22" s="3">
        <v>0.4624072228217499</v>
      </c>
      <c r="S22" s="3">
        <v>0.62532623682915123</v>
      </c>
      <c r="T22" s="3">
        <v>1</v>
      </c>
      <c r="U22" s="3">
        <v>0.54569741815053652</v>
      </c>
      <c r="V22" s="23">
        <f t="shared" si="0"/>
        <v>0.62366593193124653</v>
      </c>
      <c r="W22" s="16">
        <v>0.62366593193124653</v>
      </c>
      <c r="X22" s="12">
        <f t="shared" si="1"/>
        <v>0.68911533507363854</v>
      </c>
      <c r="Y22" s="2">
        <v>0.78800000000000003</v>
      </c>
      <c r="Z22" s="12">
        <v>0.183</v>
      </c>
      <c r="AA22" s="37">
        <v>1</v>
      </c>
      <c r="AB22" s="26">
        <v>556631</v>
      </c>
      <c r="AC22" s="26">
        <v>556.63099999999997</v>
      </c>
      <c r="AD22" s="19">
        <v>1.7965222921468621E-3</v>
      </c>
      <c r="AE22" s="38">
        <v>4.9279205314352474E-2</v>
      </c>
      <c r="AF22" s="4">
        <v>16.521773049645397</v>
      </c>
      <c r="AG22" s="5">
        <v>1.7804964539007089</v>
      </c>
      <c r="AH22" s="4">
        <v>0.48088410455041131</v>
      </c>
      <c r="AI22" s="5">
        <v>0</v>
      </c>
      <c r="AJ22" s="22">
        <v>41.2</v>
      </c>
    </row>
    <row r="23" spans="1:36" x14ac:dyDescent="0.25">
      <c r="A23" s="5" t="s">
        <v>230</v>
      </c>
      <c r="B23" s="2" t="s">
        <v>544</v>
      </c>
      <c r="C23" s="2">
        <v>0</v>
      </c>
      <c r="D23" s="2"/>
      <c r="E23" s="18">
        <v>1.21647509578544</v>
      </c>
      <c r="F23" s="19">
        <v>0.25428682774746686</v>
      </c>
      <c r="G23" s="12">
        <v>1.029812938425565</v>
      </c>
      <c r="H23" s="13">
        <v>0.99096356196414648</v>
      </c>
      <c r="I23" s="4">
        <v>3.7654000000000001</v>
      </c>
      <c r="J23" s="2">
        <v>2.7401</v>
      </c>
      <c r="K23" s="13">
        <v>3.2000000000000001E-2</v>
      </c>
      <c r="L23" s="12">
        <v>5.6100117675042929E-2</v>
      </c>
      <c r="M23" s="12">
        <v>8.900000000000001E-2</v>
      </c>
      <c r="N23" s="12">
        <v>0.11785029488700297</v>
      </c>
      <c r="O23" s="12">
        <v>9.7655088466100881E-2</v>
      </c>
      <c r="P23" s="12">
        <v>0.81402004425665864</v>
      </c>
      <c r="Q23" s="23">
        <v>1</v>
      </c>
      <c r="R23" s="3">
        <v>0.53676041058167012</v>
      </c>
      <c r="S23" s="3">
        <v>0.59442167626102327</v>
      </c>
      <c r="T23" s="3">
        <v>1</v>
      </c>
      <c r="U23" s="3">
        <v>0.43240479630381029</v>
      </c>
      <c r="V23" s="23">
        <f t="shared" si="0"/>
        <v>0.66962498312369589</v>
      </c>
      <c r="W23" s="16">
        <v>0.66962498312369589</v>
      </c>
      <c r="X23" s="12">
        <f t="shared" si="1"/>
        <v>0.69174531620660096</v>
      </c>
      <c r="Y23" s="2">
        <v>1.004</v>
      </c>
      <c r="Z23" s="12">
        <v>0.218</v>
      </c>
      <c r="AA23" s="37">
        <v>1</v>
      </c>
      <c r="AB23" s="26">
        <v>41056</v>
      </c>
      <c r="AC23" s="26">
        <v>41.055999999999997</v>
      </c>
      <c r="AD23" s="19">
        <v>2.435697583787997E-2</v>
      </c>
      <c r="AE23" s="38">
        <v>0.66811996622499348</v>
      </c>
      <c r="AF23" s="4">
        <v>16.165106382978713</v>
      </c>
      <c r="AG23" s="5">
        <v>-0.95234042553191489</v>
      </c>
      <c r="AH23" s="4">
        <v>0.44945927513639905</v>
      </c>
      <c r="AI23" s="5">
        <v>0</v>
      </c>
      <c r="AJ23" s="22">
        <v>44.6</v>
      </c>
    </row>
    <row r="24" spans="1:36" x14ac:dyDescent="0.25">
      <c r="A24" s="5" t="s">
        <v>294</v>
      </c>
      <c r="B24" s="2" t="s">
        <v>549</v>
      </c>
      <c r="C24" s="2">
        <v>0</v>
      </c>
      <c r="D24" s="2"/>
      <c r="E24" s="18">
        <v>0.26441036488630398</v>
      </c>
      <c r="F24" s="19">
        <v>0.16684803388135644</v>
      </c>
      <c r="G24" s="12">
        <v>1.0109114437810653</v>
      </c>
      <c r="H24" s="13">
        <v>0.8386812152583748</v>
      </c>
      <c r="I24" s="4">
        <v>4.8467000000000002</v>
      </c>
      <c r="J24" s="2">
        <v>2.1273</v>
      </c>
      <c r="K24" s="13">
        <v>5.9000000000000004E-2</v>
      </c>
      <c r="L24" s="12">
        <v>0</v>
      </c>
      <c r="M24" s="12">
        <v>0.13200000000000001</v>
      </c>
      <c r="N24" s="12">
        <v>0.14327239664411964</v>
      </c>
      <c r="O24" s="12">
        <v>0.13538171899323589</v>
      </c>
      <c r="P24" s="12">
        <v>0.68088379514690733</v>
      </c>
      <c r="Q24" s="23">
        <v>0.98315768738303921</v>
      </c>
      <c r="R24" s="3">
        <v>0.72869076261793586</v>
      </c>
      <c r="S24" s="3">
        <v>0.42483395355410081</v>
      </c>
      <c r="T24" s="3">
        <v>1</v>
      </c>
      <c r="U24" s="3">
        <v>0.26196518676133129</v>
      </c>
      <c r="V24" s="23">
        <f t="shared" si="0"/>
        <v>0.63168894577277357</v>
      </c>
      <c r="W24" s="16">
        <v>0.63168894577277357</v>
      </c>
      <c r="X24" s="12">
        <f t="shared" si="1"/>
        <v>0.63511096323802974</v>
      </c>
      <c r="Y24" s="2">
        <v>0.48399999999999999</v>
      </c>
      <c r="Z24" s="12">
        <v>0.23399999999999999</v>
      </c>
      <c r="AA24" s="37">
        <v>1</v>
      </c>
      <c r="AB24" s="26">
        <v>34001</v>
      </c>
      <c r="AC24" s="26">
        <v>34.000999999999998</v>
      </c>
      <c r="AD24" s="19">
        <v>2.9410899679421197E-2</v>
      </c>
      <c r="AE24" s="38">
        <v>0.80675078183974991</v>
      </c>
      <c r="AF24" s="4">
        <v>16.625248226950358</v>
      </c>
      <c r="AG24" s="5">
        <v>0.95872340425531921</v>
      </c>
      <c r="AH24" s="4">
        <v>0.49327960942325227</v>
      </c>
      <c r="AI24" s="5">
        <v>0</v>
      </c>
      <c r="AJ24" s="22">
        <v>45.4</v>
      </c>
    </row>
    <row r="25" spans="1:36" x14ac:dyDescent="0.25">
      <c r="A25" s="5" t="s">
        <v>240</v>
      </c>
      <c r="B25" s="2" t="s">
        <v>555</v>
      </c>
      <c r="C25" s="2">
        <v>1</v>
      </c>
      <c r="D25" s="2">
        <v>1</v>
      </c>
      <c r="E25" s="18">
        <v>1.7852454712523</v>
      </c>
      <c r="F25" s="19">
        <v>0.26709206927985413</v>
      </c>
      <c r="G25" s="12">
        <v>0.66857162891802824</v>
      </c>
      <c r="H25" s="13">
        <v>0.48702755767477734</v>
      </c>
      <c r="I25" s="4">
        <v>2.8159000000000001</v>
      </c>
      <c r="J25" s="2">
        <v>2.1785000000000001</v>
      </c>
      <c r="K25" s="13">
        <v>3.7999999999999999E-2</v>
      </c>
      <c r="L25" s="12">
        <v>0.12676704587161688</v>
      </c>
      <c r="M25" s="12">
        <v>0.28000000000000003</v>
      </c>
      <c r="N25" s="12">
        <v>0.25268000864536128</v>
      </c>
      <c r="O25" s="12">
        <v>0.27180400259360837</v>
      </c>
      <c r="P25" s="12">
        <v>0.19945328095145864</v>
      </c>
      <c r="Q25" s="23">
        <v>0.54996616286938871</v>
      </c>
      <c r="R25" s="3">
        <v>0.29490434028852874</v>
      </c>
      <c r="S25" s="3">
        <v>0.41019654382413206</v>
      </c>
      <c r="T25" s="3">
        <v>1</v>
      </c>
      <c r="U25" s="3">
        <v>0.11322591582436807</v>
      </c>
      <c r="V25" s="23">
        <f t="shared" si="0"/>
        <v>0.39470738144547612</v>
      </c>
      <c r="W25" s="16">
        <v>0.39470738144547612</v>
      </c>
      <c r="X25" s="12">
        <f t="shared" si="1"/>
        <v>0.3478717863139964</v>
      </c>
      <c r="Y25" s="2">
        <v>0.125</v>
      </c>
      <c r="Z25" s="12">
        <v>0.28399999999999997</v>
      </c>
      <c r="AA25" s="37">
        <v>1</v>
      </c>
      <c r="AB25" s="26">
        <v>57044</v>
      </c>
      <c r="AC25" s="26">
        <v>57.043999999999997</v>
      </c>
      <c r="AD25" s="19">
        <v>1.7530327466517077E-2</v>
      </c>
      <c r="AE25" s="38">
        <v>0.48086272584905221</v>
      </c>
      <c r="AF25" s="4">
        <v>16.025602836879436</v>
      </c>
      <c r="AG25" s="5">
        <v>-0.34978723404255346</v>
      </c>
      <c r="AH25" s="4">
        <v>0.50555711380688595</v>
      </c>
      <c r="AI25" s="5">
        <v>0</v>
      </c>
      <c r="AJ25" s="22">
        <v>49.4</v>
      </c>
    </row>
    <row r="26" spans="1:36" x14ac:dyDescent="0.25">
      <c r="A26" s="5" t="s">
        <v>135</v>
      </c>
      <c r="B26" s="2" t="s">
        <v>544</v>
      </c>
      <c r="C26" s="2">
        <v>0</v>
      </c>
      <c r="D26" s="2">
        <v>0</v>
      </c>
      <c r="E26" s="18">
        <v>0.86776182939475</v>
      </c>
      <c r="F26" s="19">
        <v>0.27613593549845528</v>
      </c>
      <c r="G26" s="12">
        <v>0.7573807550297641</v>
      </c>
      <c r="H26" s="13">
        <v>0.55944540727902947</v>
      </c>
      <c r="I26" s="4">
        <v>3.3149999999999999</v>
      </c>
      <c r="J26" s="2">
        <v>2.4062999999999999</v>
      </c>
      <c r="K26" s="13">
        <v>3.2000000000000001E-2</v>
      </c>
      <c r="L26" s="12">
        <v>0</v>
      </c>
      <c r="M26" s="12">
        <v>0.113</v>
      </c>
      <c r="N26" s="12">
        <v>0.11643686738850047</v>
      </c>
      <c r="O26" s="12">
        <v>0.11403106021655014</v>
      </c>
      <c r="P26" s="12">
        <v>0.75622968704959459</v>
      </c>
      <c r="Q26" s="23">
        <v>1</v>
      </c>
      <c r="R26" s="3">
        <v>0.53676041058167012</v>
      </c>
      <c r="S26" s="3">
        <v>0.67360719662301427</v>
      </c>
      <c r="T26" s="3">
        <v>1</v>
      </c>
      <c r="U26" s="3">
        <v>0.17793137847873344</v>
      </c>
      <c r="V26" s="23">
        <f t="shared" si="0"/>
        <v>0.62930876670718616</v>
      </c>
      <c r="W26" s="16">
        <v>0.62930876670718616</v>
      </c>
      <c r="X26" s="12">
        <f t="shared" si="1"/>
        <v>0.64746044781927237</v>
      </c>
      <c r="Y26" s="2">
        <v>0.10199999999999999</v>
      </c>
      <c r="Z26" s="12">
        <v>0.245</v>
      </c>
      <c r="AA26" s="37">
        <v>1</v>
      </c>
      <c r="AB26" s="26">
        <v>66355</v>
      </c>
      <c r="AC26" s="26">
        <v>66.355000000000004</v>
      </c>
      <c r="AD26" s="19">
        <v>1.5070454374199382E-2</v>
      </c>
      <c r="AE26" s="38">
        <v>0.4133875869690804</v>
      </c>
      <c r="AF26" s="4">
        <v>16.165106382978713</v>
      </c>
      <c r="AG26" s="5">
        <v>-0.95234042553191489</v>
      </c>
      <c r="AH26" s="4">
        <v>0.51494235551201872</v>
      </c>
      <c r="AI26" s="5">
        <v>0</v>
      </c>
      <c r="AJ26" s="22">
        <v>47.4</v>
      </c>
    </row>
    <row r="27" spans="1:36" x14ac:dyDescent="0.25">
      <c r="A27" s="5" t="s">
        <v>142</v>
      </c>
      <c r="B27" s="2" t="s">
        <v>544</v>
      </c>
      <c r="C27" s="2">
        <v>0</v>
      </c>
      <c r="D27" s="2"/>
      <c r="E27" s="18">
        <v>0.78291814946619198</v>
      </c>
      <c r="F27" s="19">
        <v>0.27374778933485205</v>
      </c>
      <c r="G27" s="12">
        <v>0.88765324780432242</v>
      </c>
      <c r="H27" s="13">
        <v>0.73533467222205573</v>
      </c>
      <c r="I27" s="4">
        <v>3.5920999999999998</v>
      </c>
      <c r="J27" s="2">
        <v>2.4245999999999999</v>
      </c>
      <c r="K27" s="13">
        <v>3.4000000000000002E-2</v>
      </c>
      <c r="L27" s="12">
        <v>0.22843580646055733</v>
      </c>
      <c r="M27" s="12">
        <v>0.115</v>
      </c>
      <c r="N27" s="12">
        <v>0.12980659059143601</v>
      </c>
      <c r="O27" s="12">
        <v>0.1194419771774308</v>
      </c>
      <c r="P27" s="12">
        <v>0.73713470882465493</v>
      </c>
      <c r="Q27" s="23">
        <v>1</v>
      </c>
      <c r="R27" s="3">
        <v>0.53676041058167012</v>
      </c>
      <c r="S27" s="3">
        <v>0.63243072603477901</v>
      </c>
      <c r="T27" s="3">
        <v>1</v>
      </c>
      <c r="U27" s="3">
        <v>0.23165399739846984</v>
      </c>
      <c r="V27" s="23">
        <f t="shared" si="0"/>
        <v>0.63219438082343138</v>
      </c>
      <c r="W27" s="16">
        <v>0.63219438082343138</v>
      </c>
      <c r="X27" s="12">
        <f t="shared" si="1"/>
        <v>0.64621617013951915</v>
      </c>
      <c r="Y27" s="2">
        <v>0.128</v>
      </c>
      <c r="Z27" s="12">
        <v>0.22899999999999998</v>
      </c>
      <c r="AA27" s="37">
        <v>1</v>
      </c>
      <c r="AB27" s="26">
        <v>66722</v>
      </c>
      <c r="AC27" s="26">
        <v>66.721999999999994</v>
      </c>
      <c r="AD27" s="19">
        <v>1.4987560324930309E-2</v>
      </c>
      <c r="AE27" s="38">
        <v>0.41111377556627998</v>
      </c>
      <c r="AF27" s="4">
        <v>16.165106382978713</v>
      </c>
      <c r="AG27" s="5">
        <v>-0.95234042553191489</v>
      </c>
      <c r="AH27" s="4">
        <v>0.49337549833638078</v>
      </c>
      <c r="AI27" s="5">
        <v>0</v>
      </c>
      <c r="AJ27" s="22">
        <v>46</v>
      </c>
    </row>
    <row r="28" spans="1:36" x14ac:dyDescent="0.25">
      <c r="A28" s="5" t="s">
        <v>321</v>
      </c>
      <c r="B28" s="2" t="s">
        <v>555</v>
      </c>
      <c r="C28" s="2">
        <v>1</v>
      </c>
      <c r="D28" s="2">
        <v>1</v>
      </c>
      <c r="E28" s="18">
        <v>1.29071379071379</v>
      </c>
      <c r="F28" s="19">
        <v>0.28993369499698612</v>
      </c>
      <c r="G28" s="12">
        <v>0.54881203536266832</v>
      </c>
      <c r="H28" s="13">
        <v>0.42260648985332527</v>
      </c>
      <c r="I28" s="4">
        <v>3.0314999999999999</v>
      </c>
      <c r="J28" s="2">
        <v>2.0789</v>
      </c>
      <c r="K28" s="13">
        <v>4.5999999999999999E-2</v>
      </c>
      <c r="L28" s="12">
        <v>0.13828591470219848</v>
      </c>
      <c r="M28" s="12">
        <v>0.30399999999999999</v>
      </c>
      <c r="N28" s="12">
        <v>0.26202665737509595</v>
      </c>
      <c r="O28" s="12">
        <v>0.29140799721252875</v>
      </c>
      <c r="P28" s="12">
        <v>0.13027131917372836</v>
      </c>
      <c r="Q28" s="23">
        <v>0.54996616286938871</v>
      </c>
      <c r="R28" s="3">
        <v>0.29490434028852874</v>
      </c>
      <c r="S28" s="3">
        <v>0.53055853477435855</v>
      </c>
      <c r="T28" s="3">
        <v>1</v>
      </c>
      <c r="U28" s="3">
        <v>0.1051679732366943</v>
      </c>
      <c r="V28" s="23">
        <f t="shared" si="0"/>
        <v>0.42053731256886323</v>
      </c>
      <c r="W28" s="16">
        <v>0.42053731256886323</v>
      </c>
      <c r="X28" s="12">
        <f t="shared" si="1"/>
        <v>0.35606498276511273</v>
      </c>
      <c r="Y28" s="2">
        <v>7.0000000000000007E-2</v>
      </c>
      <c r="Z28" s="12">
        <v>0.27300000000000002</v>
      </c>
      <c r="AA28" s="37">
        <v>1</v>
      </c>
      <c r="AB28" s="26">
        <v>79632</v>
      </c>
      <c r="AC28" s="26">
        <v>79.632000000000005</v>
      </c>
      <c r="AD28" s="19">
        <v>1.2557765722322683E-2</v>
      </c>
      <c r="AE28" s="38">
        <v>0.34446369968521862</v>
      </c>
      <c r="AF28" s="4">
        <v>16.025602836879436</v>
      </c>
      <c r="AG28" s="5">
        <v>-0.34978723404255346</v>
      </c>
      <c r="AH28" s="4">
        <v>0.52996282901346192</v>
      </c>
      <c r="AI28" s="5">
        <v>0</v>
      </c>
      <c r="AJ28" s="22">
        <v>48.6</v>
      </c>
    </row>
    <row r="29" spans="1:36" x14ac:dyDescent="0.25">
      <c r="A29" s="5" t="s">
        <v>252</v>
      </c>
      <c r="B29" s="2" t="s">
        <v>549</v>
      </c>
      <c r="C29" s="2">
        <v>0</v>
      </c>
      <c r="D29" s="2"/>
      <c r="E29" s="18">
        <v>0.85632062890433103</v>
      </c>
      <c r="F29" s="19">
        <v>0.15010746797033042</v>
      </c>
      <c r="G29" s="12">
        <v>0.40807274106540797</v>
      </c>
      <c r="H29" s="13">
        <v>0.51782703978422118</v>
      </c>
      <c r="I29" s="4">
        <v>1.6587000000000001</v>
      </c>
      <c r="J29" s="2">
        <v>2.3984000000000001</v>
      </c>
      <c r="K29" s="13">
        <v>3.7000000000000005E-2</v>
      </c>
      <c r="L29" s="12">
        <v>4.9295507873890795E-2</v>
      </c>
      <c r="M29" s="12">
        <v>0.11900000000000001</v>
      </c>
      <c r="N29" s="12">
        <v>0.12674386951245636</v>
      </c>
      <c r="O29" s="12">
        <v>0.1213231608537369</v>
      </c>
      <c r="P29" s="12">
        <v>0.73049606299144831</v>
      </c>
      <c r="Q29" s="23">
        <v>0.98315768738303921</v>
      </c>
      <c r="R29" s="3">
        <v>0.72869076261793586</v>
      </c>
      <c r="S29" s="3">
        <v>0.71306924767174773</v>
      </c>
      <c r="T29" s="3">
        <v>1</v>
      </c>
      <c r="U29" s="3">
        <v>0.19618365152169753</v>
      </c>
      <c r="V29" s="23">
        <f t="shared" si="0"/>
        <v>0.68285331031471663</v>
      </c>
      <c r="W29" s="16">
        <v>0.68285331031471663</v>
      </c>
      <c r="X29" s="12">
        <f t="shared" si="1"/>
        <v>0.68680350831531511</v>
      </c>
      <c r="Y29" s="2">
        <v>9.9000000000000005E-2</v>
      </c>
      <c r="Z29" s="12">
        <v>0.25600000000000001</v>
      </c>
      <c r="AA29" s="37">
        <v>0</v>
      </c>
      <c r="AB29" s="26">
        <v>94912</v>
      </c>
      <c r="AC29" s="26">
        <v>94.912000000000006</v>
      </c>
      <c r="AD29" s="19">
        <v>0</v>
      </c>
      <c r="AE29" s="38">
        <v>0</v>
      </c>
      <c r="AF29" s="4">
        <v>16.625248226950358</v>
      </c>
      <c r="AG29" s="5">
        <v>0.95872340425531921</v>
      </c>
      <c r="AH29" s="4">
        <v>0.51070465273095078</v>
      </c>
      <c r="AI29" s="5">
        <v>0</v>
      </c>
      <c r="AJ29" s="22">
        <v>47.8</v>
      </c>
    </row>
    <row r="30" spans="1:36" x14ac:dyDescent="0.25">
      <c r="A30" s="5" t="s">
        <v>116</v>
      </c>
      <c r="B30" s="2" t="s">
        <v>555</v>
      </c>
      <c r="C30" s="2">
        <v>1</v>
      </c>
      <c r="D30" s="2">
        <v>1</v>
      </c>
      <c r="E30" s="18">
        <v>2.0051039008384999</v>
      </c>
      <c r="F30" s="19">
        <v>0.30645109805924414</v>
      </c>
      <c r="G30" s="12">
        <v>0.51230528600612868</v>
      </c>
      <c r="H30" s="13">
        <v>0.36853613381001021</v>
      </c>
      <c r="I30" s="4">
        <v>2.2890000000000001</v>
      </c>
      <c r="J30" s="2">
        <v>2.1423999999999999</v>
      </c>
      <c r="K30" s="13">
        <v>3.4000000000000002E-2</v>
      </c>
      <c r="L30" s="12">
        <v>0.30782793671959247</v>
      </c>
      <c r="M30" s="12">
        <v>0.28800000000000003</v>
      </c>
      <c r="N30" s="12">
        <v>0.24931617876709658</v>
      </c>
      <c r="O30" s="12">
        <v>0.27639485363012894</v>
      </c>
      <c r="P30" s="12">
        <v>0.18325229298397105</v>
      </c>
      <c r="Q30" s="23">
        <v>0.54996616286938871</v>
      </c>
      <c r="R30" s="3">
        <v>0.29490434028852874</v>
      </c>
      <c r="S30" s="3">
        <v>0.50838658907300094</v>
      </c>
      <c r="T30" s="3">
        <v>1</v>
      </c>
      <c r="U30" s="3">
        <v>0.10082644269081367</v>
      </c>
      <c r="V30" s="23">
        <f t="shared" si="0"/>
        <v>0.41443921303199843</v>
      </c>
      <c r="W30" s="16">
        <v>0.41443921303199843</v>
      </c>
      <c r="X30" s="12">
        <f t="shared" si="1"/>
        <v>0.36109380730208357</v>
      </c>
      <c r="Y30" s="2">
        <v>6.7000000000000004E-2</v>
      </c>
      <c r="Z30" s="12">
        <v>0.254</v>
      </c>
      <c r="AA30" s="37">
        <v>1</v>
      </c>
      <c r="AB30" s="26">
        <v>62656</v>
      </c>
      <c r="AC30" s="26">
        <v>62.655999999999999</v>
      </c>
      <c r="AD30" s="19">
        <v>1.5960163432073543E-2</v>
      </c>
      <c r="AE30" s="38">
        <v>0.43779260299625461</v>
      </c>
      <c r="AF30" s="4">
        <v>16.025602836879436</v>
      </c>
      <c r="AG30" s="5">
        <v>-0.34978723404255346</v>
      </c>
      <c r="AH30" s="4">
        <v>0.52813776813074564</v>
      </c>
      <c r="AI30" s="5">
        <v>0</v>
      </c>
      <c r="AJ30" s="22">
        <v>47.7</v>
      </c>
    </row>
    <row r="31" spans="1:36" x14ac:dyDescent="0.25">
      <c r="A31" s="5" t="s">
        <v>253</v>
      </c>
      <c r="B31" s="2" t="s">
        <v>555</v>
      </c>
      <c r="C31" s="2">
        <v>1</v>
      </c>
      <c r="D31" s="2"/>
      <c r="E31" s="18">
        <v>2.1420374856560001</v>
      </c>
      <c r="F31" s="19">
        <v>0.21549663415304299</v>
      </c>
      <c r="G31" s="12">
        <v>0.80472592389064435</v>
      </c>
      <c r="H31" s="13">
        <v>0.5585657370517928</v>
      </c>
      <c r="I31" s="4">
        <v>3.4994999999999998</v>
      </c>
      <c r="J31" s="2">
        <v>2.3048000000000002</v>
      </c>
      <c r="K31" s="13">
        <v>0.05</v>
      </c>
      <c r="L31" s="12">
        <v>0</v>
      </c>
      <c r="M31" s="12">
        <v>0.22500000000000001</v>
      </c>
      <c r="N31" s="12">
        <v>0.1960202945624365</v>
      </c>
      <c r="O31" s="12">
        <v>0.21630608836873094</v>
      </c>
      <c r="P31" s="12">
        <v>0.39530390503516732</v>
      </c>
      <c r="Q31" s="23">
        <v>0.54996616286938871</v>
      </c>
      <c r="R31" s="3">
        <v>0.29490434028852874</v>
      </c>
      <c r="S31" s="3">
        <v>0.44820559359788781</v>
      </c>
      <c r="T31" s="3">
        <v>0</v>
      </c>
      <c r="U31" s="3">
        <v>0.14337409925499048</v>
      </c>
      <c r="V31" s="23">
        <f t="shared" si="0"/>
        <v>0.33038354508248302</v>
      </c>
      <c r="W31" s="16">
        <v>0.33038354508248302</v>
      </c>
      <c r="X31" s="12">
        <f t="shared" si="1"/>
        <v>0.348033279198733</v>
      </c>
      <c r="Y31" s="2">
        <v>0.26</v>
      </c>
      <c r="Z31" s="12">
        <v>0.32700000000000001</v>
      </c>
      <c r="AA31" s="37">
        <v>1</v>
      </c>
      <c r="AB31" s="26">
        <v>36395</v>
      </c>
      <c r="AC31" s="26">
        <v>36.395000000000003</v>
      </c>
      <c r="AD31" s="19">
        <v>2.7476301689792551E-2</v>
      </c>
      <c r="AE31" s="38">
        <v>0.75368411411823955</v>
      </c>
      <c r="AF31" s="4">
        <v>16.025602836879436</v>
      </c>
      <c r="AG31" s="5">
        <v>-0.34978723404255346</v>
      </c>
      <c r="AH31" s="4">
        <v>0.49086412968814397</v>
      </c>
      <c r="AI31" s="5">
        <v>0</v>
      </c>
      <c r="AJ31" s="22">
        <v>50.8</v>
      </c>
    </row>
    <row r="32" spans="1:36" x14ac:dyDescent="0.25">
      <c r="A32" s="5" t="s">
        <v>399</v>
      </c>
      <c r="B32" s="2" t="s">
        <v>555</v>
      </c>
      <c r="C32" s="2">
        <v>1</v>
      </c>
      <c r="D32" s="2"/>
      <c r="E32" s="18">
        <v>0.58496636443404504</v>
      </c>
      <c r="F32" s="19">
        <v>0.24928607016563173</v>
      </c>
      <c r="G32" s="12">
        <v>0.6326208212319695</v>
      </c>
      <c r="H32" s="13">
        <v>0.42016745452115056</v>
      </c>
      <c r="I32" s="4">
        <v>2.4481999999999999</v>
      </c>
      <c r="J32" s="2">
        <v>2.0722</v>
      </c>
      <c r="K32" s="13">
        <v>0.04</v>
      </c>
      <c r="L32" s="12">
        <v>0.28636349916022841</v>
      </c>
      <c r="M32" s="12">
        <v>0.248</v>
      </c>
      <c r="N32" s="12">
        <v>0.23378790013578399</v>
      </c>
      <c r="O32" s="12">
        <v>0.24373637004073517</v>
      </c>
      <c r="P32" s="12">
        <v>0.29850318992206148</v>
      </c>
      <c r="Q32" s="23">
        <v>0.54996616286938871</v>
      </c>
      <c r="R32" s="3">
        <v>0.29490434028852874</v>
      </c>
      <c r="S32" s="3">
        <v>0.54639563884675668</v>
      </c>
      <c r="T32" s="3">
        <v>0.5</v>
      </c>
      <c r="U32" s="3">
        <v>0.150693646248025</v>
      </c>
      <c r="V32" s="23">
        <f t="shared" si="0"/>
        <v>0.39465075129812077</v>
      </c>
      <c r="W32" s="16">
        <v>0.39465075129812077</v>
      </c>
      <c r="X32" s="12">
        <f t="shared" si="1"/>
        <v>0.37468796585320452</v>
      </c>
      <c r="Y32" s="2">
        <v>0.10199999999999999</v>
      </c>
      <c r="Z32" s="12">
        <v>0.24399999999999999</v>
      </c>
      <c r="AA32" s="37">
        <v>3</v>
      </c>
      <c r="AB32" s="26">
        <v>82291</v>
      </c>
      <c r="AC32" s="26">
        <v>82.290999999999997</v>
      </c>
      <c r="AD32" s="19">
        <v>3.6455991542209965E-2</v>
      </c>
      <c r="AE32" s="38">
        <v>1</v>
      </c>
      <c r="AF32" s="4">
        <v>16.025602836879436</v>
      </c>
      <c r="AG32" s="5">
        <v>-0.34978723404255346</v>
      </c>
      <c r="AH32" s="4">
        <v>0.49619034888383906</v>
      </c>
      <c r="AI32" s="5">
        <v>1</v>
      </c>
      <c r="AJ32" s="22">
        <v>46.6</v>
      </c>
    </row>
    <row r="33" spans="1:36" x14ac:dyDescent="0.25">
      <c r="A33" s="5" t="s">
        <v>347</v>
      </c>
      <c r="B33" s="2" t="s">
        <v>544</v>
      </c>
      <c r="C33" s="2">
        <v>0</v>
      </c>
      <c r="D33" s="2"/>
      <c r="E33" s="18">
        <v>0.94331382653506901</v>
      </c>
      <c r="F33" s="19">
        <v>0.26916656870812272</v>
      </c>
      <c r="G33" s="12">
        <v>1.8182202891736217</v>
      </c>
      <c r="H33" s="13">
        <v>1.297449159515693</v>
      </c>
      <c r="I33" s="4">
        <v>5.7072000000000003</v>
      </c>
      <c r="J33" s="2">
        <v>2.2909000000000002</v>
      </c>
      <c r="K33" s="13">
        <v>5.2000000000000005E-2</v>
      </c>
      <c r="L33" s="12">
        <v>0</v>
      </c>
      <c r="M33" s="12">
        <v>0.115</v>
      </c>
      <c r="N33" s="12">
        <v>0.14418690130355019</v>
      </c>
      <c r="O33" s="12">
        <v>0.12375607039106507</v>
      </c>
      <c r="P33" s="12">
        <v>0.72191039165803206</v>
      </c>
      <c r="Q33" s="23">
        <v>1</v>
      </c>
      <c r="R33" s="3">
        <v>0.53676041058167012</v>
      </c>
      <c r="S33" s="3">
        <v>0.3980415857632863</v>
      </c>
      <c r="T33" s="3">
        <v>1</v>
      </c>
      <c r="U33" s="3">
        <v>0.26870509831611367</v>
      </c>
      <c r="V33" s="23">
        <f t="shared" si="0"/>
        <v>0.58680663177204606</v>
      </c>
      <c r="W33" s="16">
        <v>0.58680663177204606</v>
      </c>
      <c r="X33" s="12">
        <f t="shared" si="1"/>
        <v>0.60582932240062948</v>
      </c>
      <c r="Y33" s="2">
        <v>0.60599999999999998</v>
      </c>
      <c r="Z33" s="12">
        <v>0.23300000000000001</v>
      </c>
      <c r="AA33" s="37">
        <v>1</v>
      </c>
      <c r="AB33" s="26">
        <v>42535</v>
      </c>
      <c r="AC33" s="26">
        <v>42.534999999999997</v>
      </c>
      <c r="AD33" s="19">
        <v>2.3510050546608676E-2</v>
      </c>
      <c r="AE33" s="38">
        <v>0.64488852317699152</v>
      </c>
      <c r="AF33" s="4">
        <v>16.165106382978713</v>
      </c>
      <c r="AG33" s="5">
        <v>-0.95234042553191489</v>
      </c>
      <c r="AH33" s="4">
        <v>0.46347713647584343</v>
      </c>
      <c r="AI33" s="5">
        <v>0</v>
      </c>
      <c r="AJ33" s="22">
        <v>45.3</v>
      </c>
    </row>
    <row r="34" spans="1:36" x14ac:dyDescent="0.25">
      <c r="A34" s="5" t="s">
        <v>216</v>
      </c>
      <c r="B34" s="2" t="s">
        <v>544</v>
      </c>
      <c r="C34" s="2">
        <v>0</v>
      </c>
      <c r="D34" s="2">
        <v>0</v>
      </c>
      <c r="E34" s="18">
        <v>0.60304262414911602</v>
      </c>
      <c r="F34" s="19">
        <v>0.27529870456546346</v>
      </c>
      <c r="G34" s="12">
        <v>0.77226763929065523</v>
      </c>
      <c r="H34" s="13">
        <v>0.59181235064771731</v>
      </c>
      <c r="I34" s="4">
        <v>4.1471</v>
      </c>
      <c r="J34" s="2">
        <v>2.4041000000000001</v>
      </c>
      <c r="K34" s="13">
        <v>2.5000000000000001E-2</v>
      </c>
      <c r="L34" s="12">
        <v>0.24621100146242206</v>
      </c>
      <c r="M34" s="12">
        <v>0.10099999999999999</v>
      </c>
      <c r="N34" s="12">
        <v>0.10294286039404286</v>
      </c>
      <c r="O34" s="12">
        <v>0.10158285811821284</v>
      </c>
      <c r="P34" s="12">
        <v>0.80015905239115981</v>
      </c>
      <c r="Q34" s="23">
        <v>1</v>
      </c>
      <c r="R34" s="3">
        <v>0.53676041058167012</v>
      </c>
      <c r="S34" s="3">
        <v>0.7116162463967699</v>
      </c>
      <c r="T34" s="3">
        <v>1</v>
      </c>
      <c r="U34" s="3">
        <v>0.26970018209453844</v>
      </c>
      <c r="V34" s="23">
        <f t="shared" si="0"/>
        <v>0.65915767298678496</v>
      </c>
      <c r="W34" s="16">
        <v>0.65915767298678496</v>
      </c>
      <c r="X34" s="12">
        <f t="shared" si="1"/>
        <v>0.68046481937818626</v>
      </c>
      <c r="Y34" s="2">
        <v>7.8E-2</v>
      </c>
      <c r="Z34" s="12">
        <v>0.22600000000000001</v>
      </c>
      <c r="AA34" s="37">
        <v>1</v>
      </c>
      <c r="AB34" s="26">
        <v>79510</v>
      </c>
      <c r="AC34" s="26">
        <v>79.510000000000005</v>
      </c>
      <c r="AD34" s="19">
        <v>1.2577034335303735E-2</v>
      </c>
      <c r="AE34" s="38">
        <v>0.34499224416215984</v>
      </c>
      <c r="AF34" s="4">
        <v>16.165106382978713</v>
      </c>
      <c r="AG34" s="5">
        <v>-0.95234042553191489</v>
      </c>
      <c r="AH34" s="4">
        <v>0.50216324990567229</v>
      </c>
      <c r="AI34" s="5">
        <v>0</v>
      </c>
      <c r="AJ34" s="22">
        <v>45.4</v>
      </c>
    </row>
    <row r="35" spans="1:36" x14ac:dyDescent="0.25">
      <c r="A35" s="5" t="s">
        <v>147</v>
      </c>
      <c r="B35" s="2" t="s">
        <v>547</v>
      </c>
      <c r="C35" s="2">
        <v>0</v>
      </c>
      <c r="D35" s="2">
        <v>0</v>
      </c>
      <c r="E35" s="18">
        <v>0.44085231447465101</v>
      </c>
      <c r="F35" s="19">
        <v>0.14030059996288891</v>
      </c>
      <c r="G35" s="12">
        <v>0.42764365090819123</v>
      </c>
      <c r="H35" s="13">
        <v>0.60173597509432408</v>
      </c>
      <c r="I35" s="4">
        <v>2.5771000000000002</v>
      </c>
      <c r="J35" s="2">
        <v>2.1720000000000002</v>
      </c>
      <c r="K35" s="13">
        <v>7.2999999999999995E-2</v>
      </c>
      <c r="L35" s="12">
        <v>0</v>
      </c>
      <c r="M35" s="12">
        <v>7.0999999999999994E-2</v>
      </c>
      <c r="N35" s="12">
        <v>7.7118816247850594E-2</v>
      </c>
      <c r="O35" s="12">
        <v>7.2835644874355177E-2</v>
      </c>
      <c r="P35" s="12">
        <v>0.90160718306618992</v>
      </c>
      <c r="Q35" s="23">
        <v>0.93955549401093952</v>
      </c>
      <c r="R35" s="3">
        <v>0.49503050113072944</v>
      </c>
      <c r="S35" s="3">
        <v>0.50792517477205124</v>
      </c>
      <c r="T35" s="3">
        <v>1</v>
      </c>
      <c r="U35" s="3">
        <v>0.55468903461367025</v>
      </c>
      <c r="V35" s="23">
        <f t="shared" si="0"/>
        <v>0.65435604704129979</v>
      </c>
      <c r="W35" s="16">
        <v>0.65435604704129979</v>
      </c>
      <c r="X35" s="12">
        <f t="shared" si="1"/>
        <v>0.6957734036427804</v>
      </c>
      <c r="Y35" s="2">
        <v>3.9E-2</v>
      </c>
      <c r="Z35" s="12">
        <v>0.28100000000000003</v>
      </c>
      <c r="AA35" s="37">
        <v>0</v>
      </c>
      <c r="AB35" s="26">
        <v>48503</v>
      </c>
      <c r="AC35" s="26">
        <v>48.503</v>
      </c>
      <c r="AD35" s="19">
        <v>0</v>
      </c>
      <c r="AE35" s="38">
        <v>0</v>
      </c>
      <c r="AF35" s="4">
        <v>16.456595744680847</v>
      </c>
      <c r="AG35" s="5">
        <v>1.3552482269503545</v>
      </c>
      <c r="AH35" s="4">
        <v>0.49741253118363815</v>
      </c>
      <c r="AI35" s="5">
        <v>0</v>
      </c>
      <c r="AJ35" s="22">
        <v>48.4</v>
      </c>
    </row>
    <row r="36" spans="1:36" x14ac:dyDescent="0.25">
      <c r="A36" s="5" t="s">
        <v>5</v>
      </c>
      <c r="B36" s="2" t="s">
        <v>544</v>
      </c>
      <c r="C36" s="2">
        <v>0</v>
      </c>
      <c r="D36" s="2"/>
      <c r="E36" s="18">
        <v>0.88000341748900002</v>
      </c>
      <c r="F36" s="19">
        <v>0.22727625779141342</v>
      </c>
      <c r="G36" s="12">
        <v>0.57093341618283855</v>
      </c>
      <c r="H36" s="13">
        <v>0.60860405056408862</v>
      </c>
      <c r="I36" s="4">
        <v>2.8212000000000002</v>
      </c>
      <c r="J36" s="2">
        <v>2.4089999999999998</v>
      </c>
      <c r="K36" s="13">
        <v>2.3E-2</v>
      </c>
      <c r="L36" s="12">
        <v>2.8207016361611013E-2</v>
      </c>
      <c r="M36" s="12">
        <v>0.10800000000000001</v>
      </c>
      <c r="N36" s="12">
        <v>0.12929198428494268</v>
      </c>
      <c r="O36" s="12">
        <v>0.11438759528548281</v>
      </c>
      <c r="P36" s="12">
        <v>0.75497148452552754</v>
      </c>
      <c r="Q36" s="23">
        <v>1</v>
      </c>
      <c r="R36" s="3">
        <v>0.53676041058167012</v>
      </c>
      <c r="S36" s="3">
        <v>0.70844882558229072</v>
      </c>
      <c r="T36" s="3">
        <v>1</v>
      </c>
      <c r="U36" s="3">
        <v>0.23748479098051806</v>
      </c>
      <c r="V36" s="23">
        <f t="shared" si="0"/>
        <v>0.65101962624323018</v>
      </c>
      <c r="W36" s="16">
        <v>0.65101962624323018</v>
      </c>
      <c r="X36" s="12">
        <f t="shared" si="1"/>
        <v>0.66515644721730127</v>
      </c>
      <c r="Y36" s="2">
        <v>8.2000000000000003E-2</v>
      </c>
      <c r="Z36" s="12">
        <v>0.214</v>
      </c>
      <c r="AA36" s="37">
        <v>1</v>
      </c>
      <c r="AB36" s="26">
        <v>102998</v>
      </c>
      <c r="AC36" s="26">
        <v>102.998</v>
      </c>
      <c r="AD36" s="19">
        <v>9.7089263869201345E-3</v>
      </c>
      <c r="AE36" s="38">
        <v>0.26631908710201491</v>
      </c>
      <c r="AF36" s="4">
        <v>16.165106382978713</v>
      </c>
      <c r="AG36" s="5">
        <v>-0.95234042553191489</v>
      </c>
      <c r="AH36" s="4">
        <v>0.49942717334317172</v>
      </c>
      <c r="AI36" s="5">
        <v>0</v>
      </c>
      <c r="AJ36" s="22">
        <v>45.2</v>
      </c>
    </row>
    <row r="37" spans="1:36" x14ac:dyDescent="0.25">
      <c r="A37" s="5" t="s">
        <v>128</v>
      </c>
      <c r="B37" s="2" t="s">
        <v>544</v>
      </c>
      <c r="C37" s="2">
        <v>0</v>
      </c>
      <c r="D37" s="2"/>
      <c r="E37" s="18">
        <v>0.84838303233935297</v>
      </c>
      <c r="F37" s="19">
        <v>0.26655770005821505</v>
      </c>
      <c r="G37" s="12">
        <v>1.1723612914782142</v>
      </c>
      <c r="H37" s="13">
        <v>0.78305942411893781</v>
      </c>
      <c r="I37" s="4">
        <v>3.8166000000000002</v>
      </c>
      <c r="J37" s="2">
        <v>2.4041000000000001</v>
      </c>
      <c r="K37" s="13">
        <v>3.9E-2</v>
      </c>
      <c r="L37" s="12">
        <v>0</v>
      </c>
      <c r="M37" s="12">
        <v>0.111</v>
      </c>
      <c r="N37" s="12">
        <v>0.13911565848137647</v>
      </c>
      <c r="O37" s="12">
        <v>0.11943469754441294</v>
      </c>
      <c r="P37" s="12">
        <v>0.73716039845082482</v>
      </c>
      <c r="Q37" s="23">
        <v>1</v>
      </c>
      <c r="R37" s="3">
        <v>0.53676041058167012</v>
      </c>
      <c r="S37" s="3">
        <v>0.42021353146464335</v>
      </c>
      <c r="T37" s="3">
        <v>1</v>
      </c>
      <c r="U37" s="3">
        <v>0.38891729105595862</v>
      </c>
      <c r="V37" s="23">
        <f t="shared" si="0"/>
        <v>0.61955498361352257</v>
      </c>
      <c r="W37" s="16">
        <v>0.61955498361352257</v>
      </c>
      <c r="X37" s="12">
        <f t="shared" si="1"/>
        <v>0.63577980999508843</v>
      </c>
      <c r="Y37" s="2">
        <v>1.109</v>
      </c>
      <c r="Z37" s="12">
        <v>0.22800000000000001</v>
      </c>
      <c r="AA37" s="37">
        <v>1</v>
      </c>
      <c r="AB37" s="26">
        <v>44662</v>
      </c>
      <c r="AC37" s="26">
        <v>44.661999999999999</v>
      </c>
      <c r="AD37" s="19">
        <v>2.2390398996910126E-2</v>
      </c>
      <c r="AE37" s="38">
        <v>0.61417610795157707</v>
      </c>
      <c r="AF37" s="4">
        <v>16.165106382978713</v>
      </c>
      <c r="AG37" s="5">
        <v>-0.95234042553191489</v>
      </c>
      <c r="AH37" s="4">
        <v>0.4485020823071067</v>
      </c>
      <c r="AI37" s="5">
        <v>0</v>
      </c>
      <c r="AJ37" s="22">
        <v>44.8</v>
      </c>
    </row>
    <row r="38" spans="1:36" x14ac:dyDescent="0.25">
      <c r="A38" s="5" t="s">
        <v>2</v>
      </c>
      <c r="B38" s="2" t="s">
        <v>544</v>
      </c>
      <c r="C38" s="2">
        <v>0</v>
      </c>
      <c r="D38" s="2"/>
      <c r="E38" s="18">
        <v>0.95296273671349996</v>
      </c>
      <c r="F38" s="19">
        <v>0.29322729145395598</v>
      </c>
      <c r="G38" s="12">
        <v>1.0180109982624894</v>
      </c>
      <c r="H38" s="13">
        <v>0.66664875418704206</v>
      </c>
      <c r="I38" s="4">
        <v>4.7896999999999998</v>
      </c>
      <c r="J38" s="2">
        <v>2.4399000000000002</v>
      </c>
      <c r="K38" s="13">
        <v>2.7999999999999997E-2</v>
      </c>
      <c r="L38" s="12">
        <v>2.4294874544846433E-2</v>
      </c>
      <c r="M38" s="12">
        <v>0.10400000000000001</v>
      </c>
      <c r="N38" s="12">
        <v>0.13502724008868933</v>
      </c>
      <c r="O38" s="12">
        <v>0.1133081720266068</v>
      </c>
      <c r="P38" s="12">
        <v>0.75878073973545712</v>
      </c>
      <c r="Q38" s="23">
        <v>1</v>
      </c>
      <c r="R38" s="3">
        <v>0.53676041058167012</v>
      </c>
      <c r="S38" s="3">
        <v>0.54691036404382876</v>
      </c>
      <c r="T38" s="3">
        <v>1</v>
      </c>
      <c r="U38" s="3">
        <v>0.2806544136629035</v>
      </c>
      <c r="V38" s="23">
        <f t="shared" si="0"/>
        <v>0.62379479330633247</v>
      </c>
      <c r="W38" s="16">
        <v>0.62379479330633247</v>
      </c>
      <c r="X38" s="12">
        <f t="shared" si="1"/>
        <v>0.64339012632453341</v>
      </c>
      <c r="Y38" s="2">
        <v>0.19600000000000001</v>
      </c>
      <c r="Z38" s="12">
        <v>0.22</v>
      </c>
      <c r="AA38" s="37">
        <v>1</v>
      </c>
      <c r="AB38" s="26">
        <v>111654</v>
      </c>
      <c r="AC38" s="26">
        <v>111.654</v>
      </c>
      <c r="AD38" s="19">
        <v>8.9562398122772138E-3</v>
      </c>
      <c r="AE38" s="38">
        <v>0.24567264346403472</v>
      </c>
      <c r="AF38" s="4">
        <v>16.165106382978713</v>
      </c>
      <c r="AG38" s="5">
        <v>-0.95234042553191489</v>
      </c>
      <c r="AH38" s="4">
        <v>0.46280473605961275</v>
      </c>
      <c r="AI38" s="5">
        <v>0</v>
      </c>
      <c r="AJ38" s="22">
        <v>44.6</v>
      </c>
    </row>
    <row r="39" spans="1:36" x14ac:dyDescent="0.25">
      <c r="A39" s="5" t="s">
        <v>255</v>
      </c>
      <c r="B39" s="2" t="s">
        <v>544</v>
      </c>
      <c r="C39" s="2">
        <v>0</v>
      </c>
      <c r="D39" s="2"/>
      <c r="E39" s="18">
        <v>1.44727773949001</v>
      </c>
      <c r="F39" s="19">
        <v>0.28333519303726845</v>
      </c>
      <c r="G39" s="12">
        <v>0.72751617942423563</v>
      </c>
      <c r="H39" s="13">
        <v>0.55309919660789997</v>
      </c>
      <c r="I39" s="4">
        <v>4.0602</v>
      </c>
      <c r="J39" s="2">
        <v>2.363</v>
      </c>
      <c r="K39" s="13">
        <v>0.03</v>
      </c>
      <c r="L39" s="12">
        <v>8.9104993148504869E-2</v>
      </c>
      <c r="M39" s="12">
        <v>0.109</v>
      </c>
      <c r="N39" s="12">
        <v>0.1220334307316067</v>
      </c>
      <c r="O39" s="12">
        <v>0.11291002921948201</v>
      </c>
      <c r="P39" s="12">
        <v>0.76018577483162075</v>
      </c>
      <c r="Q39" s="23">
        <v>1</v>
      </c>
      <c r="R39" s="3">
        <v>0.53676041058167012</v>
      </c>
      <c r="S39" s="3">
        <v>0.72745335046916815</v>
      </c>
      <c r="T39" s="3">
        <v>1</v>
      </c>
      <c r="U39" s="3">
        <v>0.17803079244841785</v>
      </c>
      <c r="V39" s="23">
        <f t="shared" si="0"/>
        <v>0.6417162473048289</v>
      </c>
      <c r="W39" s="16">
        <v>0.6417162473048289</v>
      </c>
      <c r="X39" s="12">
        <f t="shared" si="1"/>
        <v>0.65846176238286669</v>
      </c>
      <c r="Y39" s="2">
        <v>6.6000000000000003E-2</v>
      </c>
      <c r="Z39" s="12">
        <v>0.23100000000000001</v>
      </c>
      <c r="AA39" s="37">
        <v>1</v>
      </c>
      <c r="AB39" s="26">
        <v>71696</v>
      </c>
      <c r="AC39" s="26">
        <v>71.695999999999998</v>
      </c>
      <c r="AD39" s="19">
        <v>1.394777951350145E-2</v>
      </c>
      <c r="AE39" s="38">
        <v>0.3825922413151826</v>
      </c>
      <c r="AF39" s="4">
        <v>16.165106382978713</v>
      </c>
      <c r="AG39" s="5">
        <v>-0.95234042553191489</v>
      </c>
      <c r="AH39" s="4">
        <v>0.5150914974336086</v>
      </c>
      <c r="AI39" s="5">
        <v>0</v>
      </c>
      <c r="AJ39" s="22">
        <v>46</v>
      </c>
    </row>
    <row r="40" spans="1:36" x14ac:dyDescent="0.25">
      <c r="A40" s="5" t="s">
        <v>250</v>
      </c>
      <c r="B40" s="2" t="s">
        <v>544</v>
      </c>
      <c r="C40" s="2">
        <v>0</v>
      </c>
      <c r="D40" s="2"/>
      <c r="E40" s="18">
        <v>0.60434999169848902</v>
      </c>
      <c r="F40" s="19">
        <v>0.29598506069094305</v>
      </c>
      <c r="G40" s="12">
        <v>0.29953314659197011</v>
      </c>
      <c r="H40" s="13">
        <v>0.27676052877291268</v>
      </c>
      <c r="I40" s="4">
        <v>2.9091</v>
      </c>
      <c r="J40" s="2">
        <v>2.4708999999999999</v>
      </c>
      <c r="K40" s="13">
        <v>2.4E-2</v>
      </c>
      <c r="L40" s="12">
        <v>2.5004220032878489E-2</v>
      </c>
      <c r="M40" s="12">
        <v>0.11800000000000001</v>
      </c>
      <c r="N40" s="12">
        <v>0.17028458615651446</v>
      </c>
      <c r="O40" s="12">
        <v>0.13368537584695434</v>
      </c>
      <c r="P40" s="12">
        <v>0.68687014379621281</v>
      </c>
      <c r="Q40" s="23">
        <v>1</v>
      </c>
      <c r="R40" s="3">
        <v>0.53676041058167012</v>
      </c>
      <c r="S40" s="3">
        <v>0.69894656313885173</v>
      </c>
      <c r="T40" s="3">
        <v>1</v>
      </c>
      <c r="U40" s="3">
        <v>0.18373330780000438</v>
      </c>
      <c r="V40" s="23">
        <f t="shared" si="0"/>
        <v>0.63647126474972093</v>
      </c>
      <c r="W40" s="16">
        <v>0.63647126474972093</v>
      </c>
      <c r="X40" s="12">
        <f t="shared" si="1"/>
        <v>0.64019898081018056</v>
      </c>
      <c r="Y40" s="2">
        <v>8.4000000000000005E-2</v>
      </c>
      <c r="Z40" s="12">
        <v>0.19800000000000001</v>
      </c>
      <c r="AA40" s="37">
        <v>1</v>
      </c>
      <c r="AB40" s="26">
        <v>101745</v>
      </c>
      <c r="AC40" s="26">
        <v>101.745</v>
      </c>
      <c r="AD40" s="19">
        <v>9.8284928006290226E-3</v>
      </c>
      <c r="AE40" s="38">
        <v>0.26959883368552096</v>
      </c>
      <c r="AF40" s="4">
        <v>16.165106382978713</v>
      </c>
      <c r="AG40" s="5">
        <v>-0.95234042553191489</v>
      </c>
      <c r="AH40" s="4">
        <v>0.4674234606123151</v>
      </c>
      <c r="AI40" s="5">
        <v>0</v>
      </c>
      <c r="AJ40" s="22">
        <v>43.9</v>
      </c>
    </row>
    <row r="41" spans="1:36" x14ac:dyDescent="0.25">
      <c r="A41" s="5" t="s">
        <v>351</v>
      </c>
      <c r="B41" s="2" t="s">
        <v>544</v>
      </c>
      <c r="C41" s="2">
        <v>0</v>
      </c>
      <c r="D41" s="2"/>
      <c r="E41" s="18">
        <v>0.701262272089762</v>
      </c>
      <c r="F41" s="19">
        <v>0.19713247491902994</v>
      </c>
      <c r="G41" s="12">
        <v>0.73121889564736553</v>
      </c>
      <c r="H41" s="13">
        <v>0.6066533691444822</v>
      </c>
      <c r="I41" s="4">
        <v>3.1282999999999999</v>
      </c>
      <c r="J41" s="2">
        <v>2.4298000000000002</v>
      </c>
      <c r="K41" s="13">
        <v>1.8000000000000002E-2</v>
      </c>
      <c r="L41" s="12">
        <v>0.1872749341595106</v>
      </c>
      <c r="M41" s="12">
        <v>9.6000000000000002E-2</v>
      </c>
      <c r="N41" s="12">
        <v>0.10820200833580598</v>
      </c>
      <c r="O41" s="12">
        <v>9.9660602500741796E-2</v>
      </c>
      <c r="P41" s="12">
        <v>0.80694263998338256</v>
      </c>
      <c r="Q41" s="23">
        <v>1</v>
      </c>
      <c r="R41" s="3">
        <v>0.53676041058167012</v>
      </c>
      <c r="S41" s="3">
        <v>0.67677461743749434</v>
      </c>
      <c r="T41" s="3">
        <v>1</v>
      </c>
      <c r="U41" s="3">
        <v>0.33481678252429237</v>
      </c>
      <c r="V41" s="23">
        <f t="shared" si="0"/>
        <v>0.66612091642499505</v>
      </c>
      <c r="W41" s="16">
        <v>0.66612091642499505</v>
      </c>
      <c r="X41" s="12">
        <f t="shared" si="1"/>
        <v>0.68750594560009959</v>
      </c>
      <c r="Y41" s="2">
        <v>0.08</v>
      </c>
      <c r="Z41" s="12">
        <v>0.21100000000000002</v>
      </c>
      <c r="AA41" s="37">
        <v>1</v>
      </c>
      <c r="AB41" s="26">
        <v>101272</v>
      </c>
      <c r="AC41" s="26">
        <v>101.27200000000001</v>
      </c>
      <c r="AD41" s="19">
        <v>9.8743976617426329E-3</v>
      </c>
      <c r="AE41" s="38">
        <v>0.27085801932748765</v>
      </c>
      <c r="AF41" s="4">
        <v>16.165106382978713</v>
      </c>
      <c r="AG41" s="5">
        <v>-0.95234042553191489</v>
      </c>
      <c r="AH41" s="4">
        <v>0.47557074018484874</v>
      </c>
      <c r="AI41" s="5">
        <v>0</v>
      </c>
      <c r="AJ41" s="22">
        <v>44.5</v>
      </c>
    </row>
    <row r="42" spans="1:36" x14ac:dyDescent="0.25">
      <c r="A42" s="5" t="s">
        <v>352</v>
      </c>
      <c r="B42" s="2" t="s">
        <v>544</v>
      </c>
      <c r="C42" s="2">
        <v>0</v>
      </c>
      <c r="D42" s="2"/>
      <c r="E42" s="18">
        <v>0.70309884304899395</v>
      </c>
      <c r="F42" s="19">
        <v>0.27663318651463387</v>
      </c>
      <c r="G42" s="12">
        <v>0.66205285473181574</v>
      </c>
      <c r="H42" s="13">
        <v>0.48330794879183303</v>
      </c>
      <c r="I42" s="4">
        <v>3.5670000000000002</v>
      </c>
      <c r="J42" s="2">
        <v>2.5638000000000001</v>
      </c>
      <c r="K42" s="13">
        <v>1.8000000000000002E-2</v>
      </c>
      <c r="L42" s="12">
        <v>0</v>
      </c>
      <c r="M42" s="12">
        <v>0.128</v>
      </c>
      <c r="N42" s="12">
        <v>0.16506715658730489</v>
      </c>
      <c r="O42" s="12">
        <v>0.13912014697619146</v>
      </c>
      <c r="P42" s="12">
        <v>0.66769098486241485</v>
      </c>
      <c r="Q42" s="23">
        <v>1</v>
      </c>
      <c r="R42" s="3">
        <v>0.53676041058167012</v>
      </c>
      <c r="S42" s="3">
        <v>0.61025878033342151</v>
      </c>
      <c r="T42" s="3">
        <v>1</v>
      </c>
      <c r="U42" s="3">
        <v>0.25624905061969894</v>
      </c>
      <c r="V42" s="23">
        <f t="shared" si="0"/>
        <v>0.63275169555300181</v>
      </c>
      <c r="W42" s="16">
        <v>0.63275169555300181</v>
      </c>
      <c r="X42" s="12">
        <f t="shared" si="1"/>
        <v>0.63348225301546912</v>
      </c>
      <c r="Y42" s="2">
        <v>0.122</v>
      </c>
      <c r="Z42" s="12">
        <v>0.20399999999999999</v>
      </c>
      <c r="AA42" s="37">
        <v>1</v>
      </c>
      <c r="AB42" s="26">
        <v>97172</v>
      </c>
      <c r="AC42" s="26">
        <v>97.171999999999997</v>
      </c>
      <c r="AD42" s="19">
        <v>1.0291030337957436E-2</v>
      </c>
      <c r="AE42" s="38">
        <v>0.28228639251361842</v>
      </c>
      <c r="AF42" s="4">
        <v>16.165106382978713</v>
      </c>
      <c r="AG42" s="5">
        <v>-0.95234042553191489</v>
      </c>
      <c r="AH42" s="4">
        <v>0.47482813979335609</v>
      </c>
      <c r="AI42" s="5">
        <v>0</v>
      </c>
      <c r="AJ42" s="22">
        <v>44</v>
      </c>
    </row>
    <row r="43" spans="1:36" x14ac:dyDescent="0.25">
      <c r="A43" s="5" t="s">
        <v>106</v>
      </c>
      <c r="B43" s="2" t="s">
        <v>544</v>
      </c>
      <c r="C43" s="2">
        <v>0</v>
      </c>
      <c r="D43" s="2">
        <v>0</v>
      </c>
      <c r="E43" s="18">
        <v>0.52940689883365</v>
      </c>
      <c r="F43" s="19">
        <v>0.28689409670720856</v>
      </c>
      <c r="G43" s="12">
        <v>0.71709285078611684</v>
      </c>
      <c r="H43" s="13">
        <v>0.54720854345891423</v>
      </c>
      <c r="I43" s="4">
        <v>3.2360000000000002</v>
      </c>
      <c r="J43" s="2">
        <v>2.3332999999999999</v>
      </c>
      <c r="K43" s="13">
        <v>2.6000000000000002E-2</v>
      </c>
      <c r="L43" s="12">
        <v>3.6473827664174105E-2</v>
      </c>
      <c r="M43" s="12">
        <v>0.11699999999999999</v>
      </c>
      <c r="N43" s="12">
        <v>0.12764076172219252</v>
      </c>
      <c r="O43" s="12">
        <v>0.12019222851665774</v>
      </c>
      <c r="P43" s="12">
        <v>0.73448709233204501</v>
      </c>
      <c r="Q43" s="23">
        <v>1</v>
      </c>
      <c r="R43" s="3">
        <v>0.53676041058167012</v>
      </c>
      <c r="S43" s="3">
        <v>0.74962529617052565</v>
      </c>
      <c r="T43" s="3">
        <v>1</v>
      </c>
      <c r="U43" s="3">
        <v>0.2473261441670799</v>
      </c>
      <c r="V43" s="23">
        <f t="shared" si="0"/>
        <v>0.66275372571143343</v>
      </c>
      <c r="W43" s="16">
        <v>0.66275372571143343</v>
      </c>
      <c r="X43" s="12">
        <f t="shared" si="1"/>
        <v>0.67095779921775089</v>
      </c>
      <c r="Y43" s="2">
        <v>8.7999999999999995E-2</v>
      </c>
      <c r="Z43" s="12">
        <v>0.21299999999999999</v>
      </c>
      <c r="AA43" s="37">
        <v>1</v>
      </c>
      <c r="AB43" s="26">
        <v>84275</v>
      </c>
      <c r="AC43" s="26">
        <v>84.275000000000006</v>
      </c>
      <c r="AD43" s="19">
        <v>1.1865915158706615E-2</v>
      </c>
      <c r="AE43" s="38">
        <v>0.32548600810837536</v>
      </c>
      <c r="AF43" s="4">
        <v>16.165106382978713</v>
      </c>
      <c r="AG43" s="5">
        <v>-0.95234042553191489</v>
      </c>
      <c r="AH43" s="4">
        <v>0.50042123998813404</v>
      </c>
      <c r="AI43" s="5">
        <v>0</v>
      </c>
      <c r="AJ43" s="22">
        <v>45</v>
      </c>
    </row>
    <row r="44" spans="1:36" x14ac:dyDescent="0.25">
      <c r="A44" s="5" t="s">
        <v>209</v>
      </c>
      <c r="B44" s="2" t="s">
        <v>544</v>
      </c>
      <c r="C44" s="2">
        <v>0</v>
      </c>
      <c r="D44" s="2"/>
      <c r="E44" s="18">
        <v>0.89131155390225003</v>
      </c>
      <c r="F44" s="19">
        <v>0.35118285411250372</v>
      </c>
      <c r="G44" s="12">
        <v>0.74416980326723836</v>
      </c>
      <c r="H44" s="13">
        <v>0.52670314177434585</v>
      </c>
      <c r="I44" s="4">
        <v>3.4777</v>
      </c>
      <c r="J44" s="2">
        <v>2.2603</v>
      </c>
      <c r="K44" s="13">
        <v>3.1E-2</v>
      </c>
      <c r="L44" s="12">
        <v>7.6511912239163593E-2</v>
      </c>
      <c r="M44" s="12">
        <v>0.159</v>
      </c>
      <c r="N44" s="12">
        <v>0.20377963809915692</v>
      </c>
      <c r="O44" s="12">
        <v>0.17243389142974708</v>
      </c>
      <c r="P44" s="12">
        <v>0.55012769022476915</v>
      </c>
      <c r="Q44" s="23">
        <v>1</v>
      </c>
      <c r="R44" s="3">
        <v>0.53676041058167012</v>
      </c>
      <c r="S44" s="3">
        <v>0.53424068078591047</v>
      </c>
      <c r="T44" s="3">
        <v>1</v>
      </c>
      <c r="U44" s="3">
        <v>0.15808293911195254</v>
      </c>
      <c r="V44" s="23">
        <f t="shared" si="0"/>
        <v>0.59268932701029264</v>
      </c>
      <c r="W44" s="16">
        <v>0.59268932701029264</v>
      </c>
      <c r="X44" s="12">
        <f t="shared" si="1"/>
        <v>0.57805022693381747</v>
      </c>
      <c r="Y44" s="2">
        <v>7.9000000000000001E-2</v>
      </c>
      <c r="Z44" s="12">
        <v>0.22699999999999998</v>
      </c>
      <c r="AA44" s="37">
        <v>1</v>
      </c>
      <c r="AB44" s="26">
        <v>77313</v>
      </c>
      <c r="AC44" s="26">
        <v>77.313000000000002</v>
      </c>
      <c r="AD44" s="19">
        <v>1.2934435347224917E-2</v>
      </c>
      <c r="AE44" s="38">
        <v>0.3547958730528285</v>
      </c>
      <c r="AF44" s="4">
        <v>16.165106382978713</v>
      </c>
      <c r="AG44" s="5">
        <v>-0.95234042553191489</v>
      </c>
      <c r="AH44" s="4">
        <v>0.49110757569878288</v>
      </c>
      <c r="AI44" s="5">
        <v>0</v>
      </c>
      <c r="AJ44" s="22">
        <v>45.5</v>
      </c>
    </row>
    <row r="45" spans="1:36" x14ac:dyDescent="0.25">
      <c r="A45" s="5" t="s">
        <v>129</v>
      </c>
      <c r="B45" s="2" t="s">
        <v>544</v>
      </c>
      <c r="C45" s="2">
        <v>0</v>
      </c>
      <c r="D45" s="2"/>
      <c r="E45" s="18">
        <v>0.43457128970466302</v>
      </c>
      <c r="F45" s="19">
        <v>0.28346705567712133</v>
      </c>
      <c r="G45" s="12">
        <v>0.73358456925196536</v>
      </c>
      <c r="H45" s="13">
        <v>0.57494934759704996</v>
      </c>
      <c r="I45" s="4">
        <v>3.2210000000000001</v>
      </c>
      <c r="J45" s="2">
        <v>2.4601000000000002</v>
      </c>
      <c r="K45" s="13">
        <v>2.3E-2</v>
      </c>
      <c r="L45" s="12">
        <v>0.24191770677070568</v>
      </c>
      <c r="M45" s="12">
        <v>0.113</v>
      </c>
      <c r="N45" s="12">
        <v>0.14799376640821546</v>
      </c>
      <c r="O45" s="12">
        <v>0.12349812992246464</v>
      </c>
      <c r="P45" s="12">
        <v>0.72282065652937733</v>
      </c>
      <c r="Q45" s="23">
        <v>1</v>
      </c>
      <c r="R45" s="3">
        <v>0.53676041058167012</v>
      </c>
      <c r="S45" s="3">
        <v>0.63559814684925897</v>
      </c>
      <c r="T45" s="3">
        <v>1</v>
      </c>
      <c r="U45" s="3">
        <v>0.24726842203147234</v>
      </c>
      <c r="V45" s="23">
        <f t="shared" si="0"/>
        <v>0.63651420527635238</v>
      </c>
      <c r="W45" s="16">
        <v>0.63651420527635238</v>
      </c>
      <c r="X45" s="12">
        <f t="shared" si="1"/>
        <v>0.64706505083843802</v>
      </c>
      <c r="Y45" s="2">
        <v>0.11600000000000001</v>
      </c>
      <c r="Z45" s="12">
        <v>0.188</v>
      </c>
      <c r="AA45" s="37">
        <v>1</v>
      </c>
      <c r="AB45" s="26">
        <v>123390</v>
      </c>
      <c r="AC45" s="26">
        <v>123.39</v>
      </c>
      <c r="AD45" s="19">
        <v>8.104384471999352E-3</v>
      </c>
      <c r="AE45" s="38">
        <v>0.22230596752843287</v>
      </c>
      <c r="AF45" s="4">
        <v>16.165106382978713</v>
      </c>
      <c r="AG45" s="5">
        <v>-0.95234042553191489</v>
      </c>
      <c r="AH45" s="4">
        <v>0.45447767242077963</v>
      </c>
      <c r="AI45" s="5">
        <v>0</v>
      </c>
      <c r="AJ45" s="22">
        <v>43</v>
      </c>
    </row>
    <row r="46" spans="1:36" x14ac:dyDescent="0.25">
      <c r="A46" s="5" t="s">
        <v>400</v>
      </c>
      <c r="B46" s="2" t="s">
        <v>544</v>
      </c>
      <c r="C46" s="2">
        <v>0</v>
      </c>
      <c r="D46" s="2"/>
      <c r="E46" s="18">
        <v>0.39084053706087901</v>
      </c>
      <c r="F46" s="19">
        <v>0.26494487421575197</v>
      </c>
      <c r="G46" s="12">
        <v>0.67363099226411649</v>
      </c>
      <c r="H46" s="13">
        <v>0.49965279892794057</v>
      </c>
      <c r="I46" s="4">
        <v>3.9043000000000001</v>
      </c>
      <c r="J46" s="2">
        <v>2.7410999999999999</v>
      </c>
      <c r="K46" s="13">
        <v>2.3E-2</v>
      </c>
      <c r="L46" s="12">
        <v>0.48047748683609565</v>
      </c>
      <c r="M46" s="12">
        <v>7.0999999999999994E-2</v>
      </c>
      <c r="N46" s="12">
        <v>8.9295973304878706E-2</v>
      </c>
      <c r="O46" s="12">
        <v>7.6488791991463606E-2</v>
      </c>
      <c r="P46" s="12">
        <v>0.88871532662891561</v>
      </c>
      <c r="Q46" s="23">
        <v>1</v>
      </c>
      <c r="R46" s="3">
        <v>0.53676041058167012</v>
      </c>
      <c r="S46" s="3">
        <v>0.6609375133650961</v>
      </c>
      <c r="T46" s="3">
        <v>1</v>
      </c>
      <c r="U46" s="3">
        <v>0.48122437331755635</v>
      </c>
      <c r="V46" s="23">
        <f t="shared" si="0"/>
        <v>0.69615212837079421</v>
      </c>
      <c r="W46" s="16">
        <v>0.69615212837079421</v>
      </c>
      <c r="X46" s="12">
        <f t="shared" si="1"/>
        <v>0.72785114853971522</v>
      </c>
      <c r="Y46" s="2">
        <v>0.254</v>
      </c>
      <c r="Z46" s="12">
        <v>0.22699999999999998</v>
      </c>
      <c r="AA46" s="37">
        <v>2</v>
      </c>
      <c r="AB46" s="26">
        <v>82085</v>
      </c>
      <c r="AC46" s="26">
        <v>82.084999999999994</v>
      </c>
      <c r="AD46" s="19">
        <v>2.43649875129439E-2</v>
      </c>
      <c r="AE46" s="38">
        <v>0.66833972914255546</v>
      </c>
      <c r="AF46" s="4">
        <v>16.165106382978713</v>
      </c>
      <c r="AG46" s="5">
        <v>-0.95234042553191489</v>
      </c>
      <c r="AH46" s="4">
        <v>0.46651641591033682</v>
      </c>
      <c r="AI46" s="5">
        <v>0</v>
      </c>
      <c r="AJ46" s="22">
        <v>45.3</v>
      </c>
    </row>
    <row r="47" spans="1:36" x14ac:dyDescent="0.25">
      <c r="A47" s="5" t="s">
        <v>239</v>
      </c>
      <c r="B47" s="2" t="s">
        <v>555</v>
      </c>
      <c r="C47" s="2">
        <v>1</v>
      </c>
      <c r="D47" s="2"/>
      <c r="E47" s="18">
        <v>1.17276096697461</v>
      </c>
      <c r="F47" s="19">
        <v>0.26157986889895379</v>
      </c>
      <c r="G47" s="12">
        <v>0.52726930701665531</v>
      </c>
      <c r="H47" s="13">
        <v>0.48372813173774004</v>
      </c>
      <c r="I47" s="4">
        <v>2.6261999999999999</v>
      </c>
      <c r="J47" s="2">
        <v>2.0384000000000002</v>
      </c>
      <c r="K47" s="13">
        <v>5.5E-2</v>
      </c>
      <c r="L47" s="12">
        <v>0</v>
      </c>
      <c r="M47" s="12">
        <v>0.27</v>
      </c>
      <c r="N47" s="12">
        <v>0.23867297637536181</v>
      </c>
      <c r="O47" s="12">
        <v>0.26060189291260855</v>
      </c>
      <c r="P47" s="12">
        <v>0.2389852201733208</v>
      </c>
      <c r="Q47" s="23">
        <v>0.54996616286938871</v>
      </c>
      <c r="R47" s="3">
        <v>0.29490434028852874</v>
      </c>
      <c r="S47" s="3">
        <v>0.48304722255716415</v>
      </c>
      <c r="T47" s="3">
        <v>1</v>
      </c>
      <c r="U47" s="3">
        <v>0.11598413867812969</v>
      </c>
      <c r="V47" s="23">
        <f t="shared" si="0"/>
        <v>0.41209742881043865</v>
      </c>
      <c r="W47" s="16">
        <v>0.41209742881043865</v>
      </c>
      <c r="X47" s="12">
        <f t="shared" si="1"/>
        <v>0.36974854606764113</v>
      </c>
      <c r="Y47" s="2">
        <v>8.5999999999999993E-2</v>
      </c>
      <c r="Z47" s="12">
        <v>0.252</v>
      </c>
      <c r="AA47" s="37">
        <v>1</v>
      </c>
      <c r="AB47" s="26">
        <v>69107</v>
      </c>
      <c r="AC47" s="26">
        <v>69.106999999999999</v>
      </c>
      <c r="AD47" s="19">
        <v>1.4470314150520207E-2</v>
      </c>
      <c r="AE47" s="38">
        <v>0.39692554058681945</v>
      </c>
      <c r="AF47" s="4">
        <v>16.025602836879436</v>
      </c>
      <c r="AG47" s="5">
        <v>-0.34978723404255346</v>
      </c>
      <c r="AH47" s="4">
        <v>0.51789254344711821</v>
      </c>
      <c r="AI47" s="5">
        <v>0</v>
      </c>
      <c r="AJ47" s="22">
        <v>47.2</v>
      </c>
    </row>
    <row r="48" spans="1:36" x14ac:dyDescent="0.25">
      <c r="A48" s="5" t="s">
        <v>82</v>
      </c>
      <c r="B48" s="2" t="s">
        <v>544</v>
      </c>
      <c r="C48" s="2">
        <v>0</v>
      </c>
      <c r="D48" s="2"/>
      <c r="E48" s="18">
        <v>0.81139067680904997</v>
      </c>
      <c r="F48" s="19">
        <v>0.32716482675004788</v>
      </c>
      <c r="G48" s="12">
        <v>0.63494352625869444</v>
      </c>
      <c r="H48" s="13">
        <v>0.4750430731925212</v>
      </c>
      <c r="I48" s="4">
        <v>3.1280000000000001</v>
      </c>
      <c r="J48" s="2">
        <v>2.2650000000000001</v>
      </c>
      <c r="K48" s="13">
        <v>2.5000000000000001E-2</v>
      </c>
      <c r="L48" s="12">
        <v>0.28825647279701899</v>
      </c>
      <c r="M48" s="12">
        <v>0.151</v>
      </c>
      <c r="N48" s="12">
        <v>0.1998339694169291</v>
      </c>
      <c r="O48" s="12">
        <v>0.1656501908250787</v>
      </c>
      <c r="P48" s="12">
        <v>0.57406718444860383</v>
      </c>
      <c r="Q48" s="23">
        <v>1</v>
      </c>
      <c r="R48" s="3">
        <v>0.53676041058167012</v>
      </c>
      <c r="S48" s="3">
        <v>0.62292846359134046</v>
      </c>
      <c r="T48" s="3">
        <v>1</v>
      </c>
      <c r="U48" s="3">
        <v>0.16216075958656512</v>
      </c>
      <c r="V48" s="23">
        <f t="shared" si="0"/>
        <v>0.61402541576470238</v>
      </c>
      <c r="W48" s="16">
        <v>0.61402541576470238</v>
      </c>
      <c r="X48" s="12">
        <f t="shared" si="1"/>
        <v>0.60022419545955419</v>
      </c>
      <c r="Y48" s="2">
        <v>0.08</v>
      </c>
      <c r="Z48" s="12">
        <v>0.223</v>
      </c>
      <c r="AA48" s="37">
        <v>1</v>
      </c>
      <c r="AB48" s="26">
        <v>78355</v>
      </c>
      <c r="AC48" s="26">
        <v>78.355000000000004</v>
      </c>
      <c r="AD48" s="19">
        <v>1.2762427413694084E-2</v>
      </c>
      <c r="AE48" s="38">
        <v>0.35007763810009995</v>
      </c>
      <c r="AF48" s="4">
        <v>16.165106382978713</v>
      </c>
      <c r="AG48" s="5">
        <v>-0.95234042553191489</v>
      </c>
      <c r="AH48" s="4">
        <v>0.49163422883032354</v>
      </c>
      <c r="AI48" s="5">
        <v>0</v>
      </c>
      <c r="AJ48" s="22">
        <v>45.7</v>
      </c>
    </row>
    <row r="49" spans="1:36" x14ac:dyDescent="0.25">
      <c r="A49" s="5" t="s">
        <v>349</v>
      </c>
      <c r="B49" s="2" t="s">
        <v>544</v>
      </c>
      <c r="C49" s="2">
        <v>0</v>
      </c>
      <c r="D49" s="2"/>
      <c r="E49" s="18">
        <v>0.81685938082804899</v>
      </c>
      <c r="F49" s="19">
        <v>0.28326905805906283</v>
      </c>
      <c r="G49" s="12">
        <v>0.28763273284378466</v>
      </c>
      <c r="H49" s="13">
        <v>0.30462253684822233</v>
      </c>
      <c r="I49" s="4">
        <v>3.2746</v>
      </c>
      <c r="J49" s="2">
        <v>2.3136000000000001</v>
      </c>
      <c r="K49" s="13">
        <v>2.7999999999999997E-2</v>
      </c>
      <c r="L49" s="12">
        <v>2.5353368964636545E-2</v>
      </c>
      <c r="M49" s="12">
        <v>0.11599999999999999</v>
      </c>
      <c r="N49" s="12">
        <v>0.13820188030598138</v>
      </c>
      <c r="O49" s="12">
        <v>0.12266056409179441</v>
      </c>
      <c r="P49" s="12">
        <v>0.72577640347841177</v>
      </c>
      <c r="Q49" s="23">
        <v>1</v>
      </c>
      <c r="R49" s="3">
        <v>0.53676041058167012</v>
      </c>
      <c r="S49" s="3">
        <v>0.72428592965468885</v>
      </c>
      <c r="T49" s="3">
        <v>1</v>
      </c>
      <c r="U49" s="3">
        <v>0.18662720796240578</v>
      </c>
      <c r="V49" s="23">
        <f t="shared" si="0"/>
        <v>0.64296491608571593</v>
      </c>
      <c r="W49" s="16">
        <v>0.64296491608571593</v>
      </c>
      <c r="X49" s="12">
        <f t="shared" si="1"/>
        <v>0.65295549081866355</v>
      </c>
      <c r="Y49" s="2">
        <v>6.6000000000000003E-2</v>
      </c>
      <c r="Z49" s="12">
        <v>0.21299999999999999</v>
      </c>
      <c r="AA49" s="37">
        <v>0</v>
      </c>
      <c r="AB49" s="26">
        <v>94645</v>
      </c>
      <c r="AC49" s="26">
        <v>94.644999999999996</v>
      </c>
      <c r="AD49" s="19">
        <v>0</v>
      </c>
      <c r="AE49" s="38">
        <v>0</v>
      </c>
      <c r="AF49" s="4">
        <v>16.165106382978713</v>
      </c>
      <c r="AG49" s="5">
        <v>-0.95234042553191489</v>
      </c>
      <c r="AH49" s="4">
        <v>0.50222410058640177</v>
      </c>
      <c r="AI49" s="5">
        <v>0</v>
      </c>
      <c r="AJ49" s="22">
        <v>44.9</v>
      </c>
    </row>
    <row r="50" spans="1:36" x14ac:dyDescent="0.25">
      <c r="A50" s="5" t="s">
        <v>56</v>
      </c>
      <c r="B50" s="2" t="s">
        <v>549</v>
      </c>
      <c r="C50" s="2">
        <v>0</v>
      </c>
      <c r="D50" s="2"/>
      <c r="E50" s="18">
        <v>0.74932406334492097</v>
      </c>
      <c r="F50" s="19">
        <v>0.17136843220058512</v>
      </c>
      <c r="G50" s="12">
        <v>0.58804061478176839</v>
      </c>
      <c r="H50" s="13">
        <v>0.43184315386753863</v>
      </c>
      <c r="I50" s="4">
        <v>2.8843000000000001</v>
      </c>
      <c r="J50" s="2">
        <v>2.2492999999999999</v>
      </c>
      <c r="K50" s="13">
        <v>4.5999999999999999E-2</v>
      </c>
      <c r="L50" s="12">
        <v>4.4517419473022735E-2</v>
      </c>
      <c r="M50" s="12">
        <v>0.121</v>
      </c>
      <c r="N50" s="12">
        <v>0.13477863053064684</v>
      </c>
      <c r="O50" s="12">
        <v>0.12513358915919404</v>
      </c>
      <c r="P50" s="12">
        <v>0.71704916553461595</v>
      </c>
      <c r="Q50" s="23">
        <v>0.98315768738303921</v>
      </c>
      <c r="R50" s="3">
        <v>0.72869076261793586</v>
      </c>
      <c r="S50" s="3">
        <v>0.57687015264912322</v>
      </c>
      <c r="T50" s="3">
        <v>1</v>
      </c>
      <c r="U50" s="3">
        <v>0.26478946481086002</v>
      </c>
      <c r="V50" s="23">
        <f t="shared" si="0"/>
        <v>0.66730685551602031</v>
      </c>
      <c r="W50" s="16">
        <v>0.66730685551602031</v>
      </c>
      <c r="X50" s="12">
        <f t="shared" si="1"/>
        <v>0.6714058742691591</v>
      </c>
      <c r="Y50" s="2">
        <v>0.11700000000000001</v>
      </c>
      <c r="Z50" s="12">
        <v>0.221</v>
      </c>
      <c r="AA50" s="37">
        <v>1</v>
      </c>
      <c r="AB50" s="26">
        <v>75539</v>
      </c>
      <c r="AC50" s="26">
        <v>75.539000000000001</v>
      </c>
      <c r="AD50" s="19">
        <v>1.3238194839751652E-2</v>
      </c>
      <c r="AE50" s="38">
        <v>0.36312809718600103</v>
      </c>
      <c r="AF50" s="4">
        <v>16.625248226950358</v>
      </c>
      <c r="AG50" s="5">
        <v>0.95872340425531921</v>
      </c>
      <c r="AH50" s="4">
        <v>0.4959424932816161</v>
      </c>
      <c r="AI50" s="5">
        <v>0</v>
      </c>
      <c r="AJ50" s="22">
        <v>45.4</v>
      </c>
    </row>
    <row r="51" spans="1:36" x14ac:dyDescent="0.25">
      <c r="A51" s="5" t="s">
        <v>273</v>
      </c>
      <c r="B51" s="2" t="s">
        <v>549</v>
      </c>
      <c r="C51" s="2">
        <v>0</v>
      </c>
      <c r="D51" s="2"/>
      <c r="E51" s="18">
        <v>0.71677827030085794</v>
      </c>
      <c r="F51" s="19">
        <v>0.17528227339604238</v>
      </c>
      <c r="G51" s="12">
        <v>0.81268287844472731</v>
      </c>
      <c r="H51" s="13">
        <v>0.71994180952538389</v>
      </c>
      <c r="I51" s="4">
        <v>3.3357000000000001</v>
      </c>
      <c r="J51" s="2">
        <v>2.2696999999999998</v>
      </c>
      <c r="K51" s="13">
        <v>3.7000000000000005E-2</v>
      </c>
      <c r="L51" s="12">
        <v>0.19398601060490728</v>
      </c>
      <c r="M51" s="12">
        <v>7.4999999999999997E-2</v>
      </c>
      <c r="N51" s="12">
        <v>8.1323125650324346E-2</v>
      </c>
      <c r="O51" s="12">
        <v>7.6896937695097298E-2</v>
      </c>
      <c r="P51" s="12">
        <v>0.8872749915840733</v>
      </c>
      <c r="Q51" s="23">
        <v>0.98315768738303921</v>
      </c>
      <c r="R51" s="3">
        <v>0.72869076261793586</v>
      </c>
      <c r="S51" s="3">
        <v>0.58637241509256222</v>
      </c>
      <c r="T51" s="3">
        <v>1</v>
      </c>
      <c r="U51" s="3">
        <v>0.24290993221405655</v>
      </c>
      <c r="V51" s="23">
        <f t="shared" si="0"/>
        <v>0.66446008338074647</v>
      </c>
      <c r="W51" s="16">
        <v>0.66446008338074647</v>
      </c>
      <c r="X51" s="12">
        <f t="shared" si="1"/>
        <v>0.70139709988941679</v>
      </c>
      <c r="Y51" s="2">
        <v>6.7000000000000004E-2</v>
      </c>
      <c r="Z51" s="12">
        <v>0.247</v>
      </c>
      <c r="AA51" s="37">
        <v>1</v>
      </c>
      <c r="AB51" s="26">
        <v>60491</v>
      </c>
      <c r="AC51" s="26">
        <v>60.491</v>
      </c>
      <c r="AD51" s="19">
        <v>1.6531384834107554E-2</v>
      </c>
      <c r="AE51" s="38">
        <v>0.45346139646118155</v>
      </c>
      <c r="AF51" s="4">
        <v>16.625248226950358</v>
      </c>
      <c r="AG51" s="5">
        <v>0.95872340425531921</v>
      </c>
      <c r="AH51" s="4">
        <v>0.5065877568563919</v>
      </c>
      <c r="AI51" s="5">
        <v>0</v>
      </c>
      <c r="AJ51" s="22">
        <v>46.8</v>
      </c>
    </row>
    <row r="52" spans="1:36" x14ac:dyDescent="0.25">
      <c r="A52" s="5" t="s">
        <v>345</v>
      </c>
      <c r="B52" s="2" t="s">
        <v>544</v>
      </c>
      <c r="C52" s="2">
        <v>0</v>
      </c>
      <c r="D52" s="2"/>
      <c r="E52" s="18">
        <v>0.74052902354102801</v>
      </c>
      <c r="F52" s="19">
        <v>0.3304001442270546</v>
      </c>
      <c r="G52" s="12">
        <v>0.73736940154357289</v>
      </c>
      <c r="H52" s="13">
        <v>0.54505807714430432</v>
      </c>
      <c r="I52" s="4">
        <v>3.5546000000000002</v>
      </c>
      <c r="J52" s="2">
        <v>2.4823</v>
      </c>
      <c r="K52" s="13">
        <v>0.03</v>
      </c>
      <c r="L52" s="12">
        <v>2.2254028093721432E-2</v>
      </c>
      <c r="M52" s="12">
        <v>0.11199999999999999</v>
      </c>
      <c r="N52" s="12">
        <v>0.15355757365708952</v>
      </c>
      <c r="O52" s="12">
        <v>0.12446727209712684</v>
      </c>
      <c r="P52" s="12">
        <v>0.71940058025472076</v>
      </c>
      <c r="Q52" s="23">
        <v>1</v>
      </c>
      <c r="R52" s="3">
        <v>0.53676041058167012</v>
      </c>
      <c r="S52" s="3">
        <v>0.58491941381758472</v>
      </c>
      <c r="T52" s="3">
        <v>1</v>
      </c>
      <c r="U52" s="3">
        <v>0.26182157155015029</v>
      </c>
      <c r="V52" s="23">
        <f t="shared" si="0"/>
        <v>0.62820532106836313</v>
      </c>
      <c r="W52" s="16">
        <v>0.62820532106836313</v>
      </c>
      <c r="X52" s="12">
        <f t="shared" si="1"/>
        <v>0.63955137547878405</v>
      </c>
      <c r="Y52" s="2">
        <v>0.14399999999999999</v>
      </c>
      <c r="Z52" s="12">
        <v>0.20100000000000001</v>
      </c>
      <c r="AA52" s="37">
        <v>1</v>
      </c>
      <c r="AB52" s="26">
        <v>116483</v>
      </c>
      <c r="AC52" s="26">
        <v>116.483</v>
      </c>
      <c r="AD52" s="19">
        <v>8.5849437256938776E-3</v>
      </c>
      <c r="AE52" s="38">
        <v>0.23548786804369162</v>
      </c>
      <c r="AF52" s="4">
        <v>16.165106382978713</v>
      </c>
      <c r="AG52" s="5">
        <v>-0.95234042553191489</v>
      </c>
      <c r="AH52" s="4">
        <v>0.45178266356464031</v>
      </c>
      <c r="AI52" s="5">
        <v>0</v>
      </c>
      <c r="AJ52" s="22">
        <v>43.7</v>
      </c>
    </row>
    <row r="53" spans="1:36" x14ac:dyDescent="0.25">
      <c r="A53" s="5" t="s">
        <v>136</v>
      </c>
      <c r="B53" s="2" t="s">
        <v>544</v>
      </c>
      <c r="C53" s="2">
        <v>0</v>
      </c>
      <c r="D53" s="2"/>
      <c r="E53" s="18">
        <v>0.85818624467437599</v>
      </c>
      <c r="F53" s="19">
        <v>0.23002184017472141</v>
      </c>
      <c r="G53" s="12">
        <v>0.77178417427339419</v>
      </c>
      <c r="H53" s="13">
        <v>0.59332474659797274</v>
      </c>
      <c r="I53" s="4">
        <v>3.593</v>
      </c>
      <c r="J53" s="2">
        <v>2.4693999999999998</v>
      </c>
      <c r="K53" s="13">
        <v>3.3000000000000002E-2</v>
      </c>
      <c r="L53" s="12">
        <v>8.6742247297870279E-2</v>
      </c>
      <c r="M53" s="12">
        <v>0.10300000000000001</v>
      </c>
      <c r="N53" s="12">
        <v>0.11347847997824882</v>
      </c>
      <c r="O53" s="12">
        <v>0.10614354399347464</v>
      </c>
      <c r="P53" s="12">
        <v>0.78406451645417885</v>
      </c>
      <c r="Q53" s="23">
        <v>1</v>
      </c>
      <c r="R53" s="3">
        <v>0.53676041058167012</v>
      </c>
      <c r="S53" s="3">
        <v>0.66727235499405535</v>
      </c>
      <c r="T53" s="3">
        <v>1</v>
      </c>
      <c r="U53" s="3">
        <v>0.26264918495726014</v>
      </c>
      <c r="V53" s="23">
        <f t="shared" si="0"/>
        <v>0.64733684862258656</v>
      </c>
      <c r="W53" s="16">
        <v>0.64733684862258656</v>
      </c>
      <c r="X53" s="12">
        <f t="shared" si="1"/>
        <v>0.66764182872756128</v>
      </c>
      <c r="Y53" s="2">
        <v>0.109</v>
      </c>
      <c r="Z53" s="12">
        <v>0.24399999999999999</v>
      </c>
      <c r="AA53" s="37">
        <v>1</v>
      </c>
      <c r="AB53" s="26">
        <v>71428</v>
      </c>
      <c r="AC53" s="26">
        <v>71.427999999999997</v>
      </c>
      <c r="AD53" s="19">
        <v>1.4000112000896008E-2</v>
      </c>
      <c r="AE53" s="38">
        <v>0.38402773888857777</v>
      </c>
      <c r="AF53" s="4">
        <v>16.165106382978713</v>
      </c>
      <c r="AG53" s="5">
        <v>-0.95234042553191489</v>
      </c>
      <c r="AH53" s="4">
        <v>0.50539004312034497</v>
      </c>
      <c r="AI53" s="5">
        <v>0</v>
      </c>
      <c r="AJ53" s="22">
        <v>47</v>
      </c>
    </row>
    <row r="54" spans="1:36" x14ac:dyDescent="0.25">
      <c r="A54" s="5" t="s">
        <v>131</v>
      </c>
      <c r="B54" s="2" t="s">
        <v>544</v>
      </c>
      <c r="C54" s="2">
        <v>0</v>
      </c>
      <c r="D54" s="2"/>
      <c r="E54" s="18">
        <v>0.54957532815551602</v>
      </c>
      <c r="F54" s="19">
        <v>0.24010861978712267</v>
      </c>
      <c r="G54" s="12">
        <v>0.80172526609666728</v>
      </c>
      <c r="H54" s="13">
        <v>0.62321148141685567</v>
      </c>
      <c r="I54" s="4">
        <v>3.6644000000000001</v>
      </c>
      <c r="J54" s="2">
        <v>2.4750999999999999</v>
      </c>
      <c r="K54" s="13">
        <v>2.1000000000000001E-2</v>
      </c>
      <c r="L54" s="12">
        <v>0</v>
      </c>
      <c r="M54" s="12">
        <v>8.8000000000000009E-2</v>
      </c>
      <c r="N54" s="12">
        <v>0.10805180210995634</v>
      </c>
      <c r="O54" s="12">
        <v>9.4015540632986894E-2</v>
      </c>
      <c r="P54" s="12">
        <v>0.82686390919200714</v>
      </c>
      <c r="Q54" s="23">
        <v>1</v>
      </c>
      <c r="R54" s="3">
        <v>0.53676041058167012</v>
      </c>
      <c r="S54" s="3">
        <v>0.70528140476781065</v>
      </c>
      <c r="T54" s="3">
        <v>1</v>
      </c>
      <c r="U54" s="3">
        <v>0.32797166339871958</v>
      </c>
      <c r="V54" s="23">
        <f t="shared" si="0"/>
        <v>0.67110310011208607</v>
      </c>
      <c r="W54" s="16">
        <v>0.67110310011208607</v>
      </c>
      <c r="X54" s="12">
        <f t="shared" si="1"/>
        <v>0.69540670370863955</v>
      </c>
      <c r="Y54" s="2">
        <v>0.13300000000000001</v>
      </c>
      <c r="Z54" s="12">
        <v>0.21</v>
      </c>
      <c r="AA54" s="37">
        <v>1</v>
      </c>
      <c r="AB54" s="26">
        <v>91696</v>
      </c>
      <c r="AC54" s="26">
        <v>91.695999999999998</v>
      </c>
      <c r="AD54" s="19">
        <v>1.0905601116733554E-2</v>
      </c>
      <c r="AE54" s="38">
        <v>0.29914427383237363</v>
      </c>
      <c r="AF54" s="4">
        <v>16.165106382978713</v>
      </c>
      <c r="AG54" s="5">
        <v>-0.95234042553191489</v>
      </c>
      <c r="AH54" s="4">
        <v>0.4731285988483685</v>
      </c>
      <c r="AI54" s="5">
        <v>0</v>
      </c>
      <c r="AJ54" s="22">
        <v>44.5</v>
      </c>
    </row>
    <row r="55" spans="1:36" x14ac:dyDescent="0.25">
      <c r="A55" s="5" t="s">
        <v>279</v>
      </c>
      <c r="B55" s="2" t="s">
        <v>544</v>
      </c>
      <c r="C55" s="2">
        <v>0</v>
      </c>
      <c r="D55" s="2"/>
      <c r="E55" s="18">
        <v>0.64146253457883995</v>
      </c>
      <c r="F55" s="19">
        <v>0.26223493171567647</v>
      </c>
      <c r="G55" s="12">
        <v>0.72752504809865748</v>
      </c>
      <c r="H55" s="13">
        <v>0.56663898146493263</v>
      </c>
      <c r="I55" s="4">
        <v>3.1894</v>
      </c>
      <c r="J55" s="2">
        <v>2.3988</v>
      </c>
      <c r="K55" s="13">
        <v>2.8999999999999998E-2</v>
      </c>
      <c r="L55" s="12">
        <v>8.868382144720513E-2</v>
      </c>
      <c r="M55" s="12">
        <v>9.3000000000000013E-2</v>
      </c>
      <c r="N55" s="12">
        <v>0.11176770663655616</v>
      </c>
      <c r="O55" s="12">
        <v>9.8630311990966862E-2</v>
      </c>
      <c r="P55" s="12">
        <v>0.81057850706316714</v>
      </c>
      <c r="Q55" s="23">
        <v>1</v>
      </c>
      <c r="R55" s="3">
        <v>0.53676041058167012</v>
      </c>
      <c r="S55" s="3">
        <v>0.63559814684925897</v>
      </c>
      <c r="T55" s="3">
        <v>1</v>
      </c>
      <c r="U55" s="3">
        <v>0.32525427600435758</v>
      </c>
      <c r="V55" s="23">
        <f t="shared" si="0"/>
        <v>0.65445095169011591</v>
      </c>
      <c r="W55" s="16">
        <v>0.65445095169011591</v>
      </c>
      <c r="X55" s="12">
        <f t="shared" si="1"/>
        <v>0.67855635469470632</v>
      </c>
      <c r="Y55" s="2">
        <v>9.8000000000000004E-2</v>
      </c>
      <c r="Z55" s="12">
        <v>0.22</v>
      </c>
      <c r="AA55" s="37">
        <v>1</v>
      </c>
      <c r="AB55" s="26">
        <v>95117</v>
      </c>
      <c r="AC55" s="26">
        <v>95.117000000000004</v>
      </c>
      <c r="AD55" s="19">
        <v>1.0513367747090425E-2</v>
      </c>
      <c r="AE55" s="38">
        <v>0.28838518175860606</v>
      </c>
      <c r="AF55" s="4">
        <v>16.165106382978713</v>
      </c>
      <c r="AG55" s="5">
        <v>-0.95234042553191489</v>
      </c>
      <c r="AH55" s="4">
        <v>0.47967240346100065</v>
      </c>
      <c r="AI55" s="5">
        <v>0</v>
      </c>
      <c r="AJ55" s="22">
        <v>44.9</v>
      </c>
    </row>
    <row r="56" spans="1:36" x14ac:dyDescent="0.25">
      <c r="A56" s="5" t="s">
        <v>350</v>
      </c>
      <c r="B56" s="2" t="s">
        <v>544</v>
      </c>
      <c r="C56" s="2">
        <v>0</v>
      </c>
      <c r="D56" s="2"/>
      <c r="E56" s="18">
        <v>1.24554213019641</v>
      </c>
      <c r="F56" s="19">
        <v>0.26102481451635312</v>
      </c>
      <c r="G56" s="12">
        <v>0.77559952204962901</v>
      </c>
      <c r="H56" s="13">
        <v>0.59181093172534527</v>
      </c>
      <c r="I56" s="4">
        <v>3.6779000000000002</v>
      </c>
      <c r="J56" s="2">
        <v>2.3774999999999999</v>
      </c>
      <c r="K56" s="13">
        <v>4.2999999999999997E-2</v>
      </c>
      <c r="L56" s="12">
        <v>0</v>
      </c>
      <c r="M56" s="12">
        <v>0.121</v>
      </c>
      <c r="N56" s="12">
        <v>0.13671915306354085</v>
      </c>
      <c r="O56" s="12">
        <v>0.12571574591906226</v>
      </c>
      <c r="P56" s="12">
        <v>0.71499475022320902</v>
      </c>
      <c r="Q56" s="23">
        <v>1</v>
      </c>
      <c r="R56" s="3">
        <v>0.53676041058167012</v>
      </c>
      <c r="S56" s="3">
        <v>0.5595800473017476</v>
      </c>
      <c r="T56" s="3">
        <v>1</v>
      </c>
      <c r="U56" s="3">
        <v>0.2039290356459714</v>
      </c>
      <c r="V56" s="23">
        <f t="shared" si="0"/>
        <v>0.60906198351175944</v>
      </c>
      <c r="W56" s="16">
        <v>0.60906198351175944</v>
      </c>
      <c r="X56" s="12">
        <f t="shared" si="1"/>
        <v>0.6229002063129937</v>
      </c>
      <c r="Y56" s="2">
        <v>0.12</v>
      </c>
      <c r="Z56" s="12">
        <v>0.26500000000000001</v>
      </c>
      <c r="AA56" s="37">
        <v>1</v>
      </c>
      <c r="AB56" s="26">
        <v>71974</v>
      </c>
      <c r="AC56" s="26">
        <v>71.974000000000004</v>
      </c>
      <c r="AD56" s="19">
        <v>1.3893906132770166E-2</v>
      </c>
      <c r="AE56" s="38">
        <v>0.38111447652392988</v>
      </c>
      <c r="AF56" s="4">
        <v>16.165106382978713</v>
      </c>
      <c r="AG56" s="5">
        <v>-0.95234042553191489</v>
      </c>
      <c r="AH56" s="4">
        <v>0.50533525995498374</v>
      </c>
      <c r="AI56" s="5">
        <v>0</v>
      </c>
      <c r="AJ56" s="22">
        <v>47.7</v>
      </c>
    </row>
    <row r="57" spans="1:36" x14ac:dyDescent="0.25">
      <c r="A57" s="5" t="s">
        <v>137</v>
      </c>
      <c r="B57" s="2" t="s">
        <v>549</v>
      </c>
      <c r="C57" s="2">
        <v>0</v>
      </c>
      <c r="D57" s="2"/>
      <c r="E57" s="18">
        <v>0.88437294195126503</v>
      </c>
      <c r="F57" s="19">
        <v>0.15161543399186933</v>
      </c>
      <c r="G57" s="12">
        <v>0.57657799015762068</v>
      </c>
      <c r="H57" s="13">
        <v>0.42530489979316738</v>
      </c>
      <c r="I57" s="4">
        <v>1.8108</v>
      </c>
      <c r="J57" s="2">
        <v>2.1716000000000002</v>
      </c>
      <c r="K57" s="13">
        <v>4.2000000000000003E-2</v>
      </c>
      <c r="L57" s="12">
        <v>0</v>
      </c>
      <c r="M57" s="12">
        <v>0.129</v>
      </c>
      <c r="N57" s="12">
        <v>0.13768410565419095</v>
      </c>
      <c r="O57" s="12">
        <v>0.13160523169625726</v>
      </c>
      <c r="P57" s="12">
        <v>0.69421091571148386</v>
      </c>
      <c r="Q57" s="23">
        <v>0.98315768738303921</v>
      </c>
      <c r="R57" s="3">
        <v>0.72869076261793586</v>
      </c>
      <c r="S57" s="3">
        <v>0.6085443607939196</v>
      </c>
      <c r="T57" s="3">
        <v>1</v>
      </c>
      <c r="U57" s="3">
        <v>0.2074796470060587</v>
      </c>
      <c r="V57" s="23">
        <f t="shared" si="0"/>
        <v>0.66141066529421921</v>
      </c>
      <c r="W57" s="16">
        <v>0.66141066529421921</v>
      </c>
      <c r="X57" s="12">
        <f t="shared" si="1"/>
        <v>0.66219584096736317</v>
      </c>
      <c r="Y57" s="2">
        <v>0.122</v>
      </c>
      <c r="Z57" s="12">
        <v>0.24399999999999999</v>
      </c>
      <c r="AA57" s="37">
        <v>1</v>
      </c>
      <c r="AB57" s="26">
        <v>70105</v>
      </c>
      <c r="AC57" s="26">
        <v>70.105000000000004</v>
      </c>
      <c r="AD57" s="19">
        <v>1.4264317809000783E-2</v>
      </c>
      <c r="AE57" s="38">
        <v>0.39127499227349444</v>
      </c>
      <c r="AF57" s="4">
        <v>16.625248226950358</v>
      </c>
      <c r="AG57" s="5">
        <v>0.95872340425531921</v>
      </c>
      <c r="AH57" s="4">
        <v>0.51217459524998221</v>
      </c>
      <c r="AI57" s="5">
        <v>0</v>
      </c>
      <c r="AJ57" s="22">
        <v>46.7</v>
      </c>
    </row>
    <row r="58" spans="1:36" x14ac:dyDescent="0.25">
      <c r="A58" s="5" t="s">
        <v>50</v>
      </c>
      <c r="B58" s="2" t="s">
        <v>547</v>
      </c>
      <c r="C58" s="2">
        <v>0</v>
      </c>
      <c r="D58" s="2"/>
      <c r="E58" s="18">
        <v>0.57112141369347602</v>
      </c>
      <c r="F58" s="19">
        <v>0.19203127620866289</v>
      </c>
      <c r="G58" s="12">
        <v>0.78594376991858383</v>
      </c>
      <c r="H58" s="13">
        <v>0.60294440215217471</v>
      </c>
      <c r="I58" s="4">
        <v>2.476</v>
      </c>
      <c r="J58" s="2">
        <v>1.998</v>
      </c>
      <c r="K58" s="13">
        <v>9.4E-2</v>
      </c>
      <c r="L58" s="12">
        <v>0</v>
      </c>
      <c r="M58" s="12">
        <v>0.10199999999999999</v>
      </c>
      <c r="N58" s="12">
        <v>0.12925473043645522</v>
      </c>
      <c r="O58" s="12">
        <v>0.11017641913093656</v>
      </c>
      <c r="P58" s="12">
        <v>0.76983261020049232</v>
      </c>
      <c r="Q58" s="23">
        <v>0.93955549401093952</v>
      </c>
      <c r="R58" s="3">
        <v>0.49503050113072944</v>
      </c>
      <c r="S58" s="3">
        <v>0.2576989304281595</v>
      </c>
      <c r="T58" s="3">
        <v>1</v>
      </c>
      <c r="U58" s="3">
        <v>0.33939894643292651</v>
      </c>
      <c r="V58" s="23">
        <f t="shared" si="0"/>
        <v>0.54728729056063363</v>
      </c>
      <c r="W58" s="16">
        <v>0.54728729056063363</v>
      </c>
      <c r="X58" s="12">
        <f t="shared" si="1"/>
        <v>0.58228813161861703</v>
      </c>
      <c r="Y58" s="2">
        <v>1.242</v>
      </c>
      <c r="Z58" s="12">
        <v>0.22</v>
      </c>
      <c r="AA58" s="37">
        <v>1</v>
      </c>
      <c r="AB58" s="26">
        <v>77503</v>
      </c>
      <c r="AC58" s="26">
        <v>77.503</v>
      </c>
      <c r="AD58" s="19">
        <v>1.2902726346076926E-2</v>
      </c>
      <c r="AE58" s="38">
        <v>0.35392608458167207</v>
      </c>
      <c r="AF58" s="4">
        <v>16.456595744680847</v>
      </c>
      <c r="AG58" s="5">
        <v>1.3552482269503545</v>
      </c>
      <c r="AH58" s="4">
        <v>0.46288530766550973</v>
      </c>
      <c r="AI58" s="5">
        <v>0</v>
      </c>
      <c r="AJ58" s="22">
        <v>44</v>
      </c>
    </row>
    <row r="59" spans="1:36" x14ac:dyDescent="0.25">
      <c r="A59" s="5" t="s">
        <v>287</v>
      </c>
      <c r="B59" s="2" t="s">
        <v>547</v>
      </c>
      <c r="C59" s="2">
        <v>0</v>
      </c>
      <c r="D59" s="2"/>
      <c r="E59" s="18">
        <v>0.77421393585084497</v>
      </c>
      <c r="F59" s="19">
        <v>0.11029206747525443</v>
      </c>
      <c r="G59" s="12">
        <v>0.73084832008922351</v>
      </c>
      <c r="H59" s="13">
        <v>0.5579778335424509</v>
      </c>
      <c r="I59" s="4">
        <v>2.7665999999999999</v>
      </c>
      <c r="J59" s="2">
        <v>2.2353000000000001</v>
      </c>
      <c r="K59" s="13">
        <v>5.4000000000000006E-2</v>
      </c>
      <c r="L59" s="12">
        <v>0.45163367363475271</v>
      </c>
      <c r="M59" s="12">
        <v>8.5000000000000006E-2</v>
      </c>
      <c r="N59" s="12">
        <v>8.5079877052448072E-2</v>
      </c>
      <c r="O59" s="12">
        <v>8.5023963115734416E-2</v>
      </c>
      <c r="P59" s="12">
        <v>0.8585949407604252</v>
      </c>
      <c r="Q59" s="23">
        <v>0.93955549401093952</v>
      </c>
      <c r="R59" s="3">
        <v>0.49503050113072944</v>
      </c>
      <c r="S59" s="3">
        <v>0.47941838744173437</v>
      </c>
      <c r="T59" s="3">
        <v>1</v>
      </c>
      <c r="U59" s="3">
        <v>0.28626748613195846</v>
      </c>
      <c r="V59" s="23">
        <f t="shared" si="0"/>
        <v>0.58606252980453311</v>
      </c>
      <c r="W59" s="16">
        <v>0.58606252980453311</v>
      </c>
      <c r="X59" s="12">
        <f t="shared" si="1"/>
        <v>0.63118469380039954</v>
      </c>
      <c r="Y59" s="2">
        <v>8.6999999999999994E-2</v>
      </c>
      <c r="Z59" s="12">
        <v>0.248</v>
      </c>
      <c r="AA59" s="37">
        <v>1</v>
      </c>
      <c r="AB59" s="26">
        <v>57384</v>
      </c>
      <c r="AC59" s="26">
        <v>57.384</v>
      </c>
      <c r="AD59" s="19">
        <v>1.7426460337376271E-2</v>
      </c>
      <c r="AE59" s="38">
        <v>0.47801361587434354</v>
      </c>
      <c r="AF59" s="4">
        <v>16.456595744680847</v>
      </c>
      <c r="AG59" s="5">
        <v>1.3552482269503545</v>
      </c>
      <c r="AH59" s="4">
        <v>0.48196361355081557</v>
      </c>
      <c r="AI59" s="5">
        <v>0</v>
      </c>
      <c r="AJ59" s="22">
        <v>46.3</v>
      </c>
    </row>
    <row r="60" spans="1:36" x14ac:dyDescent="0.25">
      <c r="A60" s="5" t="s">
        <v>201</v>
      </c>
      <c r="B60" s="2" t="s">
        <v>549</v>
      </c>
      <c r="C60" s="2">
        <v>0</v>
      </c>
      <c r="D60" s="2"/>
      <c r="E60" s="18">
        <v>1.18378218407813</v>
      </c>
      <c r="F60" s="19">
        <v>0.16820987654320987</v>
      </c>
      <c r="G60" s="12">
        <v>1.3428663878932696</v>
      </c>
      <c r="H60" s="13">
        <v>0.74845679012345678</v>
      </c>
      <c r="I60" s="4">
        <v>3.8006000000000002</v>
      </c>
      <c r="J60" s="2">
        <v>2.0337000000000001</v>
      </c>
      <c r="K60" s="13">
        <v>0.107</v>
      </c>
      <c r="L60" s="12">
        <v>0</v>
      </c>
      <c r="M60" s="12">
        <v>0.154</v>
      </c>
      <c r="N60" s="12">
        <v>0.15820195753007923</v>
      </c>
      <c r="O60" s="12">
        <v>0.15526058725902375</v>
      </c>
      <c r="P60" s="12">
        <v>0.61073181177404068</v>
      </c>
      <c r="Q60" s="23">
        <v>0.98315768738303921</v>
      </c>
      <c r="R60" s="3">
        <v>0.72869076261793586</v>
      </c>
      <c r="S60" s="3">
        <v>0.23478870468532237</v>
      </c>
      <c r="T60" s="3">
        <v>1</v>
      </c>
      <c r="U60" s="3">
        <v>0.17347633605310017</v>
      </c>
      <c r="V60" s="23">
        <f t="shared" si="0"/>
        <v>0.56762610287006143</v>
      </c>
      <c r="W60" s="16">
        <v>0.56762610287006143</v>
      </c>
      <c r="X60" s="12">
        <f t="shared" si="1"/>
        <v>0.56886060747755329</v>
      </c>
      <c r="Y60" s="2">
        <v>0.65600000000000003</v>
      </c>
      <c r="Z60" s="12">
        <v>0.25800000000000001</v>
      </c>
      <c r="AA60" s="37">
        <v>1</v>
      </c>
      <c r="AB60" s="26">
        <v>40176</v>
      </c>
      <c r="AC60" s="26">
        <v>40.176000000000002</v>
      </c>
      <c r="AD60" s="19">
        <v>2.4890481879729191E-2</v>
      </c>
      <c r="AE60" s="38">
        <v>0.68275421478826492</v>
      </c>
      <c r="AF60" s="4">
        <v>16.625248226950358</v>
      </c>
      <c r="AG60" s="5">
        <v>0.95872340425531921</v>
      </c>
      <c r="AH60" s="4">
        <v>0.48770410195141378</v>
      </c>
      <c r="AI60" s="5">
        <v>0</v>
      </c>
      <c r="AJ60" s="22">
        <v>46.7</v>
      </c>
    </row>
    <row r="61" spans="1:36" x14ac:dyDescent="0.25">
      <c r="A61" s="5" t="s">
        <v>401</v>
      </c>
      <c r="B61" s="2" t="s">
        <v>544</v>
      </c>
      <c r="C61" s="2">
        <v>0</v>
      </c>
      <c r="D61" s="2"/>
      <c r="E61" s="18">
        <v>0.45649838882921601</v>
      </c>
      <c r="F61" s="19">
        <v>0.29045643153526973</v>
      </c>
      <c r="G61" s="12">
        <v>0.65415093750974951</v>
      </c>
      <c r="H61" s="13">
        <v>0.48482981312201667</v>
      </c>
      <c r="I61" s="4">
        <v>3.0406</v>
      </c>
      <c r="J61" s="2">
        <v>2.7587000000000002</v>
      </c>
      <c r="K61" s="13">
        <v>2.1000000000000001E-2</v>
      </c>
      <c r="L61" s="12">
        <v>0.29622481399244732</v>
      </c>
      <c r="M61" s="12">
        <v>8.3000000000000004E-2</v>
      </c>
      <c r="N61" s="12">
        <v>0.11830580830487551</v>
      </c>
      <c r="O61" s="12">
        <v>9.3591742491462654E-2</v>
      </c>
      <c r="P61" s="12">
        <v>0.828359481262819</v>
      </c>
      <c r="Q61" s="23">
        <v>1</v>
      </c>
      <c r="R61" s="3">
        <v>0.53676041058167012</v>
      </c>
      <c r="S61" s="3">
        <v>0.70844882558229072</v>
      </c>
      <c r="T61" s="3">
        <v>1</v>
      </c>
      <c r="U61" s="3">
        <v>0.39752670261534689</v>
      </c>
      <c r="V61" s="23">
        <f t="shared" si="0"/>
        <v>0.68782926591924076</v>
      </c>
      <c r="W61" s="16">
        <v>0.68782926591924076</v>
      </c>
      <c r="X61" s="12">
        <f t="shared" si="1"/>
        <v>0.70950812980800404</v>
      </c>
      <c r="Y61" s="2">
        <v>0.115</v>
      </c>
      <c r="Z61" s="12">
        <v>0.215</v>
      </c>
      <c r="AA61" s="37">
        <v>2</v>
      </c>
      <c r="AB61" s="26">
        <v>128212</v>
      </c>
      <c r="AC61" s="26">
        <v>128.21199999999999</v>
      </c>
      <c r="AD61" s="19">
        <v>1.5599163884815775E-2</v>
      </c>
      <c r="AE61" s="38">
        <v>0.42789026508179162</v>
      </c>
      <c r="AF61" s="4">
        <v>16.165106382978713</v>
      </c>
      <c r="AG61" s="5">
        <v>-0.95234042553191489</v>
      </c>
      <c r="AH61" s="4">
        <v>0.45204037063613389</v>
      </c>
      <c r="AI61" s="5">
        <v>0</v>
      </c>
      <c r="AJ61" s="22">
        <v>44.4</v>
      </c>
    </row>
    <row r="62" spans="1:36" x14ac:dyDescent="0.25">
      <c r="A62" s="5" t="s">
        <v>53</v>
      </c>
      <c r="B62" s="2" t="s">
        <v>544</v>
      </c>
      <c r="C62" s="2">
        <v>0</v>
      </c>
      <c r="D62" s="2"/>
      <c r="E62" s="18">
        <v>0.64577460171769496</v>
      </c>
      <c r="F62" s="19">
        <v>0.3137057299164987</v>
      </c>
      <c r="G62" s="12">
        <v>0.74338776685451036</v>
      </c>
      <c r="H62" s="13">
        <v>0.51014972646127266</v>
      </c>
      <c r="I62" s="4">
        <v>6.3117999999999999</v>
      </c>
      <c r="J62" s="2">
        <v>2.5558000000000001</v>
      </c>
      <c r="K62" s="13">
        <v>2.8999999999999998E-2</v>
      </c>
      <c r="L62" s="12">
        <v>2.7399719625216479E-2</v>
      </c>
      <c r="M62" s="12">
        <v>0.13699999999999998</v>
      </c>
      <c r="N62" s="12">
        <v>0.18183495158690052</v>
      </c>
      <c r="O62" s="12">
        <v>0.15045048547607015</v>
      </c>
      <c r="P62" s="12">
        <v>0.62770652963965978</v>
      </c>
      <c r="Q62" s="23">
        <v>1</v>
      </c>
      <c r="R62" s="3">
        <v>0.53676041058167012</v>
      </c>
      <c r="S62" s="3">
        <v>0.53424068078591047</v>
      </c>
      <c r="T62" s="3">
        <v>1</v>
      </c>
      <c r="U62" s="3">
        <v>0.18791364524581203</v>
      </c>
      <c r="V62" s="23">
        <f t="shared" si="0"/>
        <v>0.5995503894210803</v>
      </c>
      <c r="W62" s="16">
        <v>0.5995503894210803</v>
      </c>
      <c r="X62" s="12">
        <f t="shared" si="1"/>
        <v>0.59845804058808005</v>
      </c>
      <c r="Y62" s="2">
        <v>0.11</v>
      </c>
      <c r="Z62" s="12">
        <v>0.192</v>
      </c>
      <c r="AA62" s="37">
        <v>1</v>
      </c>
      <c r="AB62" s="26">
        <v>97244</v>
      </c>
      <c r="AC62" s="26">
        <v>97.244</v>
      </c>
      <c r="AD62" s="19">
        <v>1.0283410801694707E-2</v>
      </c>
      <c r="AE62" s="38">
        <v>0.28207738609408634</v>
      </c>
      <c r="AF62" s="4">
        <v>16.165106382978713</v>
      </c>
      <c r="AG62" s="5">
        <v>-0.95234042553191489</v>
      </c>
      <c r="AH62" s="4">
        <v>0.46514952079305666</v>
      </c>
      <c r="AI62" s="5">
        <v>0</v>
      </c>
      <c r="AJ62" s="22">
        <v>43.6</v>
      </c>
    </row>
    <row r="63" spans="1:36" x14ac:dyDescent="0.25">
      <c r="A63" s="5" t="s">
        <v>120</v>
      </c>
      <c r="B63" s="2" t="s">
        <v>547</v>
      </c>
      <c r="C63" s="2">
        <v>0</v>
      </c>
      <c r="D63" s="2"/>
      <c r="E63" s="18">
        <v>0.94060736361193198</v>
      </c>
      <c r="F63" s="19">
        <v>0.15900123919267309</v>
      </c>
      <c r="G63" s="12">
        <v>0.75347187602375831</v>
      </c>
      <c r="H63" s="13">
        <v>0.58135228680900763</v>
      </c>
      <c r="I63" s="4">
        <v>3.1533000000000002</v>
      </c>
      <c r="J63" s="2">
        <v>2.2023000000000001</v>
      </c>
      <c r="K63" s="13">
        <v>6.3E-2</v>
      </c>
      <c r="L63" s="12">
        <v>3.623647737754386E-2</v>
      </c>
      <c r="M63" s="12">
        <v>0.09</v>
      </c>
      <c r="N63" s="12">
        <v>9.5332921237850934E-2</v>
      </c>
      <c r="O63" s="12">
        <v>9.1599876371355277E-2</v>
      </c>
      <c r="P63" s="12">
        <v>0.83538872241832463</v>
      </c>
      <c r="Q63" s="23">
        <v>0.93955549401093952</v>
      </c>
      <c r="R63" s="3">
        <v>0.49503050113072944</v>
      </c>
      <c r="S63" s="3">
        <v>0.49842291232861224</v>
      </c>
      <c r="T63" s="3">
        <v>1</v>
      </c>
      <c r="U63" s="3">
        <v>0.30762394609035482</v>
      </c>
      <c r="V63" s="23">
        <f t="shared" si="0"/>
        <v>0.59534555631894626</v>
      </c>
      <c r="W63" s="16">
        <v>0.59534555631894626</v>
      </c>
      <c r="X63" s="12">
        <f t="shared" si="1"/>
        <v>0.63444409943600266</v>
      </c>
      <c r="Y63" s="2">
        <v>0.10100000000000001</v>
      </c>
      <c r="Z63" s="12">
        <v>0.26600000000000001</v>
      </c>
      <c r="AA63" s="37">
        <v>1</v>
      </c>
      <c r="AB63" s="26">
        <v>70207</v>
      </c>
      <c r="AC63" s="26">
        <v>70.206999999999994</v>
      </c>
      <c r="AD63" s="19">
        <v>1.4243593943623857E-2</v>
      </c>
      <c r="AE63" s="38">
        <v>0.39070652973825026</v>
      </c>
      <c r="AF63" s="4">
        <v>16.456595744680847</v>
      </c>
      <c r="AG63" s="5">
        <v>1.3552482269503545</v>
      </c>
      <c r="AH63" s="4">
        <v>0.51349580526158356</v>
      </c>
      <c r="AI63" s="5">
        <v>0</v>
      </c>
      <c r="AJ63" s="22">
        <v>47.4</v>
      </c>
    </row>
    <row r="64" spans="1:36" x14ac:dyDescent="0.25">
      <c r="A64" s="5" t="s">
        <v>73</v>
      </c>
      <c r="B64" s="2" t="s">
        <v>544</v>
      </c>
      <c r="C64" s="2">
        <v>0</v>
      </c>
      <c r="D64" s="2"/>
      <c r="E64" s="18">
        <v>0.53953429671231201</v>
      </c>
      <c r="F64" s="19">
        <v>0.22949205314796714</v>
      </c>
      <c r="G64" s="12">
        <v>0.32554940081821804</v>
      </c>
      <c r="H64" s="13">
        <v>0.33029940986930234</v>
      </c>
      <c r="I64" s="4">
        <v>3.8325</v>
      </c>
      <c r="J64" s="2">
        <v>2.7361</v>
      </c>
      <c r="K64" s="13">
        <v>1.8000000000000002E-2</v>
      </c>
      <c r="L64" s="12">
        <v>7.456695923940522E-2</v>
      </c>
      <c r="M64" s="12">
        <v>0.08</v>
      </c>
      <c r="N64" s="12">
        <v>0.10447978477467143</v>
      </c>
      <c r="O64" s="12">
        <v>8.7343935432401432E-2</v>
      </c>
      <c r="P64" s="12">
        <v>0.85040782179528607</v>
      </c>
      <c r="Q64" s="23">
        <v>1</v>
      </c>
      <c r="R64" s="3">
        <v>0.53676041058167012</v>
      </c>
      <c r="S64" s="3">
        <v>0.80663887083115926</v>
      </c>
      <c r="T64" s="3">
        <v>1</v>
      </c>
      <c r="U64" s="3">
        <v>0.4636335392126712</v>
      </c>
      <c r="V64" s="23">
        <f t="shared" si="0"/>
        <v>0.72561754874386508</v>
      </c>
      <c r="W64" s="16">
        <v>0.72561754874386508</v>
      </c>
      <c r="X64" s="12">
        <f t="shared" si="1"/>
        <v>0.74491372205994955</v>
      </c>
      <c r="Y64" s="2">
        <v>0.24299999999999999</v>
      </c>
      <c r="Z64" s="12">
        <v>0.20699999999999999</v>
      </c>
      <c r="AA64" s="37">
        <v>0</v>
      </c>
      <c r="AB64" s="26">
        <v>138105</v>
      </c>
      <c r="AC64" s="26">
        <v>138.10499999999999</v>
      </c>
      <c r="AD64" s="19">
        <v>0</v>
      </c>
      <c r="AE64" s="38">
        <v>0</v>
      </c>
      <c r="AF64" s="4">
        <v>16.165106382978713</v>
      </c>
      <c r="AG64" s="5">
        <v>-0.95234042553191489</v>
      </c>
      <c r="AH64" s="4">
        <v>0.46737627167734697</v>
      </c>
      <c r="AI64" s="5">
        <v>0</v>
      </c>
      <c r="AJ64" s="22">
        <v>44.1</v>
      </c>
    </row>
    <row r="65" spans="1:36" x14ac:dyDescent="0.25">
      <c r="A65" s="5" t="s">
        <v>62</v>
      </c>
      <c r="B65" s="2" t="s">
        <v>544</v>
      </c>
      <c r="C65" s="2">
        <v>0</v>
      </c>
      <c r="D65" s="2"/>
      <c r="E65" s="18">
        <v>0.68557672179191997</v>
      </c>
      <c r="F65" s="19">
        <v>0.26522128377206072</v>
      </c>
      <c r="G65" s="12">
        <v>0.72364686205245299</v>
      </c>
      <c r="H65" s="13">
        <v>0.6145421990270038</v>
      </c>
      <c r="I65" s="4">
        <v>3.2252999999999998</v>
      </c>
      <c r="J65" s="2">
        <v>2.8877999999999999</v>
      </c>
      <c r="K65" s="13">
        <v>1.8000000000000002E-2</v>
      </c>
      <c r="L65" s="12">
        <v>0</v>
      </c>
      <c r="M65" s="12">
        <v>6.3E-2</v>
      </c>
      <c r="N65" s="12">
        <v>0.10297200780497311</v>
      </c>
      <c r="O65" s="12">
        <v>7.4991602341491936E-2</v>
      </c>
      <c r="P65" s="12">
        <v>0.89399886802707462</v>
      </c>
      <c r="Q65" s="23">
        <v>1</v>
      </c>
      <c r="R65" s="3">
        <v>0.53676041058167012</v>
      </c>
      <c r="S65" s="3">
        <v>0.8351456581614759</v>
      </c>
      <c r="T65" s="3">
        <v>1</v>
      </c>
      <c r="U65" s="3">
        <v>0.48792820554306066</v>
      </c>
      <c r="V65" s="23">
        <f t="shared" si="0"/>
        <v>0.73776188308582757</v>
      </c>
      <c r="W65" s="16">
        <v>0.73776188308582757</v>
      </c>
      <c r="X65" s="12">
        <f t="shared" si="1"/>
        <v>0.76322829703952344</v>
      </c>
      <c r="Y65" s="2">
        <v>0.26100000000000001</v>
      </c>
      <c r="Z65" s="12">
        <v>0.187</v>
      </c>
      <c r="AA65" s="37">
        <v>1</v>
      </c>
      <c r="AB65" s="26">
        <v>144091</v>
      </c>
      <c r="AC65" s="26">
        <v>144.09100000000001</v>
      </c>
      <c r="AD65" s="19">
        <v>6.9400587128967111E-3</v>
      </c>
      <c r="AE65" s="38">
        <v>0.19036812384766108</v>
      </c>
      <c r="AF65" s="4">
        <v>16.165106382978713</v>
      </c>
      <c r="AG65" s="5">
        <v>-0.95234042553191489</v>
      </c>
      <c r="AH65" s="4">
        <v>0.43521802194446563</v>
      </c>
      <c r="AI65" s="5">
        <v>0</v>
      </c>
      <c r="AJ65" s="22">
        <v>42.8</v>
      </c>
    </row>
    <row r="66" spans="1:36" x14ac:dyDescent="0.25">
      <c r="A66" s="5" t="s">
        <v>79</v>
      </c>
      <c r="B66" s="2" t="s">
        <v>544</v>
      </c>
      <c r="C66" s="2">
        <v>0</v>
      </c>
      <c r="D66" s="2"/>
      <c r="E66" s="18">
        <v>0.56751736947100495</v>
      </c>
      <c r="F66" s="19">
        <v>0.24934819897084048</v>
      </c>
      <c r="G66" s="12">
        <v>0.72451114922813031</v>
      </c>
      <c r="H66" s="13">
        <v>0.58208404802744429</v>
      </c>
      <c r="I66" s="4">
        <v>3.3538000000000001</v>
      </c>
      <c r="J66" s="2">
        <v>2.5526</v>
      </c>
      <c r="K66" s="13">
        <v>2.4E-2</v>
      </c>
      <c r="L66" s="12">
        <v>2.6362194051443161E-2</v>
      </c>
      <c r="M66" s="12">
        <v>0.09</v>
      </c>
      <c r="N66" s="12">
        <v>0.11738975747276106</v>
      </c>
      <c r="O66" s="12">
        <v>9.8216927241828317E-2</v>
      </c>
      <c r="P66" s="12">
        <v>0.81203733055655858</v>
      </c>
      <c r="Q66" s="23">
        <v>1</v>
      </c>
      <c r="R66" s="3">
        <v>0.53676041058167012</v>
      </c>
      <c r="S66" s="3">
        <v>0.77813208350084284</v>
      </c>
      <c r="T66" s="3">
        <v>1</v>
      </c>
      <c r="U66" s="3">
        <v>0.35376710437671199</v>
      </c>
      <c r="V66" s="23">
        <f t="shared" si="0"/>
        <v>0.69379170764562181</v>
      </c>
      <c r="W66" s="16">
        <v>0.69379170764562181</v>
      </c>
      <c r="X66" s="12">
        <f t="shared" ref="X66:X129" si="2">0.19*(SUM(P66:S66)+U66)+0.05*T66</f>
        <v>0.71133241651299894</v>
      </c>
      <c r="Y66" s="2">
        <v>0.18099999999999999</v>
      </c>
      <c r="Z66" s="12">
        <v>0.20699999999999999</v>
      </c>
      <c r="AA66" s="37">
        <v>1</v>
      </c>
      <c r="AB66" s="26">
        <v>116600</v>
      </c>
      <c r="AC66" s="26">
        <v>116.6</v>
      </c>
      <c r="AD66" s="19">
        <v>8.5763293310463125E-3</v>
      </c>
      <c r="AE66" s="38">
        <v>0.23525157232704402</v>
      </c>
      <c r="AF66" s="4">
        <v>16.165106382978713</v>
      </c>
      <c r="AG66" s="5">
        <v>-0.95234042553191489</v>
      </c>
      <c r="AH66" s="4">
        <v>0.476663807890223</v>
      </c>
      <c r="AI66" s="5">
        <v>0</v>
      </c>
      <c r="AJ66" s="22">
        <v>44.6</v>
      </c>
    </row>
    <row r="67" spans="1:36" x14ac:dyDescent="0.25">
      <c r="A67" s="5" t="s">
        <v>320</v>
      </c>
      <c r="B67" s="2" t="s">
        <v>555</v>
      </c>
      <c r="C67" s="2">
        <v>1</v>
      </c>
      <c r="D67" s="2"/>
      <c r="E67" s="18">
        <v>0.86598463301778705</v>
      </c>
      <c r="F67" s="19">
        <v>0.28444986476043277</v>
      </c>
      <c r="G67" s="12">
        <v>0.40961891421947449</v>
      </c>
      <c r="H67" s="13">
        <v>0.29779269706336942</v>
      </c>
      <c r="I67" s="4">
        <v>2.3957999999999999</v>
      </c>
      <c r="J67" s="2">
        <v>2.1082999999999998</v>
      </c>
      <c r="K67" s="13">
        <v>4.0999999999999995E-2</v>
      </c>
      <c r="L67" s="12">
        <v>0.19683694934514356</v>
      </c>
      <c r="M67" s="12">
        <v>0.245</v>
      </c>
      <c r="N67" s="12">
        <v>0.23188134277767899</v>
      </c>
      <c r="O67" s="12">
        <v>0.24106440283330369</v>
      </c>
      <c r="P67" s="12">
        <v>0.30793248924646899</v>
      </c>
      <c r="Q67" s="23">
        <v>0.54996616286938871</v>
      </c>
      <c r="R67" s="3">
        <v>0.29490434028852874</v>
      </c>
      <c r="S67" s="3">
        <v>0.5939069510639513</v>
      </c>
      <c r="T67" s="3">
        <v>1</v>
      </c>
      <c r="U67" s="3">
        <v>0.14977747341154013</v>
      </c>
      <c r="V67" s="23">
        <f t="shared" ref="V67:V130" si="3">0.23*Q67+0.23*R67+0.23*S67+0.23*U67+0.08*T67</f>
        <v>0.44536763335568408</v>
      </c>
      <c r="W67" s="16">
        <v>0.44536763335568408</v>
      </c>
      <c r="X67" s="12">
        <f t="shared" si="2"/>
        <v>0.41033260920717679</v>
      </c>
      <c r="Y67" s="2">
        <v>0.10199999999999999</v>
      </c>
      <c r="Z67" s="12">
        <v>0.26400000000000001</v>
      </c>
      <c r="AA67" s="37">
        <v>1</v>
      </c>
      <c r="AB67" s="26">
        <v>82816</v>
      </c>
      <c r="AC67" s="26">
        <v>82.816000000000003</v>
      </c>
      <c r="AD67" s="19">
        <v>1.2074961360123647E-2</v>
      </c>
      <c r="AE67" s="38">
        <v>0.33122021509531163</v>
      </c>
      <c r="AF67" s="4">
        <v>16.025602836879436</v>
      </c>
      <c r="AG67" s="5">
        <v>-0.34978723404255346</v>
      </c>
      <c r="AH67" s="4">
        <v>0.50838002318392583</v>
      </c>
      <c r="AI67" s="5">
        <v>0</v>
      </c>
      <c r="AJ67" s="22">
        <v>47.9</v>
      </c>
    </row>
    <row r="68" spans="1:36" x14ac:dyDescent="0.25">
      <c r="A68" s="5" t="s">
        <v>402</v>
      </c>
      <c r="B68" s="2" t="s">
        <v>549</v>
      </c>
      <c r="C68" s="2">
        <v>0</v>
      </c>
      <c r="D68" s="2"/>
      <c r="E68" s="18">
        <v>0.52671901934495302</v>
      </c>
      <c r="F68" s="19">
        <v>0.19588789254492928</v>
      </c>
      <c r="G68" s="12">
        <v>0.96409409822534053</v>
      </c>
      <c r="H68" s="13">
        <v>0.76529846546355007</v>
      </c>
      <c r="I68" s="4">
        <v>3.2372000000000001</v>
      </c>
      <c r="J68" s="2">
        <v>2.6431</v>
      </c>
      <c r="K68" s="13">
        <v>5.0999999999999997E-2</v>
      </c>
      <c r="L68" s="12">
        <v>0</v>
      </c>
      <c r="M68" s="12">
        <v>0.10099999999999999</v>
      </c>
      <c r="N68" s="12">
        <v>0.11860236199114826</v>
      </c>
      <c r="O68" s="12">
        <v>0.10628070859734445</v>
      </c>
      <c r="P68" s="12">
        <v>0.7835804663120195</v>
      </c>
      <c r="Q68" s="23">
        <v>0.98315768738303921</v>
      </c>
      <c r="R68" s="3">
        <v>0.72869076261793586</v>
      </c>
      <c r="S68" s="3">
        <v>0.6085443607939196</v>
      </c>
      <c r="T68" s="3">
        <v>1</v>
      </c>
      <c r="U68" s="3">
        <v>0.43799159032241236</v>
      </c>
      <c r="V68" s="23">
        <f t="shared" si="3"/>
        <v>0.71442841225698062</v>
      </c>
      <c r="W68" s="16">
        <v>0.71442841225698062</v>
      </c>
      <c r="X68" s="12">
        <f t="shared" si="2"/>
        <v>0.72297332481157217</v>
      </c>
      <c r="Y68" s="2">
        <v>0.45500000000000002</v>
      </c>
      <c r="Z68" s="12">
        <v>0.24600000000000002</v>
      </c>
      <c r="AA68" s="37">
        <v>1</v>
      </c>
      <c r="AB68" s="26">
        <v>53306</v>
      </c>
      <c r="AC68" s="26">
        <v>53.305999999999997</v>
      </c>
      <c r="AD68" s="19">
        <v>1.8759614302329947E-2</v>
      </c>
      <c r="AE68" s="38">
        <v>0.51458247351767783</v>
      </c>
      <c r="AF68" s="4">
        <v>16.625248226950358</v>
      </c>
      <c r="AG68" s="5">
        <v>0.95872340425531921</v>
      </c>
      <c r="AH68" s="4">
        <v>0.47064120361685363</v>
      </c>
      <c r="AI68" s="5">
        <v>0</v>
      </c>
      <c r="AJ68" s="22">
        <v>46.3</v>
      </c>
    </row>
    <row r="69" spans="1:36" x14ac:dyDescent="0.25">
      <c r="A69" s="5" t="s">
        <v>64</v>
      </c>
      <c r="B69" s="2" t="s">
        <v>544</v>
      </c>
      <c r="C69" s="2">
        <v>0</v>
      </c>
      <c r="D69" s="2"/>
      <c r="E69" s="18">
        <v>0.36574462897239302</v>
      </c>
      <c r="F69" s="19">
        <v>0.27717411709932493</v>
      </c>
      <c r="G69" s="12">
        <v>0.64240926942456578</v>
      </c>
      <c r="H69" s="13">
        <v>0.45407715008748284</v>
      </c>
      <c r="I69" s="4">
        <v>3.6930000000000001</v>
      </c>
      <c r="J69" s="2">
        <v>2.5402999999999998</v>
      </c>
      <c r="K69" s="13">
        <v>1.3000000000000001E-2</v>
      </c>
      <c r="L69" s="12">
        <v>2.5252133376181127E-2</v>
      </c>
      <c r="M69" s="12">
        <v>9.4E-2</v>
      </c>
      <c r="N69" s="12">
        <v>0.14643666546977105</v>
      </c>
      <c r="O69" s="12">
        <v>0.1097309996409313</v>
      </c>
      <c r="P69" s="12">
        <v>0.77140448341978296</v>
      </c>
      <c r="Q69" s="23">
        <v>1</v>
      </c>
      <c r="R69" s="3">
        <v>0.53676041058167012</v>
      </c>
      <c r="S69" s="3">
        <v>0.79080176675876102</v>
      </c>
      <c r="T69" s="3">
        <v>1</v>
      </c>
      <c r="U69" s="3">
        <v>0.27895756259636861</v>
      </c>
      <c r="V69" s="23">
        <f t="shared" si="3"/>
        <v>0.67949954018546388</v>
      </c>
      <c r="W69" s="16">
        <v>0.67949954018546388</v>
      </c>
      <c r="X69" s="12">
        <f t="shared" si="2"/>
        <v>0.6918056024377508</v>
      </c>
      <c r="Y69" s="2">
        <v>0.109</v>
      </c>
      <c r="Z69" s="12">
        <v>0.17800000000000002</v>
      </c>
      <c r="AA69" s="37">
        <v>2</v>
      </c>
      <c r="AB69" s="26">
        <v>133169</v>
      </c>
      <c r="AC69" s="26">
        <v>133.16900000000001</v>
      </c>
      <c r="AD69" s="19">
        <v>1.5018510313961958E-2</v>
      </c>
      <c r="AE69" s="38">
        <v>0.41196274408208111</v>
      </c>
      <c r="AF69" s="4">
        <v>16.165106382978713</v>
      </c>
      <c r="AG69" s="5">
        <v>-0.95234042553191489</v>
      </c>
      <c r="AH69" s="4">
        <v>0.46288550638662151</v>
      </c>
      <c r="AI69" s="5">
        <v>0</v>
      </c>
      <c r="AJ69" s="22">
        <v>42.1</v>
      </c>
    </row>
    <row r="70" spans="1:36" x14ac:dyDescent="0.25">
      <c r="A70" s="5" t="s">
        <v>281</v>
      </c>
      <c r="B70" s="2" t="s">
        <v>547</v>
      </c>
      <c r="C70" s="2">
        <v>0</v>
      </c>
      <c r="D70" s="2"/>
      <c r="E70" s="18">
        <v>1.0476689366160301</v>
      </c>
      <c r="F70" s="19">
        <v>0.15095341376349916</v>
      </c>
      <c r="G70" s="12">
        <v>0.80523925715060318</v>
      </c>
      <c r="H70" s="13">
        <v>0.63531923546156976</v>
      </c>
      <c r="I70" s="4">
        <v>3.3294999999999999</v>
      </c>
      <c r="J70" s="2">
        <v>2.2841999999999998</v>
      </c>
      <c r="K70" s="13">
        <v>5.7999999999999996E-2</v>
      </c>
      <c r="L70" s="12">
        <v>0</v>
      </c>
      <c r="M70" s="12">
        <v>7.8E-2</v>
      </c>
      <c r="N70" s="12">
        <v>8.2504487954551606E-2</v>
      </c>
      <c r="O70" s="12">
        <v>7.9351346386365484E-2</v>
      </c>
      <c r="P70" s="12">
        <v>0.87861345032337712</v>
      </c>
      <c r="Q70" s="23">
        <v>0.93955549401093952</v>
      </c>
      <c r="R70" s="3">
        <v>0.49503050113072944</v>
      </c>
      <c r="S70" s="3">
        <v>0.44774417929693799</v>
      </c>
      <c r="T70" s="3">
        <v>1</v>
      </c>
      <c r="U70" s="3">
        <v>0.3594637670393192</v>
      </c>
      <c r="V70" s="23">
        <f t="shared" si="3"/>
        <v>0.59561260653992298</v>
      </c>
      <c r="W70" s="16">
        <v>0.59561260653992298</v>
      </c>
      <c r="X70" s="12">
        <f t="shared" si="2"/>
        <v>0.64287740444224761</v>
      </c>
      <c r="Y70" s="2">
        <v>0.107</v>
      </c>
      <c r="Z70" s="12">
        <v>0.23699999999999999</v>
      </c>
      <c r="AA70" s="37">
        <v>1</v>
      </c>
      <c r="AB70" s="26">
        <v>88524</v>
      </c>
      <c r="AC70" s="26">
        <v>88.524000000000001</v>
      </c>
      <c r="AD70" s="19">
        <v>1.1296371605440333E-2</v>
      </c>
      <c r="AE70" s="38">
        <v>0.3098632385944301</v>
      </c>
      <c r="AF70" s="4">
        <v>16.456595744680847</v>
      </c>
      <c r="AG70" s="5">
        <v>1.3552482269503545</v>
      </c>
      <c r="AH70" s="4">
        <v>0.50489132890515565</v>
      </c>
      <c r="AI70" s="5">
        <v>0</v>
      </c>
      <c r="AJ70" s="22">
        <v>46</v>
      </c>
    </row>
    <row r="71" spans="1:36" x14ac:dyDescent="0.25">
      <c r="A71" s="5" t="s">
        <v>164</v>
      </c>
      <c r="B71" s="2" t="s">
        <v>544</v>
      </c>
      <c r="C71" s="2">
        <v>0</v>
      </c>
      <c r="D71" s="2"/>
      <c r="E71" s="18">
        <v>0.64775432161392299</v>
      </c>
      <c r="F71" s="19">
        <v>0.25580188255492448</v>
      </c>
      <c r="G71" s="12">
        <v>0.74341954223770501</v>
      </c>
      <c r="H71" s="13">
        <v>0.57654492279129188</v>
      </c>
      <c r="I71" s="4">
        <v>3.9639000000000002</v>
      </c>
      <c r="J71" s="2">
        <v>3.5598999999999998</v>
      </c>
      <c r="K71" s="13">
        <v>2.2000000000000002E-2</v>
      </c>
      <c r="L71" s="12">
        <v>0.30676567329217375</v>
      </c>
      <c r="M71" s="12">
        <v>7.5999999999999998E-2</v>
      </c>
      <c r="N71" s="12">
        <v>0.11321802287933501</v>
      </c>
      <c r="O71" s="12">
        <v>8.7165406863800504E-2</v>
      </c>
      <c r="P71" s="12">
        <v>0.85103784423965367</v>
      </c>
      <c r="Q71" s="23">
        <v>1</v>
      </c>
      <c r="R71" s="3">
        <v>0.53676041058167012</v>
      </c>
      <c r="S71" s="3">
        <v>0.7401230337270871</v>
      </c>
      <c r="T71" s="3">
        <v>1</v>
      </c>
      <c r="U71" s="3">
        <v>0.3727209200018225</v>
      </c>
      <c r="V71" s="23">
        <f t="shared" si="3"/>
        <v>0.68940900379143322</v>
      </c>
      <c r="W71" s="16">
        <v>0.68940900379143322</v>
      </c>
      <c r="X71" s="12">
        <f t="shared" si="2"/>
        <v>0.71512201962454436</v>
      </c>
      <c r="Y71" s="2">
        <v>0.115</v>
      </c>
      <c r="Z71" s="12">
        <v>0.22600000000000001</v>
      </c>
      <c r="AA71" s="37">
        <v>1</v>
      </c>
      <c r="AB71" s="26">
        <v>100183</v>
      </c>
      <c r="AC71" s="26">
        <v>100.18300000000001</v>
      </c>
      <c r="AD71" s="19">
        <v>9.9817334278270754E-3</v>
      </c>
      <c r="AE71" s="38">
        <v>0.27380227516977262</v>
      </c>
      <c r="AF71" s="4">
        <v>16.165106382978713</v>
      </c>
      <c r="AG71" s="5">
        <v>-0.95234042553191489</v>
      </c>
      <c r="AH71" s="4">
        <v>0.44947745625505325</v>
      </c>
      <c r="AI71" s="5">
        <v>0</v>
      </c>
      <c r="AJ71" s="22">
        <v>45.2</v>
      </c>
    </row>
    <row r="72" spans="1:36" x14ac:dyDescent="0.25">
      <c r="A72" s="5" t="s">
        <v>348</v>
      </c>
      <c r="B72" s="2" t="s">
        <v>544</v>
      </c>
      <c r="C72" s="2">
        <v>0</v>
      </c>
      <c r="D72" s="2"/>
      <c r="E72" s="18">
        <v>0.66447153748034804</v>
      </c>
      <c r="F72" s="19">
        <v>0.24929561841375486</v>
      </c>
      <c r="G72" s="12">
        <v>0.71122203734516543</v>
      </c>
      <c r="H72" s="13">
        <v>0.54670364207801814</v>
      </c>
      <c r="I72" s="4">
        <v>3.9710000000000001</v>
      </c>
      <c r="J72" s="2">
        <v>2.548</v>
      </c>
      <c r="K72" s="13">
        <v>1.7000000000000001E-2</v>
      </c>
      <c r="L72" s="12">
        <v>2.5758589887683446E-2</v>
      </c>
      <c r="M72" s="12">
        <v>9.8000000000000004E-2</v>
      </c>
      <c r="N72" s="12">
        <v>0.1195545564754403</v>
      </c>
      <c r="O72" s="12">
        <v>0.10446636694263209</v>
      </c>
      <c r="P72" s="12">
        <v>0.78998322847595681</v>
      </c>
      <c r="Q72" s="23">
        <v>1</v>
      </c>
      <c r="R72" s="3">
        <v>0.53676041058167012</v>
      </c>
      <c r="S72" s="3">
        <v>0.74645787535604635</v>
      </c>
      <c r="T72" s="3">
        <v>1</v>
      </c>
      <c r="U72" s="3">
        <v>0.28260376120103542</v>
      </c>
      <c r="V72" s="23">
        <f t="shared" si="3"/>
        <v>0.67013907084191293</v>
      </c>
      <c r="W72" s="16">
        <v>0.67013907084191293</v>
      </c>
      <c r="X72" s="12">
        <f t="shared" si="2"/>
        <v>0.68760300236679472</v>
      </c>
      <c r="Y72" s="2">
        <v>0.1</v>
      </c>
      <c r="Z72" s="12">
        <v>0.193</v>
      </c>
      <c r="AA72" s="37">
        <v>1</v>
      </c>
      <c r="AB72" s="26">
        <v>135225</v>
      </c>
      <c r="AC72" s="26">
        <v>135.22499999999999</v>
      </c>
      <c r="AD72" s="19">
        <v>7.3950822702902571E-3</v>
      </c>
      <c r="AE72" s="38">
        <v>0.20284957170148518</v>
      </c>
      <c r="AF72" s="4">
        <v>16.165106382978713</v>
      </c>
      <c r="AG72" s="5">
        <v>-0.95234042553191489</v>
      </c>
      <c r="AH72" s="4">
        <v>0.46432242558698467</v>
      </c>
      <c r="AI72" s="5">
        <v>0</v>
      </c>
      <c r="AJ72" s="22">
        <v>43.6</v>
      </c>
    </row>
    <row r="73" spans="1:36" x14ac:dyDescent="0.25">
      <c r="A73" s="5" t="s">
        <v>373</v>
      </c>
      <c r="B73" s="2" t="s">
        <v>544</v>
      </c>
      <c r="C73" s="2">
        <v>0</v>
      </c>
      <c r="D73" s="2"/>
      <c r="E73" s="18">
        <v>0.94403236682400504</v>
      </c>
      <c r="F73" s="19">
        <v>0.23738994902902397</v>
      </c>
      <c r="G73" s="12">
        <v>1.1618686549559796</v>
      </c>
      <c r="H73" s="13">
        <v>0.37670500021062386</v>
      </c>
      <c r="I73" s="4">
        <v>3.7940999999999998</v>
      </c>
      <c r="J73" s="2">
        <v>2.4847000000000001</v>
      </c>
      <c r="K73" s="13">
        <v>4.8000000000000001E-2</v>
      </c>
      <c r="L73" s="12">
        <v>2.1027783647579845E-2</v>
      </c>
      <c r="M73" s="12">
        <v>8.6999999999999994E-2</v>
      </c>
      <c r="N73" s="12">
        <v>0.12059095604043196</v>
      </c>
      <c r="O73" s="12">
        <v>9.7077286812129571E-2</v>
      </c>
      <c r="P73" s="12">
        <v>0.81605909051825953</v>
      </c>
      <c r="Q73" s="23">
        <v>1</v>
      </c>
      <c r="R73" s="3">
        <v>0.53676041058167012</v>
      </c>
      <c r="S73" s="3">
        <v>0.49623163101215473</v>
      </c>
      <c r="T73" s="3">
        <v>1</v>
      </c>
      <c r="U73" s="3">
        <v>0.42564986470375954</v>
      </c>
      <c r="V73" s="23">
        <f t="shared" si="3"/>
        <v>0.64548763844844437</v>
      </c>
      <c r="W73" s="16">
        <v>0.64548763844844437</v>
      </c>
      <c r="X73" s="12">
        <f t="shared" si="2"/>
        <v>0.67219318939501049</v>
      </c>
      <c r="Y73" s="2">
        <v>2.028</v>
      </c>
      <c r="Z73" s="12">
        <v>0.184</v>
      </c>
      <c r="AA73" s="37">
        <v>0</v>
      </c>
      <c r="AB73" s="26">
        <v>118695</v>
      </c>
      <c r="AC73" s="26">
        <v>118.69499999999999</v>
      </c>
      <c r="AD73" s="19">
        <v>0</v>
      </c>
      <c r="AE73" s="38">
        <v>0</v>
      </c>
      <c r="AF73" s="4">
        <v>16.165106382978713</v>
      </c>
      <c r="AG73" s="5">
        <v>-0.95234042553191489</v>
      </c>
      <c r="AH73" s="4">
        <v>0.46076077341084293</v>
      </c>
      <c r="AI73" s="5">
        <v>0</v>
      </c>
      <c r="AJ73" s="22">
        <v>43</v>
      </c>
    </row>
    <row r="74" spans="1:36" x14ac:dyDescent="0.25">
      <c r="A74" s="5" t="s">
        <v>97</v>
      </c>
      <c r="B74" s="2" t="s">
        <v>555</v>
      </c>
      <c r="C74" s="2">
        <v>1</v>
      </c>
      <c r="D74" s="2"/>
      <c r="E74" s="18">
        <v>1.4976542764345</v>
      </c>
      <c r="F74" s="19">
        <v>0.22932097488310507</v>
      </c>
      <c r="G74" s="12">
        <v>0.42186659494351803</v>
      </c>
      <c r="H74" s="13">
        <v>0.34175735507096455</v>
      </c>
      <c r="I74" s="4">
        <v>2.4643999999999999</v>
      </c>
      <c r="J74" s="2">
        <v>2.1373000000000002</v>
      </c>
      <c r="K74" s="13">
        <v>4.5999999999999999E-2</v>
      </c>
      <c r="L74" s="12">
        <v>0</v>
      </c>
      <c r="M74" s="12">
        <v>0.27699999999999997</v>
      </c>
      <c r="N74" s="12">
        <v>0.25167613228630592</v>
      </c>
      <c r="O74" s="12">
        <v>0.26940283968589174</v>
      </c>
      <c r="P74" s="12">
        <v>0.20792691929572915</v>
      </c>
      <c r="Q74" s="23">
        <v>0.54996616286938871</v>
      </c>
      <c r="R74" s="3">
        <v>0.29490434028852874</v>
      </c>
      <c r="S74" s="3">
        <v>0.53055853477435855</v>
      </c>
      <c r="T74" s="3">
        <v>1</v>
      </c>
      <c r="U74" s="3">
        <v>0.11499337104828167</v>
      </c>
      <c r="V74" s="23">
        <f t="shared" si="3"/>
        <v>0.42279715406552831</v>
      </c>
      <c r="W74" s="16">
        <v>0.42279715406552831</v>
      </c>
      <c r="X74" s="12">
        <f t="shared" si="2"/>
        <v>0.37268637237249452</v>
      </c>
      <c r="Y74" s="2">
        <v>0.115</v>
      </c>
      <c r="Z74" s="12">
        <v>0.29899999999999999</v>
      </c>
      <c r="AA74" s="37">
        <v>1</v>
      </c>
      <c r="AB74" s="26">
        <v>96668</v>
      </c>
      <c r="AC74" s="26">
        <v>96.668000000000006</v>
      </c>
      <c r="AD74" s="19">
        <v>1.0344684900897919E-2</v>
      </c>
      <c r="AE74" s="38">
        <v>0.28375815505993018</v>
      </c>
      <c r="AF74" s="4">
        <v>16.025602836879436</v>
      </c>
      <c r="AG74" s="5">
        <v>-0.34978723404255346</v>
      </c>
      <c r="AH74" s="4">
        <v>0.53468572847271068</v>
      </c>
      <c r="AI74" s="5">
        <v>0</v>
      </c>
      <c r="AJ74" s="22">
        <v>50.2</v>
      </c>
    </row>
    <row r="75" spans="1:36" x14ac:dyDescent="0.25">
      <c r="A75" s="5" t="s">
        <v>265</v>
      </c>
      <c r="B75" s="2" t="s">
        <v>544</v>
      </c>
      <c r="C75" s="2">
        <v>0</v>
      </c>
      <c r="D75" s="2"/>
      <c r="E75" s="18">
        <v>0.56710337484375695</v>
      </c>
      <c r="F75" s="19">
        <v>0.29557209709641225</v>
      </c>
      <c r="G75" s="12">
        <v>0.49724966476013244</v>
      </c>
      <c r="H75" s="13">
        <v>0.37782217235434168</v>
      </c>
      <c r="I75" s="4">
        <v>3.9295</v>
      </c>
      <c r="J75" s="2">
        <v>2.6095000000000002</v>
      </c>
      <c r="K75" s="13">
        <v>1.8000000000000002E-2</v>
      </c>
      <c r="L75" s="12">
        <v>0.21118217882721207</v>
      </c>
      <c r="M75" s="12">
        <v>0.11800000000000001</v>
      </c>
      <c r="N75" s="12">
        <v>0.15229271355292356</v>
      </c>
      <c r="O75" s="12">
        <v>0.12828781406587708</v>
      </c>
      <c r="P75" s="12">
        <v>0.70591799195625216</v>
      </c>
      <c r="Q75" s="23">
        <v>1</v>
      </c>
      <c r="R75" s="3">
        <v>0.53676041058167012</v>
      </c>
      <c r="S75" s="3">
        <v>0.69894656313885173</v>
      </c>
      <c r="T75" s="3">
        <v>1</v>
      </c>
      <c r="U75" s="3">
        <v>0.27853985188914659</v>
      </c>
      <c r="V75" s="23">
        <f t="shared" si="3"/>
        <v>0.65827676989022366</v>
      </c>
      <c r="W75" s="16">
        <v>0.65827676989022366</v>
      </c>
      <c r="X75" s="12">
        <f t="shared" si="2"/>
        <v>0.66183131533752504</v>
      </c>
      <c r="Y75" s="2">
        <v>0.11799999999999999</v>
      </c>
      <c r="Z75" s="12">
        <v>0.21199999999999999</v>
      </c>
      <c r="AA75" s="37">
        <v>1</v>
      </c>
      <c r="AB75" s="26">
        <v>146164</v>
      </c>
      <c r="AC75" s="26">
        <v>146.16399999999999</v>
      </c>
      <c r="AD75" s="19">
        <v>6.8416299499192692E-3</v>
      </c>
      <c r="AE75" s="38">
        <v>0.18766819006960217</v>
      </c>
      <c r="AF75" s="4">
        <v>16.165106382978713</v>
      </c>
      <c r="AG75" s="5">
        <v>-0.95234042553191489</v>
      </c>
      <c r="AH75" s="4">
        <v>0.4582523740455926</v>
      </c>
      <c r="AI75" s="5">
        <v>0</v>
      </c>
      <c r="AJ75" s="22">
        <v>44.1</v>
      </c>
    </row>
    <row r="76" spans="1:36" x14ac:dyDescent="0.25">
      <c r="A76" s="5" t="s">
        <v>184</v>
      </c>
      <c r="B76" s="2" t="s">
        <v>545</v>
      </c>
      <c r="C76" s="2">
        <v>0</v>
      </c>
      <c r="D76" s="2"/>
      <c r="E76" s="18">
        <v>1.0542680853131201</v>
      </c>
      <c r="F76" s="19">
        <v>0.2127353907848771</v>
      </c>
      <c r="G76" s="12">
        <v>0.71122640924406222</v>
      </c>
      <c r="H76" s="13">
        <v>0.54819438989602498</v>
      </c>
      <c r="I76" s="4">
        <v>2.6964999999999999</v>
      </c>
      <c r="J76" s="2">
        <v>2.2900999999999998</v>
      </c>
      <c r="K76" s="13">
        <v>4.4000000000000004E-2</v>
      </c>
      <c r="L76" s="12">
        <v>8.0712305548600538E-2</v>
      </c>
      <c r="M76" s="12">
        <v>0.107</v>
      </c>
      <c r="N76" s="12">
        <v>0.12844283337718962</v>
      </c>
      <c r="O76" s="12">
        <v>0.11343285001315688</v>
      </c>
      <c r="P76" s="12">
        <v>0.7583407545249069</v>
      </c>
      <c r="Q76" s="23">
        <v>0.93161384070474951</v>
      </c>
      <c r="R76" s="3">
        <v>0.83538150908592645</v>
      </c>
      <c r="S76" s="3">
        <v>0.66425339366515868</v>
      </c>
      <c r="T76" s="3">
        <v>1</v>
      </c>
      <c r="U76" s="3">
        <v>0.30646611525670708</v>
      </c>
      <c r="V76" s="23">
        <f t="shared" si="3"/>
        <v>0.70967441750388449</v>
      </c>
      <c r="W76" s="16">
        <v>0.70967441750388449</v>
      </c>
      <c r="X76" s="12">
        <f t="shared" si="2"/>
        <v>0.71425056651511531</v>
      </c>
      <c r="Y76" s="2">
        <v>0.155</v>
      </c>
      <c r="Z76" s="12">
        <v>0.23899999999999999</v>
      </c>
      <c r="AA76" s="37">
        <v>1</v>
      </c>
      <c r="AB76" s="26">
        <v>96754</v>
      </c>
      <c r="AC76" s="26">
        <v>96.754000000000005</v>
      </c>
      <c r="AD76" s="19">
        <v>1.0335490005581163E-2</v>
      </c>
      <c r="AE76" s="38">
        <v>0.28350593601642649</v>
      </c>
      <c r="AF76" s="4">
        <v>16.406666666666663</v>
      </c>
      <c r="AG76" s="5">
        <v>0.44893617021276599</v>
      </c>
      <c r="AH76" s="4">
        <v>0.4903879942948095</v>
      </c>
      <c r="AI76" s="5">
        <v>0</v>
      </c>
      <c r="AJ76" s="22">
        <v>46.1</v>
      </c>
    </row>
    <row r="77" spans="1:36" x14ac:dyDescent="0.25">
      <c r="A77" s="5" t="s">
        <v>220</v>
      </c>
      <c r="B77" s="2" t="s">
        <v>544</v>
      </c>
      <c r="C77" s="2">
        <v>0</v>
      </c>
      <c r="D77" s="2"/>
      <c r="E77" s="18">
        <v>0.83266737129746604</v>
      </c>
      <c r="F77" s="19">
        <v>0.31848111658456485</v>
      </c>
      <c r="G77" s="12">
        <v>0.62590311986863711</v>
      </c>
      <c r="H77" s="13">
        <v>0.42678981937602628</v>
      </c>
      <c r="I77" s="4">
        <v>3.3995000000000002</v>
      </c>
      <c r="J77" s="2">
        <v>2.4430999999999998</v>
      </c>
      <c r="K77" s="13">
        <v>0.03</v>
      </c>
      <c r="L77" s="12">
        <v>0.179436801017618</v>
      </c>
      <c r="M77" s="12">
        <v>0.114</v>
      </c>
      <c r="N77" s="12">
        <v>0.15187719820084611</v>
      </c>
      <c r="O77" s="12">
        <v>0.12536315946025384</v>
      </c>
      <c r="P77" s="12">
        <v>0.71623901820995317</v>
      </c>
      <c r="Q77" s="23">
        <v>1</v>
      </c>
      <c r="R77" s="3">
        <v>0.53676041058167012</v>
      </c>
      <c r="S77" s="3">
        <v>0.59758909707550323</v>
      </c>
      <c r="T77" s="3">
        <v>1</v>
      </c>
      <c r="U77" s="3">
        <v>0.21468880866487225</v>
      </c>
      <c r="V77" s="23">
        <f t="shared" si="3"/>
        <v>0.62027881275407049</v>
      </c>
      <c r="W77" s="16">
        <v>0.62027881275407049</v>
      </c>
      <c r="X77" s="12">
        <f t="shared" si="2"/>
        <v>0.63240269356107992</v>
      </c>
      <c r="Y77" s="2">
        <v>9.5000000000000001E-2</v>
      </c>
      <c r="Z77" s="12">
        <v>0.21600000000000003</v>
      </c>
      <c r="AA77" s="37">
        <v>1</v>
      </c>
      <c r="AB77" s="26">
        <v>121800</v>
      </c>
      <c r="AC77" s="26">
        <v>121.8</v>
      </c>
      <c r="AD77" s="19">
        <v>8.2101806239737278E-3</v>
      </c>
      <c r="AE77" s="38">
        <v>0.22520799124247401</v>
      </c>
      <c r="AF77" s="4">
        <v>16.165106382978713</v>
      </c>
      <c r="AG77" s="5">
        <v>-0.95234042553191489</v>
      </c>
      <c r="AH77" s="4">
        <v>0.47059113300492611</v>
      </c>
      <c r="AI77" s="5">
        <v>0</v>
      </c>
      <c r="AJ77" s="22">
        <v>44.7</v>
      </c>
    </row>
    <row r="78" spans="1:36" x14ac:dyDescent="0.25">
      <c r="A78" s="5" t="s">
        <v>403</v>
      </c>
      <c r="B78" s="2" t="s">
        <v>555</v>
      </c>
      <c r="C78" s="2">
        <v>1</v>
      </c>
      <c r="D78" s="2"/>
      <c r="E78" s="18">
        <v>1.6310257339615799</v>
      </c>
      <c r="F78" s="19">
        <v>0.281033546108923</v>
      </c>
      <c r="G78" s="12">
        <v>0.51242699986418583</v>
      </c>
      <c r="H78" s="13">
        <v>0.42790529222690027</v>
      </c>
      <c r="I78" s="4">
        <v>2.2509999999999999</v>
      </c>
      <c r="J78" s="2">
        <v>2.0707</v>
      </c>
      <c r="K78" s="13">
        <v>7.0999999999999994E-2</v>
      </c>
      <c r="L78" s="12">
        <v>0</v>
      </c>
      <c r="M78" s="12">
        <v>0.29499999999999998</v>
      </c>
      <c r="N78" s="12">
        <v>0.27029985372651899</v>
      </c>
      <c r="O78" s="12">
        <v>0.28758995611795568</v>
      </c>
      <c r="P78" s="12">
        <v>0.14374508195550495</v>
      </c>
      <c r="Q78" s="23">
        <v>0.54996616286938871</v>
      </c>
      <c r="R78" s="3">
        <v>0.29490434028852874</v>
      </c>
      <c r="S78" s="3">
        <v>0.40386170219517314</v>
      </c>
      <c r="T78" s="3">
        <v>0.75</v>
      </c>
      <c r="U78" s="3">
        <v>0.10626439273175436</v>
      </c>
      <c r="V78" s="23">
        <f t="shared" si="3"/>
        <v>0.37164921755951441</v>
      </c>
      <c r="W78" s="16">
        <v>0.37164921755951441</v>
      </c>
      <c r="X78" s="12">
        <f t="shared" si="2"/>
        <v>0.32226091920766653</v>
      </c>
      <c r="Y78" s="2">
        <v>0.157</v>
      </c>
      <c r="Z78" s="12">
        <v>0.308</v>
      </c>
      <c r="AA78" s="37">
        <v>1</v>
      </c>
      <c r="AB78" s="26">
        <v>88356</v>
      </c>
      <c r="AC78" s="26">
        <v>88.355999999999995</v>
      </c>
      <c r="AD78" s="19">
        <v>1.1317850513830415E-2</v>
      </c>
      <c r="AE78" s="38">
        <v>0.31045241221120617</v>
      </c>
      <c r="AF78" s="4">
        <v>16.025602836879436</v>
      </c>
      <c r="AG78" s="5">
        <v>-0.34978723404255346</v>
      </c>
      <c r="AH78" s="4">
        <v>0.5343270406084476</v>
      </c>
      <c r="AI78" s="5">
        <v>0</v>
      </c>
      <c r="AJ78" s="22">
        <v>50.3</v>
      </c>
    </row>
    <row r="79" spans="1:36" x14ac:dyDescent="0.25">
      <c r="A79" s="5" t="s">
        <v>165</v>
      </c>
      <c r="B79" s="2" t="s">
        <v>544</v>
      </c>
      <c r="C79" s="2">
        <v>0</v>
      </c>
      <c r="D79" s="2"/>
      <c r="E79" s="18">
        <v>0.60091363399454301</v>
      </c>
      <c r="F79" s="19">
        <v>0.25334969668253809</v>
      </c>
      <c r="G79" s="12">
        <v>0.76503576893501002</v>
      </c>
      <c r="H79" s="13">
        <v>0.59958211320227117</v>
      </c>
      <c r="I79" s="4">
        <v>3.4424999999999999</v>
      </c>
      <c r="J79" s="2">
        <v>2.4542999999999999</v>
      </c>
      <c r="K79" s="13">
        <v>2.7999999999999997E-2</v>
      </c>
      <c r="L79" s="12">
        <v>1.8638447182821795E-2</v>
      </c>
      <c r="M79" s="12">
        <v>9.3000000000000013E-2</v>
      </c>
      <c r="N79" s="12">
        <v>0.11161585858448471</v>
      </c>
      <c r="O79" s="12">
        <v>9.8584757575345419E-2</v>
      </c>
      <c r="P79" s="12">
        <v>0.81073926735215884</v>
      </c>
      <c r="Q79" s="23">
        <v>1</v>
      </c>
      <c r="R79" s="3">
        <v>0.53676041058167012</v>
      </c>
      <c r="S79" s="3">
        <v>0.67677461743749434</v>
      </c>
      <c r="T79" s="3">
        <v>1</v>
      </c>
      <c r="U79" s="3">
        <v>0.3185170838105888</v>
      </c>
      <c r="V79" s="23">
        <f t="shared" si="3"/>
        <v>0.66237198572084321</v>
      </c>
      <c r="W79" s="16">
        <v>0.66237198572084321</v>
      </c>
      <c r="X79" s="12">
        <f t="shared" si="2"/>
        <v>0.68513036204456335</v>
      </c>
      <c r="Y79" s="2">
        <v>0.18</v>
      </c>
      <c r="Z79" s="12">
        <v>0.21600000000000003</v>
      </c>
      <c r="AA79" s="37">
        <v>1</v>
      </c>
      <c r="AB79" s="26">
        <v>128743</v>
      </c>
      <c r="AC79" s="26">
        <v>128.74299999999999</v>
      </c>
      <c r="AD79" s="19">
        <v>7.7674125971897504E-3</v>
      </c>
      <c r="AE79" s="38">
        <v>0.21306271667844723</v>
      </c>
      <c r="AF79" s="4">
        <v>16.165106382978713</v>
      </c>
      <c r="AG79" s="5">
        <v>-0.95234042553191489</v>
      </c>
      <c r="AH79" s="4">
        <v>0.49593375950537116</v>
      </c>
      <c r="AI79" s="5">
        <v>0</v>
      </c>
      <c r="AJ79" s="22">
        <v>45</v>
      </c>
    </row>
    <row r="80" spans="1:36" x14ac:dyDescent="0.25">
      <c r="A80" s="5" t="s">
        <v>340</v>
      </c>
      <c r="B80" s="2" t="s">
        <v>549</v>
      </c>
      <c r="C80" s="2">
        <v>0</v>
      </c>
      <c r="D80" s="2"/>
      <c r="E80" s="18">
        <v>0.71489155458621101</v>
      </c>
      <c r="F80" s="19">
        <v>0.17678055049801863</v>
      </c>
      <c r="G80" s="12">
        <v>1.4710078183570741</v>
      </c>
      <c r="H80" s="13">
        <v>0.786976544928778</v>
      </c>
      <c r="I80" s="4">
        <v>4.3533999999999997</v>
      </c>
      <c r="J80" s="2">
        <v>2.2412999999999998</v>
      </c>
      <c r="K80" s="13">
        <v>4.7E-2</v>
      </c>
      <c r="L80" s="12">
        <v>5.0367527438412635E-2</v>
      </c>
      <c r="M80" s="12">
        <v>6.8000000000000005E-2</v>
      </c>
      <c r="N80" s="12">
        <v>9.9276981772717404E-2</v>
      </c>
      <c r="O80" s="12">
        <v>7.7383094531815216E-2</v>
      </c>
      <c r="P80" s="12">
        <v>0.88555935738045333</v>
      </c>
      <c r="Q80" s="23">
        <v>0.98315768738303921</v>
      </c>
      <c r="R80" s="3">
        <v>0.72869076261793586</v>
      </c>
      <c r="S80" s="3">
        <v>0.61171178160839923</v>
      </c>
      <c r="T80" s="3">
        <v>1</v>
      </c>
      <c r="U80" s="3">
        <v>0.61368607649471418</v>
      </c>
      <c r="V80" s="23">
        <f t="shared" si="3"/>
        <v>0.75556665086394037</v>
      </c>
      <c r="W80" s="16">
        <v>0.75556665086394037</v>
      </c>
      <c r="X80" s="12">
        <f t="shared" si="2"/>
        <v>0.77633307644206306</v>
      </c>
      <c r="Y80" s="2">
        <v>0.56499999999999995</v>
      </c>
      <c r="Z80" s="12">
        <v>0.19500000000000001</v>
      </c>
      <c r="AA80" s="37">
        <v>0</v>
      </c>
      <c r="AB80" s="26">
        <v>46685</v>
      </c>
      <c r="AC80" s="26">
        <v>46.685000000000002</v>
      </c>
      <c r="AD80" s="19">
        <v>0</v>
      </c>
      <c r="AE80" s="38">
        <v>0</v>
      </c>
      <c r="AF80" s="4">
        <v>16.625248226950358</v>
      </c>
      <c r="AG80" s="5">
        <v>0.95872340425531921</v>
      </c>
      <c r="AH80" s="4">
        <v>0.43819213880261326</v>
      </c>
      <c r="AI80" s="5">
        <v>0</v>
      </c>
      <c r="AJ80" s="22">
        <v>42.8</v>
      </c>
    </row>
    <row r="81" spans="1:36" x14ac:dyDescent="0.25">
      <c r="A81" s="5" t="s">
        <v>342</v>
      </c>
      <c r="B81" s="2" t="s">
        <v>549</v>
      </c>
      <c r="C81" s="2">
        <v>0</v>
      </c>
      <c r="D81" s="2"/>
      <c r="E81" s="18">
        <v>0.84033613445378197</v>
      </c>
      <c r="F81" s="19">
        <v>0.16327414856069974</v>
      </c>
      <c r="G81" s="12">
        <v>0.27410342742117472</v>
      </c>
      <c r="H81" s="13">
        <v>0.34474603504147749</v>
      </c>
      <c r="I81" s="4">
        <v>2.7744</v>
      </c>
      <c r="J81" s="2">
        <v>2.4910999999999999</v>
      </c>
      <c r="K81" s="13">
        <v>3.5000000000000003E-2</v>
      </c>
      <c r="L81" s="12">
        <v>0.14844997480258348</v>
      </c>
      <c r="M81" s="12">
        <v>9.6000000000000002E-2</v>
      </c>
      <c r="N81" s="12">
        <v>0.12052517023011868</v>
      </c>
      <c r="O81" s="12">
        <v>0.1033575510690356</v>
      </c>
      <c r="P81" s="12">
        <v>0.79389620942075156</v>
      </c>
      <c r="Q81" s="23">
        <v>0.98315768738303921</v>
      </c>
      <c r="R81" s="3">
        <v>0.72869076261793586</v>
      </c>
      <c r="S81" s="3">
        <v>0.70673440604278814</v>
      </c>
      <c r="T81" s="3">
        <v>1</v>
      </c>
      <c r="U81" s="3">
        <v>0.35630153924715557</v>
      </c>
      <c r="V81" s="23">
        <f t="shared" si="3"/>
        <v>0.71822341091691122</v>
      </c>
      <c r="W81" s="16">
        <v>0.71822341091691122</v>
      </c>
      <c r="X81" s="12">
        <f t="shared" si="2"/>
        <v>0.72806831489521739</v>
      </c>
      <c r="Y81" s="2">
        <v>0.17299999999999999</v>
      </c>
      <c r="Z81" s="12">
        <v>0.23600000000000002</v>
      </c>
      <c r="AA81" s="37">
        <v>0</v>
      </c>
      <c r="AB81" s="26">
        <v>110783</v>
      </c>
      <c r="AC81" s="26">
        <v>110.783</v>
      </c>
      <c r="AD81" s="19">
        <v>0</v>
      </c>
      <c r="AE81" s="38">
        <v>0</v>
      </c>
      <c r="AF81" s="4">
        <v>16.625248226950358</v>
      </c>
      <c r="AG81" s="5">
        <v>0.95872340425531921</v>
      </c>
      <c r="AH81" s="4">
        <v>0.47877381908776617</v>
      </c>
      <c r="AI81" s="5">
        <v>0</v>
      </c>
      <c r="AJ81" s="22">
        <v>46.3</v>
      </c>
    </row>
    <row r="82" spans="1:36" x14ac:dyDescent="0.25">
      <c r="A82" s="5" t="s">
        <v>324</v>
      </c>
      <c r="B82" s="2" t="s">
        <v>549</v>
      </c>
      <c r="C82" s="2">
        <v>0</v>
      </c>
      <c r="D82" s="2"/>
      <c r="E82" s="18">
        <v>0.28871694191015101</v>
      </c>
      <c r="F82" s="19">
        <v>0.17308480335815302</v>
      </c>
      <c r="G82" s="12">
        <v>0.66826245564939279</v>
      </c>
      <c r="H82" s="13">
        <v>0.50321323272200291</v>
      </c>
      <c r="I82" s="4">
        <v>2.9531999999999998</v>
      </c>
      <c r="J82" s="2">
        <v>2.2915999999999999</v>
      </c>
      <c r="K82" s="13">
        <v>2.4E-2</v>
      </c>
      <c r="L82" s="12">
        <v>0</v>
      </c>
      <c r="M82" s="12">
        <v>6.4000000000000001E-2</v>
      </c>
      <c r="N82" s="12">
        <v>7.2664525164447033E-2</v>
      </c>
      <c r="O82" s="12">
        <v>6.6599357549334104E-2</v>
      </c>
      <c r="P82" s="12">
        <v>0.92361487077174353</v>
      </c>
      <c r="Q82" s="23">
        <v>0.98315768738303921</v>
      </c>
      <c r="R82" s="3">
        <v>0.72869076261793586</v>
      </c>
      <c r="S82" s="3">
        <v>0.5737027318346436</v>
      </c>
      <c r="T82" s="3">
        <v>1</v>
      </c>
      <c r="U82" s="3">
        <v>0.2589940234310153</v>
      </c>
      <c r="V82" s="23">
        <f t="shared" si="3"/>
        <v>0.66524539721132581</v>
      </c>
      <c r="W82" s="16">
        <v>0.66524539721132581</v>
      </c>
      <c r="X82" s="12">
        <f t="shared" si="2"/>
        <v>0.70895041444729179</v>
      </c>
      <c r="Y82" s="2">
        <v>6.0999999999999999E-2</v>
      </c>
      <c r="Z82" s="12">
        <v>0.20899999999999999</v>
      </c>
      <c r="AA82" s="37">
        <v>1</v>
      </c>
      <c r="AB82" s="26">
        <v>100055</v>
      </c>
      <c r="AC82" s="26">
        <v>100.05500000000001</v>
      </c>
      <c r="AD82" s="19">
        <v>9.9945030233371639E-3</v>
      </c>
      <c r="AE82" s="38">
        <v>0.27415254943114614</v>
      </c>
      <c r="AF82" s="4">
        <v>16.625248226950358</v>
      </c>
      <c r="AG82" s="5">
        <v>0.95872340425531921</v>
      </c>
      <c r="AH82" s="4">
        <v>0.47476887711758531</v>
      </c>
      <c r="AI82" s="5">
        <v>0</v>
      </c>
      <c r="AJ82" s="22">
        <v>44.5</v>
      </c>
    </row>
    <row r="83" spans="1:36" x14ac:dyDescent="0.25">
      <c r="A83" s="5" t="s">
        <v>171</v>
      </c>
      <c r="B83" s="2" t="s">
        <v>544</v>
      </c>
      <c r="C83" s="2">
        <v>0</v>
      </c>
      <c r="D83" s="2"/>
      <c r="E83" s="18">
        <v>0.40148344731380398</v>
      </c>
      <c r="F83" s="19">
        <v>0.30073672362631743</v>
      </c>
      <c r="G83" s="12">
        <v>0.66896551724137931</v>
      </c>
      <c r="H83" s="13">
        <v>0.50825744397830763</v>
      </c>
      <c r="I83" s="4">
        <v>3.8075999999999999</v>
      </c>
      <c r="J83" s="2">
        <v>2.5108999999999999</v>
      </c>
      <c r="K83" s="13">
        <v>1.9E-2</v>
      </c>
      <c r="L83" s="12">
        <v>4.3033143615041167E-2</v>
      </c>
      <c r="M83" s="12">
        <v>0.10800000000000001</v>
      </c>
      <c r="N83" s="12">
        <v>0.1497020049922419</v>
      </c>
      <c r="O83" s="12">
        <v>0.12051060149767256</v>
      </c>
      <c r="P83" s="12">
        <v>0.73336356277433068</v>
      </c>
      <c r="Q83" s="23">
        <v>1</v>
      </c>
      <c r="R83" s="3">
        <v>0.53676041058167012</v>
      </c>
      <c r="S83" s="3">
        <v>0.66727235499405535</v>
      </c>
      <c r="T83" s="3">
        <v>1</v>
      </c>
      <c r="U83" s="3">
        <v>0.26236970203185495</v>
      </c>
      <c r="V83" s="23">
        <f t="shared" si="3"/>
        <v>0.64727256754974338</v>
      </c>
      <c r="W83" s="16">
        <v>0.64727256754974338</v>
      </c>
      <c r="X83" s="12">
        <f t="shared" si="2"/>
        <v>0.65795554577256321</v>
      </c>
      <c r="Y83" s="2">
        <v>0.13200000000000001</v>
      </c>
      <c r="Z83" s="12">
        <v>0.193</v>
      </c>
      <c r="AA83" s="37">
        <v>1</v>
      </c>
      <c r="AB83" s="26">
        <v>97730</v>
      </c>
      <c r="AC83" s="26">
        <v>97.73</v>
      </c>
      <c r="AD83" s="19">
        <v>1.0232272587741738E-2</v>
      </c>
      <c r="AE83" s="38">
        <v>0.28067464783928509</v>
      </c>
      <c r="AF83" s="4">
        <v>16.165106382978713</v>
      </c>
      <c r="AG83" s="5">
        <v>-0.95234042553191489</v>
      </c>
      <c r="AH83" s="4">
        <v>0.46016576281592142</v>
      </c>
      <c r="AI83" s="5">
        <v>0</v>
      </c>
      <c r="AJ83" s="22">
        <v>43.3</v>
      </c>
    </row>
    <row r="84" spans="1:36" x14ac:dyDescent="0.25">
      <c r="A84" s="5" t="s">
        <v>215</v>
      </c>
      <c r="B84" s="2" t="s">
        <v>549</v>
      </c>
      <c r="C84" s="2">
        <v>0</v>
      </c>
      <c r="D84" s="2"/>
      <c r="E84" s="18">
        <v>0.93239302909066202</v>
      </c>
      <c r="F84" s="19">
        <v>0.19058634994895124</v>
      </c>
      <c r="G84" s="12">
        <v>0.56433436292438321</v>
      </c>
      <c r="H84" s="13">
        <v>0.36168370445998166</v>
      </c>
      <c r="I84" s="4">
        <v>2.0320999999999998</v>
      </c>
      <c r="J84" s="2">
        <v>2.7081</v>
      </c>
      <c r="K84" s="13">
        <v>3.4000000000000002E-2</v>
      </c>
      <c r="L84" s="12">
        <v>0</v>
      </c>
      <c r="M84" s="12">
        <v>0.106</v>
      </c>
      <c r="N84" s="12">
        <v>0.1370635804480563</v>
      </c>
      <c r="O84" s="12">
        <v>0.11531907413441689</v>
      </c>
      <c r="P84" s="12">
        <v>0.75168432109907335</v>
      </c>
      <c r="Q84" s="23">
        <v>0.98315768738303921</v>
      </c>
      <c r="R84" s="3">
        <v>0.72869076261793586</v>
      </c>
      <c r="S84" s="3">
        <v>0.72573893092966635</v>
      </c>
      <c r="T84" s="3">
        <v>1</v>
      </c>
      <c r="U84" s="3">
        <v>0.34250153193532501</v>
      </c>
      <c r="V84" s="23">
        <f t="shared" si="3"/>
        <v>0.71942044995917231</v>
      </c>
      <c r="W84" s="16">
        <v>0.71942044995917231</v>
      </c>
      <c r="X84" s="12">
        <f t="shared" si="2"/>
        <v>0.72103691445335771</v>
      </c>
      <c r="Y84" s="2">
        <v>0.50700000000000001</v>
      </c>
      <c r="Z84" s="12">
        <v>0.22800000000000001</v>
      </c>
      <c r="AA84" s="37">
        <v>1</v>
      </c>
      <c r="AB84" s="26">
        <v>154754</v>
      </c>
      <c r="AC84" s="26">
        <v>154.75399999999999</v>
      </c>
      <c r="AD84" s="19">
        <v>6.4618685138994793E-3</v>
      </c>
      <c r="AE84" s="38">
        <v>0.17725120729243402</v>
      </c>
      <c r="AF84" s="4">
        <v>16.625248226950358</v>
      </c>
      <c r="AG84" s="5">
        <v>0.95872340425531921</v>
      </c>
      <c r="AH84" s="4">
        <v>0.46371014642594055</v>
      </c>
      <c r="AI84" s="5">
        <v>0</v>
      </c>
      <c r="AJ84" s="22">
        <v>45.5</v>
      </c>
    </row>
    <row r="85" spans="1:36" x14ac:dyDescent="0.25">
      <c r="A85" s="5" t="s">
        <v>306</v>
      </c>
      <c r="B85" s="2" t="s">
        <v>549</v>
      </c>
      <c r="C85" s="2">
        <v>0</v>
      </c>
      <c r="D85" s="2"/>
      <c r="E85" s="18">
        <v>0.69696282864913905</v>
      </c>
      <c r="F85" s="19">
        <v>0.17067533196003906</v>
      </c>
      <c r="G85" s="12">
        <v>0.69436465798203117</v>
      </c>
      <c r="H85" s="13">
        <v>0.54025589694490384</v>
      </c>
      <c r="I85" s="4">
        <v>3.6400999999999999</v>
      </c>
      <c r="J85" s="2">
        <v>2.4321000000000002</v>
      </c>
      <c r="K85" s="13">
        <v>3.2000000000000001E-2</v>
      </c>
      <c r="L85" s="12">
        <v>3.9275677835908518E-2</v>
      </c>
      <c r="M85" s="12">
        <v>9.3000000000000013E-2</v>
      </c>
      <c r="N85" s="12">
        <v>9.6873106651842802E-2</v>
      </c>
      <c r="O85" s="12">
        <v>9.4161931995552839E-2</v>
      </c>
      <c r="P85" s="12">
        <v>0.82634729807032015</v>
      </c>
      <c r="Q85" s="23">
        <v>0.98315768738303921</v>
      </c>
      <c r="R85" s="3">
        <v>0.72869076261793586</v>
      </c>
      <c r="S85" s="3">
        <v>0.64655341056767535</v>
      </c>
      <c r="T85" s="3">
        <v>1</v>
      </c>
      <c r="U85" s="3">
        <v>0.26840162887778357</v>
      </c>
      <c r="V85" s="23">
        <f t="shared" si="3"/>
        <v>0.68416480257267975</v>
      </c>
      <c r="W85" s="16">
        <v>0.68416480257267975</v>
      </c>
      <c r="X85" s="12">
        <f t="shared" si="2"/>
        <v>0.70609864962818336</v>
      </c>
      <c r="Y85" s="2">
        <v>0.104</v>
      </c>
      <c r="Z85" s="12">
        <v>0.23100000000000001</v>
      </c>
      <c r="AA85" s="37">
        <v>1</v>
      </c>
      <c r="AB85" s="26">
        <v>103401</v>
      </c>
      <c r="AC85" s="26">
        <v>103.401</v>
      </c>
      <c r="AD85" s="19">
        <v>9.6710863531300467E-3</v>
      </c>
      <c r="AE85" s="38">
        <v>0.26528112236180823</v>
      </c>
      <c r="AF85" s="4">
        <v>16.625248226950358</v>
      </c>
      <c r="AG85" s="5">
        <v>0.95872340425531921</v>
      </c>
      <c r="AH85" s="4">
        <v>0.48734538350692935</v>
      </c>
      <c r="AI85" s="5">
        <v>0</v>
      </c>
      <c r="AJ85" s="22">
        <v>45.8</v>
      </c>
    </row>
    <row r="86" spans="1:36" x14ac:dyDescent="0.25">
      <c r="A86" s="5" t="s">
        <v>223</v>
      </c>
      <c r="B86" s="2" t="s">
        <v>555</v>
      </c>
      <c r="C86" s="2">
        <v>1</v>
      </c>
      <c r="D86" s="2">
        <v>1</v>
      </c>
      <c r="E86" s="18">
        <v>1.6972001382647799</v>
      </c>
      <c r="F86" s="19">
        <v>0.28324146506231707</v>
      </c>
      <c r="G86" s="12">
        <v>0.50832688786849289</v>
      </c>
      <c r="H86" s="13">
        <v>0.46005933091179668</v>
      </c>
      <c r="I86" s="4">
        <v>2.7054999999999998</v>
      </c>
      <c r="J86" s="2">
        <v>2.0878000000000001</v>
      </c>
      <c r="K86" s="13">
        <v>5.2999999999999999E-2</v>
      </c>
      <c r="L86" s="12">
        <v>0.13908712395806766</v>
      </c>
      <c r="M86" s="12">
        <v>0.29499999999999998</v>
      </c>
      <c r="N86" s="12">
        <v>0.26669838417800062</v>
      </c>
      <c r="O86" s="12">
        <v>0.28650951525340018</v>
      </c>
      <c r="P86" s="12">
        <v>0.14755792826809455</v>
      </c>
      <c r="Q86" s="23">
        <v>0.54996616286938871</v>
      </c>
      <c r="R86" s="3">
        <v>0.29490434028852874</v>
      </c>
      <c r="S86" s="3">
        <v>0.43870333115444882</v>
      </c>
      <c r="T86" s="3">
        <v>0.5</v>
      </c>
      <c r="U86" s="3">
        <v>0.12216914163951718</v>
      </c>
      <c r="V86" s="23">
        <f t="shared" si="3"/>
        <v>0.36332088446893318</v>
      </c>
      <c r="W86" s="16">
        <v>0.36332088446893318</v>
      </c>
      <c r="X86" s="12">
        <f t="shared" si="2"/>
        <v>0.32012717180179584</v>
      </c>
      <c r="Y86" s="2">
        <v>0.10199999999999999</v>
      </c>
      <c r="Z86" s="12">
        <v>0.29600000000000004</v>
      </c>
      <c r="AA86" s="37">
        <v>1</v>
      </c>
      <c r="AB86" s="26">
        <v>102139</v>
      </c>
      <c r="AC86" s="26">
        <v>102.139</v>
      </c>
      <c r="AD86" s="19">
        <v>9.7905795044008655E-3</v>
      </c>
      <c r="AE86" s="38">
        <v>0.26855885933221718</v>
      </c>
      <c r="AF86" s="4">
        <v>16.025602836879436</v>
      </c>
      <c r="AG86" s="5">
        <v>-0.34978723404255346</v>
      </c>
      <c r="AH86" s="4">
        <v>0.54307365452961165</v>
      </c>
      <c r="AI86" s="5">
        <v>0</v>
      </c>
      <c r="AJ86" s="22">
        <v>49.7</v>
      </c>
    </row>
    <row r="87" spans="1:36" x14ac:dyDescent="0.25">
      <c r="A87" s="5" t="s">
        <v>290</v>
      </c>
      <c r="B87" s="2" t="s">
        <v>549</v>
      </c>
      <c r="C87" s="2">
        <v>0</v>
      </c>
      <c r="D87" s="2"/>
      <c r="E87" s="18">
        <v>0.67302596714361396</v>
      </c>
      <c r="F87" s="19">
        <v>0.22609904264369332</v>
      </c>
      <c r="G87" s="12">
        <v>0.65523191027929883</v>
      </c>
      <c r="H87" s="13">
        <v>0.4692483734528331</v>
      </c>
      <c r="I87" s="4">
        <v>3.9590999999999998</v>
      </c>
      <c r="J87" s="2">
        <v>2.1335999999999999</v>
      </c>
      <c r="K87" s="13">
        <v>6.6000000000000003E-2</v>
      </c>
      <c r="L87" s="12">
        <v>0</v>
      </c>
      <c r="M87" s="12">
        <v>0.12</v>
      </c>
      <c r="N87" s="12">
        <v>0.14747927997276361</v>
      </c>
      <c r="O87" s="12">
        <v>0.12824378399182906</v>
      </c>
      <c r="P87" s="12">
        <v>0.70607337288544914</v>
      </c>
      <c r="Q87" s="23">
        <v>0.98315768738303921</v>
      </c>
      <c r="R87" s="3">
        <v>0.72869076261793586</v>
      </c>
      <c r="S87" s="3">
        <v>0.38049006215138548</v>
      </c>
      <c r="T87" s="3">
        <v>1</v>
      </c>
      <c r="U87" s="3">
        <v>0.3324134556113143</v>
      </c>
      <c r="V87" s="23">
        <f t="shared" si="3"/>
        <v>0.63769295258564518</v>
      </c>
      <c r="W87" s="16">
        <v>0.63769295258564518</v>
      </c>
      <c r="X87" s="12">
        <f t="shared" si="2"/>
        <v>0.64485681472333356</v>
      </c>
      <c r="Y87" s="2">
        <v>0.76800000000000002</v>
      </c>
      <c r="Z87" s="12">
        <v>0.20600000000000002</v>
      </c>
      <c r="AA87" s="37">
        <v>1</v>
      </c>
      <c r="AB87" s="26">
        <v>83459</v>
      </c>
      <c r="AC87" s="26">
        <v>83.459000000000003</v>
      </c>
      <c r="AD87" s="19">
        <v>1.19819312476785E-2</v>
      </c>
      <c r="AE87" s="38">
        <v>0.32866836810090383</v>
      </c>
      <c r="AF87" s="4">
        <v>16.625248226950358</v>
      </c>
      <c r="AG87" s="5">
        <v>0.95872340425531921</v>
      </c>
      <c r="AH87" s="4">
        <v>0.4563917612240741</v>
      </c>
      <c r="AI87" s="5">
        <v>0</v>
      </c>
      <c r="AJ87" s="22">
        <v>43.4</v>
      </c>
    </row>
    <row r="88" spans="1:36" x14ac:dyDescent="0.25">
      <c r="A88" s="5" t="s">
        <v>138</v>
      </c>
      <c r="B88" s="2" t="s">
        <v>555</v>
      </c>
      <c r="C88" s="2">
        <v>1</v>
      </c>
      <c r="D88" s="2"/>
      <c r="E88" s="18">
        <v>1.36806260828006</v>
      </c>
      <c r="F88" s="19">
        <v>0.22767334947362694</v>
      </c>
      <c r="G88" s="12">
        <v>0.54763200130573164</v>
      </c>
      <c r="H88" s="13">
        <v>0.42500204020565274</v>
      </c>
      <c r="I88" s="4">
        <v>2.2825000000000002</v>
      </c>
      <c r="J88" s="2">
        <v>1.9542999999999999</v>
      </c>
      <c r="K88" s="13">
        <v>7.9000000000000001E-2</v>
      </c>
      <c r="L88" s="12">
        <v>0.15174327032932541</v>
      </c>
      <c r="M88" s="12">
        <v>0.26899999999999996</v>
      </c>
      <c r="N88" s="12">
        <v>0.24543192998776556</v>
      </c>
      <c r="O88" s="12">
        <v>0.26192957899632963</v>
      </c>
      <c r="P88" s="12">
        <v>0.2342998522326375</v>
      </c>
      <c r="Q88" s="23">
        <v>0.54996616286938871</v>
      </c>
      <c r="R88" s="3">
        <v>0.29490434028852874</v>
      </c>
      <c r="S88" s="3">
        <v>0.38168975649381565</v>
      </c>
      <c r="T88" s="3">
        <v>0.25</v>
      </c>
      <c r="U88" s="3">
        <v>9.1269367205435506E-2</v>
      </c>
      <c r="V88" s="23">
        <f t="shared" si="3"/>
        <v>0.32310081417714881</v>
      </c>
      <c r="W88" s="16">
        <v>0.32310081417714881</v>
      </c>
      <c r="X88" s="12">
        <f t="shared" si="2"/>
        <v>0.30740460102706313</v>
      </c>
      <c r="Y88" s="2">
        <v>7.1999999999999995E-2</v>
      </c>
      <c r="Z88" s="12">
        <v>0.27899999999999997</v>
      </c>
      <c r="AA88" s="37">
        <v>1</v>
      </c>
      <c r="AB88" s="26">
        <v>73522</v>
      </c>
      <c r="AC88" s="26">
        <v>73.522000000000006</v>
      </c>
      <c r="AD88" s="19">
        <v>1.3601371018198633E-2</v>
      </c>
      <c r="AE88" s="38">
        <v>0.37309014081952785</v>
      </c>
      <c r="AF88" s="4">
        <v>16.025602836879436</v>
      </c>
      <c r="AG88" s="5">
        <v>-0.34978723404255346</v>
      </c>
      <c r="AH88" s="4">
        <v>0.5392943608715759</v>
      </c>
      <c r="AI88" s="5">
        <v>0</v>
      </c>
      <c r="AJ88" s="22">
        <v>48.9</v>
      </c>
    </row>
    <row r="89" spans="1:36" x14ac:dyDescent="0.25">
      <c r="A89" s="5" t="s">
        <v>258</v>
      </c>
      <c r="B89" s="2" t="s">
        <v>549</v>
      </c>
      <c r="C89" s="2">
        <v>0</v>
      </c>
      <c r="D89" s="2"/>
      <c r="E89" s="18">
        <v>0.509800822004426</v>
      </c>
      <c r="F89" s="19">
        <v>0.1680960320992739</v>
      </c>
      <c r="G89" s="12">
        <v>0.30914151714242061</v>
      </c>
      <c r="H89" s="13">
        <v>0.35523107889964328</v>
      </c>
      <c r="I89" s="4">
        <v>2.0655999999999999</v>
      </c>
      <c r="J89" s="2">
        <v>2.4333</v>
      </c>
      <c r="K89" s="13">
        <v>2.6000000000000002E-2</v>
      </c>
      <c r="L89" s="12">
        <v>0</v>
      </c>
      <c r="M89" s="12">
        <v>6.5000000000000002E-2</v>
      </c>
      <c r="N89" s="12">
        <v>7.9861554057281944E-2</v>
      </c>
      <c r="O89" s="12">
        <v>6.9458466217184586E-2</v>
      </c>
      <c r="P89" s="12">
        <v>0.91352515434289339</v>
      </c>
      <c r="Q89" s="23">
        <v>0.98315768738303921</v>
      </c>
      <c r="R89" s="3">
        <v>0.72869076261793586</v>
      </c>
      <c r="S89" s="3">
        <v>0.65922309382559352</v>
      </c>
      <c r="T89" s="3">
        <v>1</v>
      </c>
      <c r="U89" s="3">
        <v>0.31627258017197984</v>
      </c>
      <c r="V89" s="23">
        <f t="shared" si="3"/>
        <v>0.69808914851966619</v>
      </c>
      <c r="W89" s="16">
        <v>0.69808914851966619</v>
      </c>
      <c r="X89" s="12">
        <f t="shared" si="2"/>
        <v>0.73416516288487399</v>
      </c>
      <c r="Y89" s="2">
        <v>0.13600000000000001</v>
      </c>
      <c r="Z89" s="12">
        <v>0.21100000000000002</v>
      </c>
      <c r="AA89" s="37">
        <v>0</v>
      </c>
      <c r="AB89" s="26">
        <v>150533</v>
      </c>
      <c r="AC89" s="26">
        <v>150.53299999999999</v>
      </c>
      <c r="AD89" s="19">
        <v>0</v>
      </c>
      <c r="AE89" s="38">
        <v>0</v>
      </c>
      <c r="AF89" s="4">
        <v>16.625248226950358</v>
      </c>
      <c r="AG89" s="5">
        <v>0.95872340425531921</v>
      </c>
      <c r="AH89" s="4">
        <v>0.4642437206459713</v>
      </c>
      <c r="AI89" s="5">
        <v>0</v>
      </c>
      <c r="AJ89" s="22">
        <v>44.8</v>
      </c>
    </row>
    <row r="90" spans="1:36" x14ac:dyDescent="0.25">
      <c r="A90" s="5" t="s">
        <v>63</v>
      </c>
      <c r="B90" s="2" t="s">
        <v>555</v>
      </c>
      <c r="C90" s="2">
        <v>1</v>
      </c>
      <c r="D90" s="2">
        <v>1</v>
      </c>
      <c r="E90" s="18">
        <v>1.1683665702542201</v>
      </c>
      <c r="F90" s="19">
        <v>0.26417863929300345</v>
      </c>
      <c r="G90" s="12">
        <v>0.67482380382654861</v>
      </c>
      <c r="H90" s="13">
        <v>0.55753395735097477</v>
      </c>
      <c r="I90" s="4">
        <v>2.6221999999999999</v>
      </c>
      <c r="J90" s="2">
        <v>2.0992000000000002</v>
      </c>
      <c r="K90" s="13">
        <v>3.9E-2</v>
      </c>
      <c r="L90" s="12">
        <v>9.4493136025541657E-2</v>
      </c>
      <c r="M90" s="12">
        <v>0.19699999999999998</v>
      </c>
      <c r="N90" s="12">
        <v>0.17977400492658896</v>
      </c>
      <c r="O90" s="12">
        <v>0.19183220147797664</v>
      </c>
      <c r="P90" s="12">
        <v>0.48167158368136276</v>
      </c>
      <c r="Q90" s="23">
        <v>0.54996616286938871</v>
      </c>
      <c r="R90" s="3">
        <v>0.29490434028852874</v>
      </c>
      <c r="S90" s="3">
        <v>0.5812372678060328</v>
      </c>
      <c r="T90" s="3">
        <v>1</v>
      </c>
      <c r="U90" s="3">
        <v>0.14766292864699262</v>
      </c>
      <c r="V90" s="23">
        <f t="shared" si="3"/>
        <v>0.44196726091051691</v>
      </c>
      <c r="W90" s="16">
        <v>0.44196726091051691</v>
      </c>
      <c r="X90" s="12">
        <f t="shared" si="2"/>
        <v>0.44053403382553802</v>
      </c>
      <c r="Y90" s="2">
        <v>0.106</v>
      </c>
      <c r="Z90" s="12">
        <v>0.24299999999999999</v>
      </c>
      <c r="AA90" s="37">
        <v>1</v>
      </c>
      <c r="AB90" s="26">
        <v>99463</v>
      </c>
      <c r="AC90" s="26">
        <v>99.462999999999994</v>
      </c>
      <c r="AD90" s="19">
        <v>1.0053989925902096E-2</v>
      </c>
      <c r="AE90" s="38">
        <v>0.27578429499746976</v>
      </c>
      <c r="AF90" s="4">
        <v>16.025602836879436</v>
      </c>
      <c r="AG90" s="5">
        <v>-0.34978723404255346</v>
      </c>
      <c r="AH90" s="4">
        <v>0.514784392186039</v>
      </c>
      <c r="AI90" s="5">
        <v>0</v>
      </c>
      <c r="AJ90" s="22">
        <v>46</v>
      </c>
    </row>
    <row r="91" spans="1:36" x14ac:dyDescent="0.25">
      <c r="A91" s="5" t="s">
        <v>88</v>
      </c>
      <c r="B91" s="2" t="s">
        <v>555</v>
      </c>
      <c r="C91" s="2">
        <v>1</v>
      </c>
      <c r="D91" s="2"/>
      <c r="E91" s="18">
        <v>1.45975744211687</v>
      </c>
      <c r="F91" s="19">
        <v>0.24613029980678636</v>
      </c>
      <c r="G91" s="12">
        <v>1.3255975511799059</v>
      </c>
      <c r="H91" s="13">
        <v>0.66164817749603799</v>
      </c>
      <c r="I91" s="4">
        <v>2.9491999999999998</v>
      </c>
      <c r="J91" s="2">
        <v>2.0411000000000001</v>
      </c>
      <c r="K91" s="13">
        <v>8.1000000000000003E-2</v>
      </c>
      <c r="L91" s="12">
        <v>0</v>
      </c>
      <c r="M91" s="12">
        <v>0.27200000000000002</v>
      </c>
      <c r="N91" s="12">
        <v>0.28161303783059849</v>
      </c>
      <c r="O91" s="12">
        <v>0.27488391134917955</v>
      </c>
      <c r="P91" s="12">
        <v>0.18858436704137327</v>
      </c>
      <c r="Q91" s="23">
        <v>0.54996616286938871</v>
      </c>
      <c r="R91" s="3">
        <v>0.29490434028852874</v>
      </c>
      <c r="S91" s="3">
        <v>0.35001554834901927</v>
      </c>
      <c r="T91" s="3">
        <v>0.25</v>
      </c>
      <c r="U91" s="3">
        <v>0.14262186911408464</v>
      </c>
      <c r="V91" s="23">
        <f t="shared" si="3"/>
        <v>0.32762682174283492</v>
      </c>
      <c r="W91" s="16">
        <v>0.32762682174283492</v>
      </c>
      <c r="X91" s="12">
        <f t="shared" si="2"/>
        <v>0.30245753465585501</v>
      </c>
      <c r="Y91" s="2">
        <v>0.61199999999999999</v>
      </c>
      <c r="Z91" s="12">
        <v>0.29699999999999999</v>
      </c>
      <c r="AA91" s="37">
        <v>2</v>
      </c>
      <c r="AB91" s="26">
        <v>92126</v>
      </c>
      <c r="AC91" s="26">
        <v>92.126000000000005</v>
      </c>
      <c r="AD91" s="19">
        <v>2.1709397998393505E-2</v>
      </c>
      <c r="AE91" s="38">
        <v>0.59549602356193332</v>
      </c>
      <c r="AF91" s="4">
        <v>16.025602836879436</v>
      </c>
      <c r="AG91" s="5">
        <v>-0.34978723404255346</v>
      </c>
      <c r="AH91" s="4">
        <v>0.49815470117013655</v>
      </c>
      <c r="AI91" s="5">
        <v>0</v>
      </c>
      <c r="AJ91" s="22">
        <v>49</v>
      </c>
    </row>
    <row r="92" spans="1:36" x14ac:dyDescent="0.25">
      <c r="A92" s="5" t="s">
        <v>262</v>
      </c>
      <c r="B92" s="2" t="s">
        <v>547</v>
      </c>
      <c r="C92" s="2">
        <v>0</v>
      </c>
      <c r="D92" s="2">
        <v>0</v>
      </c>
      <c r="E92" s="18">
        <v>1.2606168976307599</v>
      </c>
      <c r="F92" s="19">
        <v>0.12083270315234536</v>
      </c>
      <c r="G92" s="12">
        <v>0.95212064905040728</v>
      </c>
      <c r="H92" s="13">
        <v>0.63892790009290668</v>
      </c>
      <c r="I92" s="4">
        <v>2.8555999999999999</v>
      </c>
      <c r="J92" s="2">
        <v>2.2099000000000002</v>
      </c>
      <c r="K92" s="13">
        <v>0.05</v>
      </c>
      <c r="L92" s="12">
        <v>0.30608577492569428</v>
      </c>
      <c r="M92" s="12">
        <v>8.5999999999999993E-2</v>
      </c>
      <c r="N92" s="12">
        <v>9.2935569097595622E-2</v>
      </c>
      <c r="O92" s="12">
        <v>8.8080670729278679E-2</v>
      </c>
      <c r="P92" s="12">
        <v>0.8478079030471104</v>
      </c>
      <c r="Q92" s="23">
        <v>0.93955549401093952</v>
      </c>
      <c r="R92" s="3">
        <v>0.49503050113072944</v>
      </c>
      <c r="S92" s="3">
        <v>0.54910164536028649</v>
      </c>
      <c r="T92" s="3">
        <v>1</v>
      </c>
      <c r="U92" s="3">
        <v>0.38777726698984721</v>
      </c>
      <c r="V92" s="23">
        <f t="shared" si="3"/>
        <v>0.62543692872311463</v>
      </c>
      <c r="W92" s="16">
        <v>0.62543692872311463</v>
      </c>
      <c r="X92" s="12">
        <f t="shared" si="2"/>
        <v>0.66166183400239353</v>
      </c>
      <c r="Y92" s="2">
        <v>6.3E-2</v>
      </c>
      <c r="Z92" s="12">
        <v>0.25600000000000001</v>
      </c>
      <c r="AA92" s="37">
        <v>1</v>
      </c>
      <c r="AB92" s="26">
        <v>92566</v>
      </c>
      <c r="AC92" s="26">
        <v>92.566000000000003</v>
      </c>
      <c r="AD92" s="19">
        <v>1.080310265108139E-2</v>
      </c>
      <c r="AE92" s="38">
        <v>0.29633270675337953</v>
      </c>
      <c r="AF92" s="4">
        <v>16.456595744680847</v>
      </c>
      <c r="AG92" s="5">
        <v>1.3552482269503545</v>
      </c>
      <c r="AH92" s="4">
        <v>0.49092539377309163</v>
      </c>
      <c r="AI92" s="5">
        <v>0</v>
      </c>
      <c r="AJ92" s="22">
        <v>47.2</v>
      </c>
    </row>
    <row r="93" spans="1:36" x14ac:dyDescent="0.25">
      <c r="A93" s="5" t="s">
        <v>66</v>
      </c>
      <c r="B93" s="2" t="s">
        <v>547</v>
      </c>
      <c r="C93" s="2">
        <v>0</v>
      </c>
      <c r="D93" s="2"/>
      <c r="E93" s="18">
        <v>0.35281146637265698</v>
      </c>
      <c r="F93" s="19">
        <v>0.18185828287283956</v>
      </c>
      <c r="G93" s="12">
        <v>0.80174038577214579</v>
      </c>
      <c r="H93" s="13">
        <v>0.65795805429682797</v>
      </c>
      <c r="I93" s="4">
        <v>7.4039999999999999</v>
      </c>
      <c r="J93" s="2">
        <v>1.9693000000000001</v>
      </c>
      <c r="K93" s="13">
        <v>8.199999999999999E-2</v>
      </c>
      <c r="L93" s="12">
        <v>0</v>
      </c>
      <c r="M93" s="12">
        <v>8.1000000000000003E-2</v>
      </c>
      <c r="N93" s="12">
        <v>9.8781902732120591E-2</v>
      </c>
      <c r="O93" s="12">
        <v>8.6334570819636178E-2</v>
      </c>
      <c r="P93" s="12">
        <v>0.8539698419558468</v>
      </c>
      <c r="Q93" s="23">
        <v>0.93955549401093952</v>
      </c>
      <c r="R93" s="3">
        <v>0.49503050113072944</v>
      </c>
      <c r="S93" s="3">
        <v>0.34955413404806945</v>
      </c>
      <c r="T93" s="3">
        <v>1</v>
      </c>
      <c r="U93" s="3">
        <v>0.41616347602603404</v>
      </c>
      <c r="V93" s="23">
        <f t="shared" si="3"/>
        <v>0.58606982919962758</v>
      </c>
      <c r="W93" s="16">
        <v>0.58606982919962758</v>
      </c>
      <c r="X93" s="12">
        <f t="shared" si="2"/>
        <v>0.63031195496260772</v>
      </c>
      <c r="Y93" s="2">
        <v>0.44400000000000001</v>
      </c>
      <c r="Z93" s="12">
        <v>0.215</v>
      </c>
      <c r="AA93" s="37">
        <v>1</v>
      </c>
      <c r="AB93" s="26">
        <v>49874</v>
      </c>
      <c r="AC93" s="26">
        <v>49.874000000000002</v>
      </c>
      <c r="AD93" s="19">
        <v>2.0050527328868747E-2</v>
      </c>
      <c r="AE93" s="38">
        <v>0.54999264813997928</v>
      </c>
      <c r="AF93" s="4">
        <v>16.456595744680847</v>
      </c>
      <c r="AG93" s="5">
        <v>1.3552482269503545</v>
      </c>
      <c r="AH93" s="4">
        <v>0.48758872358343025</v>
      </c>
      <c r="AI93" s="5">
        <v>0</v>
      </c>
      <c r="AJ93" s="22">
        <v>43.7</v>
      </c>
    </row>
    <row r="94" spans="1:36" x14ac:dyDescent="0.25">
      <c r="A94" s="5" t="s">
        <v>404</v>
      </c>
      <c r="B94" s="2" t="s">
        <v>544</v>
      </c>
      <c r="C94" s="2">
        <v>0</v>
      </c>
      <c r="D94" s="2"/>
      <c r="E94" s="18">
        <v>0.68608414239482196</v>
      </c>
      <c r="F94" s="19">
        <v>0.22568845935854812</v>
      </c>
      <c r="G94" s="12">
        <v>0.70599440234190125</v>
      </c>
      <c r="H94" s="13">
        <v>0.54110305417107329</v>
      </c>
      <c r="I94" s="4">
        <v>3.2347999999999999</v>
      </c>
      <c r="J94" s="2">
        <v>2.6945000000000001</v>
      </c>
      <c r="K94" s="13">
        <v>2.3E-2</v>
      </c>
      <c r="L94" s="12">
        <v>2.747886876427659E-2</v>
      </c>
      <c r="M94" s="12">
        <v>8.1000000000000003E-2</v>
      </c>
      <c r="N94" s="12">
        <v>0.11372315524655731</v>
      </c>
      <c r="O94" s="12">
        <v>9.0816946573967189E-2</v>
      </c>
      <c r="P94" s="12">
        <v>0.83815166029759092</v>
      </c>
      <c r="Q94" s="23">
        <v>1</v>
      </c>
      <c r="R94" s="3">
        <v>0.53676041058167012</v>
      </c>
      <c r="S94" s="3">
        <v>0.76546240024292389</v>
      </c>
      <c r="T94" s="3">
        <v>1</v>
      </c>
      <c r="U94" s="3">
        <v>0.42418043100094988</v>
      </c>
      <c r="V94" s="23">
        <f t="shared" si="3"/>
        <v>0.7070727456198751</v>
      </c>
      <c r="W94" s="16">
        <v>0.7070727456198751</v>
      </c>
      <c r="X94" s="12">
        <f t="shared" si="2"/>
        <v>0.72726543140339561</v>
      </c>
      <c r="Y94" s="2">
        <v>0.214</v>
      </c>
      <c r="Z94" s="12">
        <v>0.22500000000000001</v>
      </c>
      <c r="AA94" s="37">
        <v>1</v>
      </c>
      <c r="AB94" s="26">
        <v>171143</v>
      </c>
      <c r="AC94" s="26">
        <v>171.143</v>
      </c>
      <c r="AD94" s="19">
        <v>5.8430669089591745E-3</v>
      </c>
      <c r="AE94" s="38">
        <v>0.16027727300171979</v>
      </c>
      <c r="AF94" s="4">
        <v>16.165106382978713</v>
      </c>
      <c r="AG94" s="5">
        <v>-0.95234042553191489</v>
      </c>
      <c r="AH94" s="4">
        <v>0.46695453509638141</v>
      </c>
      <c r="AI94" s="5">
        <v>1</v>
      </c>
      <c r="AJ94" s="22">
        <v>45.3</v>
      </c>
    </row>
    <row r="95" spans="1:36" x14ac:dyDescent="0.25">
      <c r="A95" s="5" t="s">
        <v>241</v>
      </c>
      <c r="B95" s="2" t="s">
        <v>549</v>
      </c>
      <c r="C95" s="2">
        <v>0</v>
      </c>
      <c r="D95" s="2"/>
      <c r="E95" s="18">
        <v>0.94127806563039695</v>
      </c>
      <c r="F95" s="19">
        <v>0.22821781202577798</v>
      </c>
      <c r="G95" s="12">
        <v>0.90652529512622926</v>
      </c>
      <c r="H95" s="13">
        <v>0.79779665359374075</v>
      </c>
      <c r="I95" s="4">
        <v>5.4646999999999997</v>
      </c>
      <c r="J95" s="2">
        <v>2.5203000000000002</v>
      </c>
      <c r="K95" s="13">
        <v>5.7000000000000002E-2</v>
      </c>
      <c r="L95" s="12">
        <v>0</v>
      </c>
      <c r="M95" s="12">
        <v>0.1</v>
      </c>
      <c r="N95" s="12">
        <v>0.13359656326247255</v>
      </c>
      <c r="O95" s="12">
        <v>0.11007896897874175</v>
      </c>
      <c r="P95" s="12">
        <v>0.77017650912698299</v>
      </c>
      <c r="Q95" s="23">
        <v>0.98315768738303921</v>
      </c>
      <c r="R95" s="3">
        <v>0.72869076261793586</v>
      </c>
      <c r="S95" s="3">
        <v>0.52619141961744864</v>
      </c>
      <c r="T95" s="3">
        <v>1</v>
      </c>
      <c r="U95" s="3">
        <v>0.45834467836874704</v>
      </c>
      <c r="V95" s="23">
        <f t="shared" si="3"/>
        <v>0.7001684460370492</v>
      </c>
      <c r="W95" s="16">
        <v>0.7001684460370492</v>
      </c>
      <c r="X95" s="12">
        <f t="shared" si="2"/>
        <v>0.70864660085168929</v>
      </c>
      <c r="Y95" s="2">
        <v>1.1839999999999999</v>
      </c>
      <c r="Z95" s="12">
        <v>0.22899999999999998</v>
      </c>
      <c r="AA95" s="37">
        <v>1</v>
      </c>
      <c r="AB95" s="26">
        <v>50741</v>
      </c>
      <c r="AC95" s="26">
        <v>50.741</v>
      </c>
      <c r="AD95" s="19">
        <v>1.9707928499635402E-2</v>
      </c>
      <c r="AE95" s="38">
        <v>0.54059504805449887</v>
      </c>
      <c r="AF95" s="4">
        <v>16.625248226950358</v>
      </c>
      <c r="AG95" s="5">
        <v>0.95872340425531921</v>
      </c>
      <c r="AH95" s="4">
        <v>0.46792534636684341</v>
      </c>
      <c r="AI95" s="5">
        <v>0</v>
      </c>
      <c r="AJ95" s="22">
        <v>45.5</v>
      </c>
    </row>
    <row r="96" spans="1:36" x14ac:dyDescent="0.25">
      <c r="A96" s="5" t="s">
        <v>219</v>
      </c>
      <c r="B96" s="2" t="s">
        <v>544</v>
      </c>
      <c r="C96" s="2">
        <v>0</v>
      </c>
      <c r="D96" s="2"/>
      <c r="E96" s="18">
        <v>0.66276202219482105</v>
      </c>
      <c r="F96" s="19">
        <v>0.25509562154001009</v>
      </c>
      <c r="G96" s="12">
        <v>0.6456105309511827</v>
      </c>
      <c r="H96" s="13">
        <v>0.46400824106693506</v>
      </c>
      <c r="I96" s="4">
        <v>3.1036000000000001</v>
      </c>
      <c r="J96" s="2">
        <v>2.5910000000000002</v>
      </c>
      <c r="K96" s="13">
        <v>0.02</v>
      </c>
      <c r="L96" s="12">
        <v>1.8490563808995143E-2</v>
      </c>
      <c r="M96" s="12">
        <v>9.0999999999999998E-2</v>
      </c>
      <c r="N96" s="12">
        <v>0.11597264170177632</v>
      </c>
      <c r="O96" s="12">
        <v>9.8491792510532888E-2</v>
      </c>
      <c r="P96" s="12">
        <v>0.81106733852773027</v>
      </c>
      <c r="Q96" s="23">
        <v>1</v>
      </c>
      <c r="R96" s="3">
        <v>0.53676041058167012</v>
      </c>
      <c r="S96" s="3">
        <v>0.74645787535604635</v>
      </c>
      <c r="T96" s="3">
        <v>1</v>
      </c>
      <c r="U96" s="3">
        <v>0.34952079046126427</v>
      </c>
      <c r="V96" s="23">
        <f t="shared" si="3"/>
        <v>0.68552998757176553</v>
      </c>
      <c r="W96" s="16">
        <v>0.68552998757176553</v>
      </c>
      <c r="X96" s="12">
        <f t="shared" si="2"/>
        <v>0.70432321883607518</v>
      </c>
      <c r="Y96" s="2">
        <v>0.14199999999999999</v>
      </c>
      <c r="Z96" s="12">
        <v>0.21100000000000002</v>
      </c>
      <c r="AA96" s="37">
        <v>1</v>
      </c>
      <c r="AB96" s="26">
        <v>127168</v>
      </c>
      <c r="AC96" s="26">
        <v>127.16800000000001</v>
      </c>
      <c r="AD96" s="19">
        <v>7.8636134876698544E-3</v>
      </c>
      <c r="AE96" s="38">
        <v>0.21570153917127999</v>
      </c>
      <c r="AF96" s="4">
        <v>16.165106382978713</v>
      </c>
      <c r="AG96" s="5">
        <v>-0.95234042553191489</v>
      </c>
      <c r="AH96" s="4">
        <v>0.47769092853548062</v>
      </c>
      <c r="AI96" s="5">
        <v>0</v>
      </c>
      <c r="AJ96" s="22">
        <v>44.7</v>
      </c>
    </row>
    <row r="97" spans="1:36" x14ac:dyDescent="0.25">
      <c r="A97" s="5" t="s">
        <v>37</v>
      </c>
      <c r="B97" s="2" t="s">
        <v>544</v>
      </c>
      <c r="C97" s="2">
        <v>0</v>
      </c>
      <c r="D97" s="2"/>
      <c r="E97" s="18">
        <v>0.71369975389663698</v>
      </c>
      <c r="F97" s="19">
        <v>0.28549346573610007</v>
      </c>
      <c r="G97" s="12">
        <v>0.7533373928521242</v>
      </c>
      <c r="H97" s="13">
        <v>0.54435024279045074</v>
      </c>
      <c r="I97" s="4">
        <v>3.8868</v>
      </c>
      <c r="J97" s="2">
        <v>2.3515999999999999</v>
      </c>
      <c r="K97" s="13">
        <v>2.5000000000000001E-2</v>
      </c>
      <c r="L97" s="12">
        <v>0.19336720212724762</v>
      </c>
      <c r="M97" s="12">
        <v>0.13800000000000001</v>
      </c>
      <c r="N97" s="12">
        <v>0.17877774189939455</v>
      </c>
      <c r="O97" s="12">
        <v>0.15023332256981836</v>
      </c>
      <c r="P97" s="12">
        <v>0.62847289160679431</v>
      </c>
      <c r="Q97" s="23">
        <v>1</v>
      </c>
      <c r="R97" s="3">
        <v>0.53676041058167012</v>
      </c>
      <c r="S97" s="3">
        <v>0.61659362196238077</v>
      </c>
      <c r="T97" s="3">
        <v>1</v>
      </c>
      <c r="U97" s="3">
        <v>0.1708707048233237</v>
      </c>
      <c r="V97" s="23">
        <f t="shared" si="3"/>
        <v>0.61457168959449615</v>
      </c>
      <c r="W97" s="16">
        <v>0.61457168959449615</v>
      </c>
      <c r="X97" s="12">
        <f t="shared" si="2"/>
        <v>0.6110125495050921</v>
      </c>
      <c r="Y97" s="2">
        <v>8.4000000000000005E-2</v>
      </c>
      <c r="Z97" s="12">
        <v>0.217</v>
      </c>
      <c r="AA97" s="37">
        <v>2</v>
      </c>
      <c r="AB97" s="26">
        <v>128094</v>
      </c>
      <c r="AC97" s="26">
        <v>128.09399999999999</v>
      </c>
      <c r="AD97" s="19">
        <v>1.5613533811107468E-2</v>
      </c>
      <c r="AE97" s="38">
        <v>0.42828443694994822</v>
      </c>
      <c r="AF97" s="4">
        <v>16.165106382978713</v>
      </c>
      <c r="AG97" s="5">
        <v>-0.95234042553191489</v>
      </c>
      <c r="AH97" s="4">
        <v>0.48737645791371959</v>
      </c>
      <c r="AI97" s="5">
        <v>0</v>
      </c>
      <c r="AJ97" s="22">
        <v>45</v>
      </c>
    </row>
    <row r="98" spans="1:36" x14ac:dyDescent="0.25">
      <c r="A98" s="5" t="s">
        <v>405</v>
      </c>
      <c r="B98" s="2" t="s">
        <v>544</v>
      </c>
      <c r="C98" s="2">
        <v>0</v>
      </c>
      <c r="D98" s="2"/>
      <c r="E98" s="18">
        <v>0.418942567746725</v>
      </c>
      <c r="F98" s="19">
        <v>0.27352770525094283</v>
      </c>
      <c r="G98" s="12">
        <v>1.0676820423556717</v>
      </c>
      <c r="H98" s="13">
        <v>0.65744125326370761</v>
      </c>
      <c r="I98" s="4">
        <v>5.3190999999999997</v>
      </c>
      <c r="J98" s="2">
        <v>2.3231000000000002</v>
      </c>
      <c r="K98" s="13">
        <v>3.2000000000000001E-2</v>
      </c>
      <c r="L98" s="12">
        <v>0</v>
      </c>
      <c r="M98" s="12">
        <v>9.6000000000000002E-2</v>
      </c>
      <c r="N98" s="12">
        <v>0.13313024433810691</v>
      </c>
      <c r="O98" s="12">
        <v>0.10713907330143208</v>
      </c>
      <c r="P98" s="12">
        <v>0.78055132070655042</v>
      </c>
      <c r="Q98" s="23">
        <v>1</v>
      </c>
      <c r="R98" s="3">
        <v>0.53676041058167012</v>
      </c>
      <c r="S98" s="3">
        <v>0.46139000205287906</v>
      </c>
      <c r="T98" s="3">
        <v>1</v>
      </c>
      <c r="U98" s="3">
        <v>0.47080412601760396</v>
      </c>
      <c r="V98" s="23">
        <f t="shared" si="3"/>
        <v>0.64785954388999523</v>
      </c>
      <c r="W98" s="16">
        <v>0.64785954388999523</v>
      </c>
      <c r="X98" s="12">
        <f t="shared" si="2"/>
        <v>0.66740611327815369</v>
      </c>
      <c r="Y98" s="2">
        <v>1.093</v>
      </c>
      <c r="Z98" s="12">
        <v>0.221</v>
      </c>
      <c r="AA98" s="37">
        <v>1</v>
      </c>
      <c r="AB98" s="26">
        <v>68940</v>
      </c>
      <c r="AC98" s="26">
        <v>68.94</v>
      </c>
      <c r="AD98" s="19">
        <v>1.4505366985784741E-2</v>
      </c>
      <c r="AE98" s="38">
        <v>0.397887051542404</v>
      </c>
      <c r="AF98" s="4">
        <v>16.165106382978713</v>
      </c>
      <c r="AG98" s="5">
        <v>-0.95234042553191489</v>
      </c>
      <c r="AH98" s="4">
        <v>0.45219031041485347</v>
      </c>
      <c r="AI98" s="5">
        <v>0</v>
      </c>
      <c r="AJ98" s="22">
        <v>44.1</v>
      </c>
    </row>
    <row r="99" spans="1:36" x14ac:dyDescent="0.25">
      <c r="A99" s="5" t="s">
        <v>3</v>
      </c>
      <c r="B99" s="2" t="s">
        <v>549</v>
      </c>
      <c r="C99" s="2">
        <v>0</v>
      </c>
      <c r="D99" s="2"/>
      <c r="E99" s="18">
        <v>0.74023067653640895</v>
      </c>
      <c r="F99" s="19">
        <v>0.17776077726351222</v>
      </c>
      <c r="G99" s="12">
        <v>0.71338407986841601</v>
      </c>
      <c r="H99" s="13">
        <v>0.53321347970776112</v>
      </c>
      <c r="I99" s="4">
        <v>2.5163000000000002</v>
      </c>
      <c r="J99" s="2">
        <v>2.3647999999999998</v>
      </c>
      <c r="K99" s="13">
        <v>3.6000000000000004E-2</v>
      </c>
      <c r="L99" s="12">
        <v>0</v>
      </c>
      <c r="M99" s="12">
        <v>0.111</v>
      </c>
      <c r="N99" s="12">
        <v>0.13648686222142389</v>
      </c>
      <c r="O99" s="12">
        <v>0.11864605866642716</v>
      </c>
      <c r="P99" s="12">
        <v>0.73994348351964989</v>
      </c>
      <c r="Q99" s="23">
        <v>0.98315768738303921</v>
      </c>
      <c r="R99" s="3">
        <v>0.72869076261793586</v>
      </c>
      <c r="S99" s="3">
        <v>0.6687253562690324</v>
      </c>
      <c r="T99" s="3">
        <v>1</v>
      </c>
      <c r="U99" s="3">
        <v>0.31078485463034133</v>
      </c>
      <c r="V99" s="23">
        <f t="shared" si="3"/>
        <v>0.69901249200708027</v>
      </c>
      <c r="W99" s="16">
        <v>0.69901249200708027</v>
      </c>
      <c r="X99" s="12">
        <f t="shared" si="2"/>
        <v>0.70194740743979978</v>
      </c>
      <c r="Y99" s="2">
        <v>0.221</v>
      </c>
      <c r="Z99" s="12">
        <v>0.20499999999999999</v>
      </c>
      <c r="AA99" s="37">
        <v>1</v>
      </c>
      <c r="AB99" s="26">
        <v>130715</v>
      </c>
      <c r="AC99" s="26">
        <v>130.715</v>
      </c>
      <c r="AD99" s="19">
        <v>7.65023141950044E-3</v>
      </c>
      <c r="AE99" s="38">
        <v>0.20984839791403689</v>
      </c>
      <c r="AF99" s="4">
        <v>16.625248226950358</v>
      </c>
      <c r="AG99" s="5">
        <v>0.95872340425531921</v>
      </c>
      <c r="AH99" s="4">
        <v>0.47394713690089124</v>
      </c>
      <c r="AI99" s="5">
        <v>0</v>
      </c>
      <c r="AJ99" s="22">
        <v>44.4</v>
      </c>
    </row>
    <row r="100" spans="1:36" x14ac:dyDescent="0.25">
      <c r="A100" s="5" t="s">
        <v>4</v>
      </c>
      <c r="B100" s="2" t="s">
        <v>544</v>
      </c>
      <c r="C100" s="2">
        <v>0</v>
      </c>
      <c r="D100" s="2"/>
      <c r="E100" s="18">
        <v>0.52716950527169504</v>
      </c>
      <c r="F100" s="19">
        <v>0.23456672690954056</v>
      </c>
      <c r="G100" s="12">
        <v>1.2272900218776752</v>
      </c>
      <c r="H100" s="13">
        <v>0.55260154094930092</v>
      </c>
      <c r="I100" s="4">
        <v>6.2636000000000003</v>
      </c>
      <c r="J100" s="2">
        <v>2.3452000000000002</v>
      </c>
      <c r="K100" s="13">
        <v>4.2000000000000003E-2</v>
      </c>
      <c r="L100" s="12">
        <v>0</v>
      </c>
      <c r="M100" s="12">
        <v>0.11599999999999999</v>
      </c>
      <c r="N100" s="12">
        <v>0.147645737314648</v>
      </c>
      <c r="O100" s="12">
        <v>0.12549372119439439</v>
      </c>
      <c r="P100" s="12">
        <v>0.7157782694147955</v>
      </c>
      <c r="Q100" s="23">
        <v>1</v>
      </c>
      <c r="R100" s="3">
        <v>0.53676041058167012</v>
      </c>
      <c r="S100" s="3">
        <v>0.37586964006192874</v>
      </c>
      <c r="T100" s="3">
        <v>1</v>
      </c>
      <c r="U100" s="3">
        <v>0.32567751734556571</v>
      </c>
      <c r="V100" s="23">
        <f t="shared" si="3"/>
        <v>0.59481074063750783</v>
      </c>
      <c r="W100" s="16">
        <v>0.59481074063750783</v>
      </c>
      <c r="X100" s="12">
        <f t="shared" si="2"/>
        <v>0.61127630910675246</v>
      </c>
      <c r="Y100" s="2">
        <v>0.84199999999999997</v>
      </c>
      <c r="Z100" s="12">
        <v>0.23600000000000002</v>
      </c>
      <c r="AA100" s="37">
        <v>1</v>
      </c>
      <c r="AB100" s="26">
        <v>42052</v>
      </c>
      <c r="AC100" s="26">
        <v>42.052</v>
      </c>
      <c r="AD100" s="19">
        <v>2.3780081803481404E-2</v>
      </c>
      <c r="AE100" s="38">
        <v>0.65229557056342935</v>
      </c>
      <c r="AF100" s="4">
        <v>16.165106382978713</v>
      </c>
      <c r="AG100" s="5">
        <v>-0.95234042553191489</v>
      </c>
      <c r="AH100" s="4">
        <v>0.48539902977266242</v>
      </c>
      <c r="AI100" s="5">
        <v>0</v>
      </c>
      <c r="AJ100" s="22">
        <v>45.7</v>
      </c>
    </row>
    <row r="101" spans="1:36" x14ac:dyDescent="0.25">
      <c r="A101" s="5" t="s">
        <v>162</v>
      </c>
      <c r="B101" s="2" t="s">
        <v>551</v>
      </c>
      <c r="C101" s="2">
        <v>0</v>
      </c>
      <c r="D101" s="2"/>
      <c r="E101" s="18">
        <v>0.48476454293628801</v>
      </c>
      <c r="F101" s="19">
        <v>0.20933401629442067</v>
      </c>
      <c r="G101" s="12">
        <v>0.3839916498342531</v>
      </c>
      <c r="H101" s="13">
        <v>0.60377303785601766</v>
      </c>
      <c r="I101" s="4">
        <v>2.7345999999999999</v>
      </c>
      <c r="J101" s="2">
        <v>1.9987999999999999</v>
      </c>
      <c r="K101" s="13">
        <v>4.2000000000000003E-2</v>
      </c>
      <c r="L101" s="12">
        <v>0.22992312441074036</v>
      </c>
      <c r="M101" s="12">
        <v>9.6999999999999989E-2</v>
      </c>
      <c r="N101" s="12">
        <v>9.0874822425674004E-2</v>
      </c>
      <c r="O101" s="12">
        <v>9.5162446727702188E-2</v>
      </c>
      <c r="P101" s="12">
        <v>0.82281650889683156</v>
      </c>
      <c r="Q101" s="23">
        <v>0.28146853146853157</v>
      </c>
      <c r="R101" s="3">
        <v>0.42610364683301294</v>
      </c>
      <c r="S101" s="3">
        <v>0.58194041412551623</v>
      </c>
      <c r="T101" s="3">
        <v>1</v>
      </c>
      <c r="U101" s="3">
        <v>4.8360718546164617E-2</v>
      </c>
      <c r="V101" s="23">
        <f t="shared" si="3"/>
        <v>0.38771086152384188</v>
      </c>
      <c r="W101" s="16">
        <v>0.38771086152384188</v>
      </c>
      <c r="X101" s="12">
        <f t="shared" si="2"/>
        <v>0.46053106577531078</v>
      </c>
      <c r="Y101" s="2">
        <v>0.185</v>
      </c>
      <c r="Z101" s="12">
        <v>0.23199999999999998</v>
      </c>
      <c r="AA101" s="37">
        <v>0</v>
      </c>
      <c r="AB101" s="26">
        <v>103471</v>
      </c>
      <c r="AC101" s="26">
        <v>103.471</v>
      </c>
      <c r="AD101" s="19">
        <v>0</v>
      </c>
      <c r="AE101" s="38">
        <v>0</v>
      </c>
      <c r="AF101" s="4">
        <v>16.846312056737581</v>
      </c>
      <c r="AG101" s="5">
        <v>1.2403546099290781</v>
      </c>
      <c r="AH101" s="4">
        <v>0.48982806776778032</v>
      </c>
      <c r="AI101" s="5">
        <v>0</v>
      </c>
      <c r="AJ101" s="22">
        <v>46.3</v>
      </c>
    </row>
    <row r="102" spans="1:36" x14ac:dyDescent="0.25">
      <c r="A102" s="5" t="s">
        <v>112</v>
      </c>
      <c r="B102" s="2" t="s">
        <v>547</v>
      </c>
      <c r="C102" s="2">
        <v>0</v>
      </c>
      <c r="D102" s="2">
        <v>0</v>
      </c>
      <c r="E102" s="18">
        <v>0.82578046324269905</v>
      </c>
      <c r="F102" s="19">
        <v>0.16275486789484037</v>
      </c>
      <c r="G102" s="12">
        <v>0.67262177932210054</v>
      </c>
      <c r="H102" s="13">
        <v>0.51982123735221486</v>
      </c>
      <c r="I102" s="4">
        <v>2.0768</v>
      </c>
      <c r="J102" s="2">
        <v>2.4106999999999998</v>
      </c>
      <c r="K102" s="13">
        <v>5.7999999999999996E-2</v>
      </c>
      <c r="L102" s="12">
        <v>0</v>
      </c>
      <c r="M102" s="12">
        <v>9.1999999999999998E-2</v>
      </c>
      <c r="N102" s="12">
        <v>9.8101596613956107E-2</v>
      </c>
      <c r="O102" s="12">
        <v>9.3830478984186838E-2</v>
      </c>
      <c r="P102" s="12">
        <v>0.82751698669803009</v>
      </c>
      <c r="Q102" s="23">
        <v>0.93955549401093952</v>
      </c>
      <c r="R102" s="3">
        <v>0.49503050113072944</v>
      </c>
      <c r="S102" s="3">
        <v>0.49525549151413262</v>
      </c>
      <c r="T102" s="3">
        <v>1</v>
      </c>
      <c r="U102" s="3">
        <v>0.30147806091497514</v>
      </c>
      <c r="V102" s="23">
        <f t="shared" si="3"/>
        <v>0.59320349594127852</v>
      </c>
      <c r="W102" s="16">
        <v>0.59320349594127852</v>
      </c>
      <c r="X102" s="12">
        <f t="shared" si="2"/>
        <v>0.63117894151107334</v>
      </c>
      <c r="Y102" s="2">
        <v>0.13500000000000001</v>
      </c>
      <c r="Z102" s="12">
        <v>0.23600000000000002</v>
      </c>
      <c r="AA102" s="37">
        <v>1</v>
      </c>
      <c r="AB102" s="26">
        <v>91518</v>
      </c>
      <c r="AC102" s="26">
        <v>91.518000000000001</v>
      </c>
      <c r="AD102" s="19">
        <v>1.0926812211805328E-2</v>
      </c>
      <c r="AE102" s="38">
        <v>0.29972610124055737</v>
      </c>
      <c r="AF102" s="4">
        <v>16.456595744680847</v>
      </c>
      <c r="AG102" s="5">
        <v>1.3552482269503545</v>
      </c>
      <c r="AH102" s="4">
        <v>0.48969601608426755</v>
      </c>
      <c r="AI102" s="5">
        <v>0</v>
      </c>
      <c r="AJ102" s="22">
        <v>46.1</v>
      </c>
    </row>
    <row r="103" spans="1:36" x14ac:dyDescent="0.25">
      <c r="A103" s="5" t="s">
        <v>55</v>
      </c>
      <c r="B103" s="2" t="s">
        <v>544</v>
      </c>
      <c r="C103" s="2">
        <v>0</v>
      </c>
      <c r="D103" s="2"/>
      <c r="E103" s="18">
        <v>0.62526382439848005</v>
      </c>
      <c r="F103" s="19">
        <v>0.28218337750513683</v>
      </c>
      <c r="G103" s="12">
        <v>0.73318989905005805</v>
      </c>
      <c r="H103" s="13">
        <v>0.51451713766713325</v>
      </c>
      <c r="I103" s="4">
        <v>5.0377999999999998</v>
      </c>
      <c r="J103" s="2">
        <v>2.5962999999999998</v>
      </c>
      <c r="K103" s="13">
        <v>1.6E-2</v>
      </c>
      <c r="L103" s="12">
        <v>1.8043316155384685E-2</v>
      </c>
      <c r="M103" s="12">
        <v>9.6000000000000002E-2</v>
      </c>
      <c r="N103" s="12">
        <v>0.13150720741760064</v>
      </c>
      <c r="O103" s="12">
        <v>0.10665216222528018</v>
      </c>
      <c r="P103" s="12">
        <v>0.78226961660054051</v>
      </c>
      <c r="Q103" s="23">
        <v>1</v>
      </c>
      <c r="R103" s="3">
        <v>0.53676041058167012</v>
      </c>
      <c r="S103" s="3">
        <v>0.70528140476781065</v>
      </c>
      <c r="T103" s="3">
        <v>1</v>
      </c>
      <c r="U103" s="3">
        <v>0.2855274888341337</v>
      </c>
      <c r="V103" s="23">
        <f t="shared" si="3"/>
        <v>0.66134093996223131</v>
      </c>
      <c r="W103" s="16">
        <v>0.66134093996223131</v>
      </c>
      <c r="X103" s="12">
        <f t="shared" si="2"/>
        <v>0.67886939494898957</v>
      </c>
      <c r="Y103" s="2">
        <v>0.105</v>
      </c>
      <c r="Z103" s="12">
        <v>0.20199999999999999</v>
      </c>
      <c r="AA103" s="37">
        <v>2</v>
      </c>
      <c r="AB103" s="26">
        <v>134324</v>
      </c>
      <c r="AC103" s="26">
        <v>134.32400000000001</v>
      </c>
      <c r="AD103" s="19">
        <v>1.4889371966290461E-2</v>
      </c>
      <c r="AE103" s="38">
        <v>0.4084204361593361</v>
      </c>
      <c r="AF103" s="4">
        <v>16.165106382978713</v>
      </c>
      <c r="AG103" s="5">
        <v>-0.95234042553191489</v>
      </c>
      <c r="AH103" s="4">
        <v>0.47719692683362613</v>
      </c>
      <c r="AI103" s="5">
        <v>0</v>
      </c>
      <c r="AJ103" s="22">
        <v>43.8</v>
      </c>
    </row>
    <row r="104" spans="1:36" x14ac:dyDescent="0.25">
      <c r="A104" s="5" t="s">
        <v>86</v>
      </c>
      <c r="B104" s="2" t="s">
        <v>544</v>
      </c>
      <c r="C104" s="2">
        <v>0</v>
      </c>
      <c r="D104" s="2"/>
      <c r="E104" s="18">
        <v>0.57778910697595398</v>
      </c>
      <c r="F104" s="19">
        <v>0.26663192831817306</v>
      </c>
      <c r="G104" s="12">
        <v>0.72324108791445307</v>
      </c>
      <c r="H104" s="13">
        <v>0.5375797188459317</v>
      </c>
      <c r="I104" s="4">
        <v>3.1858</v>
      </c>
      <c r="J104" s="2">
        <v>2.6478999999999999</v>
      </c>
      <c r="K104" s="13">
        <v>2.7000000000000003E-2</v>
      </c>
      <c r="L104" s="12">
        <v>0.44649252611994972</v>
      </c>
      <c r="M104" s="12">
        <v>7.8E-2</v>
      </c>
      <c r="N104" s="12">
        <v>0.12576521685448333</v>
      </c>
      <c r="O104" s="12">
        <v>9.2329565056344987E-2</v>
      </c>
      <c r="P104" s="12">
        <v>0.83281367097111192</v>
      </c>
      <c r="Q104" s="23">
        <v>1</v>
      </c>
      <c r="R104" s="3">
        <v>0.53676041058167012</v>
      </c>
      <c r="S104" s="3">
        <v>0.69894656313885173</v>
      </c>
      <c r="T104" s="3">
        <v>1</v>
      </c>
      <c r="U104" s="3">
        <v>0.35185031477224443</v>
      </c>
      <c r="V104" s="23">
        <f t="shared" si="3"/>
        <v>0.67513817635333617</v>
      </c>
      <c r="W104" s="16">
        <v>0.67513817635333617</v>
      </c>
      <c r="X104" s="12">
        <f t="shared" si="2"/>
        <v>0.69987048229813698</v>
      </c>
      <c r="Y104" s="2">
        <v>8.6999999999999994E-2</v>
      </c>
      <c r="Z104" s="12">
        <v>0.252</v>
      </c>
      <c r="AA104" s="37">
        <v>1</v>
      </c>
      <c r="AB104" s="26">
        <v>88279</v>
      </c>
      <c r="AC104" s="26">
        <v>88.278999999999996</v>
      </c>
      <c r="AD104" s="19">
        <v>1.1327722334870128E-2</v>
      </c>
      <c r="AE104" s="38">
        <v>0.31072319955293254</v>
      </c>
      <c r="AF104" s="4">
        <v>16.165106382978713</v>
      </c>
      <c r="AG104" s="5">
        <v>-0.95234042553191489</v>
      </c>
      <c r="AH104" s="4">
        <v>0.45668845365262406</v>
      </c>
      <c r="AI104" s="5">
        <v>0</v>
      </c>
      <c r="AJ104" s="22">
        <v>46.4</v>
      </c>
    </row>
    <row r="105" spans="1:36" x14ac:dyDescent="0.25">
      <c r="A105" s="5" t="s">
        <v>406</v>
      </c>
      <c r="B105" s="2" t="s">
        <v>543</v>
      </c>
      <c r="C105" s="2">
        <v>1</v>
      </c>
      <c r="D105" s="2"/>
      <c r="E105" s="18">
        <v>0.90812962617403703</v>
      </c>
      <c r="F105" s="19">
        <v>0.22316768461965575</v>
      </c>
      <c r="G105" s="12">
        <v>1.386424208772904</v>
      </c>
      <c r="H105" s="13">
        <v>0.8855358134369794</v>
      </c>
      <c r="I105" s="4">
        <v>3.3052999999999999</v>
      </c>
      <c r="J105" s="2">
        <v>1.9503999999999999</v>
      </c>
      <c r="K105" s="13">
        <v>8.1000000000000003E-2</v>
      </c>
      <c r="L105" s="12">
        <v>5.9381892091776384E-2</v>
      </c>
      <c r="M105" s="12">
        <v>0.158</v>
      </c>
      <c r="N105" s="12">
        <v>0.16997201766003869</v>
      </c>
      <c r="O105" s="12">
        <v>0.16159160529801159</v>
      </c>
      <c r="P105" s="12">
        <v>0.58838982196525658</v>
      </c>
      <c r="Q105" s="23">
        <v>0.36498117267348062</v>
      </c>
      <c r="R105" s="3">
        <v>0</v>
      </c>
      <c r="S105" s="3">
        <v>0.17529264214046794</v>
      </c>
      <c r="T105" s="3">
        <v>1</v>
      </c>
      <c r="U105" s="3">
        <v>0.25171536449485293</v>
      </c>
      <c r="V105" s="23">
        <f t="shared" si="3"/>
        <v>0.26215751124102438</v>
      </c>
      <c r="W105" s="16">
        <v>0.26215751124102438</v>
      </c>
      <c r="X105" s="12">
        <f t="shared" si="2"/>
        <v>0.31227201024207102</v>
      </c>
      <c r="Y105" s="2">
        <v>0.314</v>
      </c>
      <c r="Z105" s="12">
        <v>0.27699999999999997</v>
      </c>
      <c r="AA105" s="37">
        <v>1</v>
      </c>
      <c r="AB105" s="26">
        <v>72040</v>
      </c>
      <c r="AC105" s="26">
        <v>72.040000000000006</v>
      </c>
      <c r="AD105" s="19">
        <v>1.3881177123820098E-2</v>
      </c>
      <c r="AE105" s="38">
        <v>0.38076531556542653</v>
      </c>
      <c r="AF105" s="4">
        <v>17.539645390070923</v>
      </c>
      <c r="AG105" s="5">
        <v>0.33822695035461003</v>
      </c>
      <c r="AH105" s="4">
        <v>0.48804830649639092</v>
      </c>
      <c r="AI105" s="5">
        <v>0</v>
      </c>
      <c r="AJ105" s="22">
        <v>48</v>
      </c>
    </row>
    <row r="106" spans="1:36" x14ac:dyDescent="0.25">
      <c r="A106" s="5" t="s">
        <v>407</v>
      </c>
      <c r="B106" s="2" t="s">
        <v>544</v>
      </c>
      <c r="C106" s="2">
        <v>0</v>
      </c>
      <c r="D106" s="2"/>
      <c r="E106" s="18">
        <v>0.41112047177759098</v>
      </c>
      <c r="F106" s="19">
        <v>0.24520942992422678</v>
      </c>
      <c r="G106" s="12">
        <v>0.67752171146679452</v>
      </c>
      <c r="H106" s="13">
        <v>0.51549756649782263</v>
      </c>
      <c r="I106" s="4">
        <v>3.5941999999999998</v>
      </c>
      <c r="J106" s="2">
        <v>2.7421000000000002</v>
      </c>
      <c r="K106" s="13">
        <v>2.2000000000000002E-2</v>
      </c>
      <c r="L106" s="12">
        <v>1.744023733862976E-2</v>
      </c>
      <c r="M106" s="12">
        <v>7.400000000000001E-2</v>
      </c>
      <c r="N106" s="12">
        <v>0.10852568403052187</v>
      </c>
      <c r="O106" s="12">
        <v>8.4357705209156558E-2</v>
      </c>
      <c r="P106" s="12">
        <v>0.86094614672242309</v>
      </c>
      <c r="Q106" s="23">
        <v>1</v>
      </c>
      <c r="R106" s="3">
        <v>0.53676041058167012</v>
      </c>
      <c r="S106" s="3">
        <v>0.78763434594428172</v>
      </c>
      <c r="T106" s="3">
        <v>1</v>
      </c>
      <c r="U106" s="3">
        <v>0.49199876429965117</v>
      </c>
      <c r="V106" s="23">
        <f t="shared" si="3"/>
        <v>0.72777050978988878</v>
      </c>
      <c r="W106" s="16">
        <v>0.72777050978988878</v>
      </c>
      <c r="X106" s="12">
        <f t="shared" si="2"/>
        <v>0.74869453683412501</v>
      </c>
      <c r="Y106" s="2">
        <v>0.15</v>
      </c>
      <c r="Z106" s="12">
        <v>0.20100000000000001</v>
      </c>
      <c r="AA106" s="37">
        <v>1</v>
      </c>
      <c r="AB106" s="26">
        <v>121019</v>
      </c>
      <c r="AC106" s="26">
        <v>121.01900000000001</v>
      </c>
      <c r="AD106" s="19">
        <v>8.2631652880952571E-3</v>
      </c>
      <c r="AE106" s="38">
        <v>0.22666137824088226</v>
      </c>
      <c r="AF106" s="4">
        <v>16.165106382978713</v>
      </c>
      <c r="AG106" s="5">
        <v>-0.95234042553191489</v>
      </c>
      <c r="AH106" s="4">
        <v>0.46201836075327013</v>
      </c>
      <c r="AI106" s="5">
        <v>0</v>
      </c>
      <c r="AJ106" s="22">
        <v>43.9</v>
      </c>
    </row>
    <row r="107" spans="1:36" x14ac:dyDescent="0.25">
      <c r="A107" s="5" t="s">
        <v>266</v>
      </c>
      <c r="B107" s="2" t="s">
        <v>547</v>
      </c>
      <c r="C107" s="2">
        <v>0</v>
      </c>
      <c r="D107" s="2"/>
      <c r="E107" s="18">
        <v>0.30980439800753301</v>
      </c>
      <c r="F107" s="19">
        <v>0.22911940319280713</v>
      </c>
      <c r="G107" s="12">
        <v>0.82237052707762115</v>
      </c>
      <c r="H107" s="13">
        <v>0.67018330108978552</v>
      </c>
      <c r="I107" s="4">
        <v>4.5559000000000003</v>
      </c>
      <c r="J107" s="2">
        <v>2.4205999999999999</v>
      </c>
      <c r="K107" s="13">
        <v>3.4000000000000002E-2</v>
      </c>
      <c r="L107" s="12">
        <v>6.205343788049332E-2</v>
      </c>
      <c r="M107" s="12">
        <v>5.9000000000000004E-2</v>
      </c>
      <c r="N107" s="12">
        <v>6.9415161074974349E-2</v>
      </c>
      <c r="O107" s="12">
        <v>6.2124548322492312E-2</v>
      </c>
      <c r="P107" s="12">
        <v>0.93940635036107289</v>
      </c>
      <c r="Q107" s="23">
        <v>0.93955549401093952</v>
      </c>
      <c r="R107" s="3">
        <v>0.49503050113072944</v>
      </c>
      <c r="S107" s="3">
        <v>0.58394327431956261</v>
      </c>
      <c r="T107" s="3">
        <v>1</v>
      </c>
      <c r="U107" s="3">
        <v>0.3386315174341879</v>
      </c>
      <c r="V107" s="23">
        <f t="shared" si="3"/>
        <v>0.62214698098594645</v>
      </c>
      <c r="W107" s="16">
        <v>0.62214698098594645</v>
      </c>
      <c r="X107" s="12">
        <f t="shared" si="2"/>
        <v>0.67634775607873365</v>
      </c>
      <c r="Y107" s="2">
        <v>0.17499999999999999</v>
      </c>
      <c r="Z107" s="12">
        <v>0.16399999999999998</v>
      </c>
      <c r="AA107" s="37">
        <v>1</v>
      </c>
      <c r="AB107" s="26">
        <v>143698</v>
      </c>
      <c r="AC107" s="26">
        <v>143.69800000000001</v>
      </c>
      <c r="AD107" s="19">
        <v>6.9590390958816405E-3</v>
      </c>
      <c r="AE107" s="38">
        <v>0.19088876207973202</v>
      </c>
      <c r="AF107" s="4">
        <v>16.456595744680847</v>
      </c>
      <c r="AG107" s="5">
        <v>1.3552482269503545</v>
      </c>
      <c r="AH107" s="4">
        <v>0.46006207462873527</v>
      </c>
      <c r="AI107" s="5">
        <v>0</v>
      </c>
      <c r="AJ107" s="22">
        <v>40.9</v>
      </c>
    </row>
    <row r="108" spans="1:36" x14ac:dyDescent="0.25">
      <c r="A108" s="5" t="s">
        <v>29</v>
      </c>
      <c r="B108" s="2" t="s">
        <v>548</v>
      </c>
      <c r="C108" s="2">
        <v>0</v>
      </c>
      <c r="D108" s="2"/>
      <c r="E108" s="18">
        <v>0.69355253018237895</v>
      </c>
      <c r="F108" s="19">
        <v>0.19898115650662759</v>
      </c>
      <c r="G108" s="12">
        <v>0.8617320339387331</v>
      </c>
      <c r="H108" s="13">
        <v>0.6095427130541452</v>
      </c>
      <c r="I108" s="4">
        <v>2.4559000000000002</v>
      </c>
      <c r="J108" s="2">
        <v>2.1057000000000001</v>
      </c>
      <c r="K108" s="13">
        <v>7.0000000000000007E-2</v>
      </c>
      <c r="L108" s="12">
        <v>2.0031076587575344E-2</v>
      </c>
      <c r="M108" s="12">
        <v>9.4E-2</v>
      </c>
      <c r="N108" s="12">
        <v>0.12424578408313243</v>
      </c>
      <c r="O108" s="12">
        <v>0.10307373522493973</v>
      </c>
      <c r="P108" s="12">
        <v>0.79489778778576514</v>
      </c>
      <c r="Q108" s="23">
        <v>0.73033404363876486</v>
      </c>
      <c r="R108" s="3">
        <v>0.4624072228217499</v>
      </c>
      <c r="S108" s="3">
        <v>0.47962487936308784</v>
      </c>
      <c r="T108" s="3">
        <v>1</v>
      </c>
      <c r="U108" s="3">
        <v>0.29265903206189003</v>
      </c>
      <c r="V108" s="23">
        <f t="shared" si="3"/>
        <v>0.5319557909136633</v>
      </c>
      <c r="W108" s="16">
        <v>0.5319557909136633</v>
      </c>
      <c r="X108" s="12">
        <f t="shared" si="2"/>
        <v>0.57438536347753899</v>
      </c>
      <c r="Y108" s="2">
        <v>1.169</v>
      </c>
      <c r="Z108" s="12">
        <v>0.22600000000000001</v>
      </c>
      <c r="AA108" s="37">
        <v>1</v>
      </c>
      <c r="AB108" s="26">
        <v>117388</v>
      </c>
      <c r="AC108" s="26">
        <v>117.38800000000001</v>
      </c>
      <c r="AD108" s="19">
        <v>8.5187583057893482E-3</v>
      </c>
      <c r="AE108" s="38">
        <v>0.23367237991390374</v>
      </c>
      <c r="AF108" s="4">
        <v>16.521773049645397</v>
      </c>
      <c r="AG108" s="5">
        <v>1.7804964539007089</v>
      </c>
      <c r="AH108" s="4">
        <v>0.48205097624970183</v>
      </c>
      <c r="AI108" s="5">
        <v>0</v>
      </c>
      <c r="AJ108" s="22">
        <v>45.5</v>
      </c>
    </row>
    <row r="109" spans="1:36" x14ac:dyDescent="0.25">
      <c r="A109" s="5" t="s">
        <v>267</v>
      </c>
      <c r="B109" s="2" t="s">
        <v>547</v>
      </c>
      <c r="C109" s="2">
        <v>0</v>
      </c>
      <c r="D109" s="2"/>
      <c r="E109" s="18">
        <v>0.55278926491687097</v>
      </c>
      <c r="F109" s="19">
        <v>0.17225638565426607</v>
      </c>
      <c r="G109" s="12">
        <v>0.75013447308357684</v>
      </c>
      <c r="H109" s="13">
        <v>0.62637562330091445</v>
      </c>
      <c r="I109" s="4">
        <v>3.2494999999999998</v>
      </c>
      <c r="J109" s="2">
        <v>2.4552</v>
      </c>
      <c r="K109" s="13">
        <v>0.04</v>
      </c>
      <c r="L109" s="12">
        <v>0</v>
      </c>
      <c r="M109" s="12">
        <v>7.8E-2</v>
      </c>
      <c r="N109" s="12">
        <v>9.6513242101935848E-2</v>
      </c>
      <c r="O109" s="12">
        <v>8.3553972630580745E-2</v>
      </c>
      <c r="P109" s="12">
        <v>0.86378249704853904</v>
      </c>
      <c r="Q109" s="23">
        <v>0.93955549401093952</v>
      </c>
      <c r="R109" s="3">
        <v>0.49503050113072944</v>
      </c>
      <c r="S109" s="3">
        <v>0.61245006164987925</v>
      </c>
      <c r="T109" s="3">
        <v>1</v>
      </c>
      <c r="U109" s="3">
        <v>0.44070640140382594</v>
      </c>
      <c r="V109" s="23">
        <f t="shared" si="3"/>
        <v>0.65218076538493597</v>
      </c>
      <c r="W109" s="16">
        <v>0.65218076538493597</v>
      </c>
      <c r="X109" s="12">
        <f t="shared" si="2"/>
        <v>0.68678974149634353</v>
      </c>
      <c r="Y109" s="2">
        <v>0.17399999999999999</v>
      </c>
      <c r="Z109" s="12">
        <v>0.22600000000000001</v>
      </c>
      <c r="AA109" s="37">
        <v>1</v>
      </c>
      <c r="AB109" s="26">
        <v>137574</v>
      </c>
      <c r="AC109" s="26">
        <v>137.57400000000001</v>
      </c>
      <c r="AD109" s="19">
        <v>7.2688153284777637E-3</v>
      </c>
      <c r="AE109" s="38">
        <v>0.19938602739858788</v>
      </c>
      <c r="AF109" s="4">
        <v>16.456595744680847</v>
      </c>
      <c r="AG109" s="5">
        <v>1.3552482269503545</v>
      </c>
      <c r="AH109" s="4">
        <v>0.4689694273627284</v>
      </c>
      <c r="AI109" s="5">
        <v>0</v>
      </c>
      <c r="AJ109" s="22">
        <v>44.8</v>
      </c>
    </row>
    <row r="110" spans="1:36" x14ac:dyDescent="0.25">
      <c r="A110" s="5" t="s">
        <v>176</v>
      </c>
      <c r="B110" s="2" t="s">
        <v>555</v>
      </c>
      <c r="C110" s="2">
        <v>1</v>
      </c>
      <c r="D110" s="2">
        <v>1</v>
      </c>
      <c r="E110" s="18">
        <v>0.53419980174028003</v>
      </c>
      <c r="F110" s="19">
        <v>0.22021441738624237</v>
      </c>
      <c r="G110" s="12">
        <v>0.60479528475793154</v>
      </c>
      <c r="H110" s="13">
        <v>0.55081498011060448</v>
      </c>
      <c r="I110" s="4">
        <v>2.6644999999999999</v>
      </c>
      <c r="J110" s="2">
        <v>1.9811000000000001</v>
      </c>
      <c r="K110" s="13">
        <v>7.0000000000000007E-2</v>
      </c>
      <c r="L110" s="12">
        <v>0</v>
      </c>
      <c r="M110" s="12">
        <v>0.22</v>
      </c>
      <c r="N110" s="12">
        <v>0.20749191938637998</v>
      </c>
      <c r="O110" s="12">
        <v>0.21624757581591397</v>
      </c>
      <c r="P110" s="12">
        <v>0.39551039423653622</v>
      </c>
      <c r="Q110" s="23">
        <v>0.54996616286938871</v>
      </c>
      <c r="R110" s="3">
        <v>0.29490434028852874</v>
      </c>
      <c r="S110" s="3">
        <v>0.35318296916349856</v>
      </c>
      <c r="T110" s="3">
        <v>0.75</v>
      </c>
      <c r="U110" s="3">
        <v>0.14284501207266512</v>
      </c>
      <c r="V110" s="23">
        <f t="shared" si="3"/>
        <v>0.36840665141063872</v>
      </c>
      <c r="W110" s="16">
        <v>0.36840665141063872</v>
      </c>
      <c r="X110" s="12">
        <f t="shared" si="2"/>
        <v>0.36741768693981736</v>
      </c>
      <c r="Y110" s="2">
        <v>0.11700000000000001</v>
      </c>
      <c r="Z110" s="12">
        <v>0.26800000000000002</v>
      </c>
      <c r="AA110" s="37">
        <v>1</v>
      </c>
      <c r="AB110" s="26">
        <v>82456</v>
      </c>
      <c r="AC110" s="26">
        <v>82.456000000000003</v>
      </c>
      <c r="AD110" s="19">
        <v>1.2127680217328029E-2</v>
      </c>
      <c r="AE110" s="38">
        <v>0.33266631092138027</v>
      </c>
      <c r="AF110" s="4">
        <v>16.025602836879436</v>
      </c>
      <c r="AG110" s="5">
        <v>-0.34978723404255346</v>
      </c>
      <c r="AH110" s="4">
        <v>0.52159939846706127</v>
      </c>
      <c r="AI110" s="5">
        <v>0</v>
      </c>
      <c r="AJ110" s="22">
        <v>47.6</v>
      </c>
    </row>
    <row r="111" spans="1:36" x14ac:dyDescent="0.25">
      <c r="A111" s="5" t="s">
        <v>1</v>
      </c>
      <c r="B111" s="2" t="s">
        <v>544</v>
      </c>
      <c r="C111" s="2">
        <v>0</v>
      </c>
      <c r="D111" s="2"/>
      <c r="E111" s="18">
        <v>0.42951755479812698</v>
      </c>
      <c r="F111" s="19">
        <v>0.26726359758265195</v>
      </c>
      <c r="G111" s="12">
        <v>0.663356144092902</v>
      </c>
      <c r="H111" s="13">
        <v>0.47298998696528027</v>
      </c>
      <c r="I111" s="4">
        <v>2.8433000000000002</v>
      </c>
      <c r="J111" s="2">
        <v>2.7387999999999999</v>
      </c>
      <c r="K111" s="13">
        <v>2.1000000000000001E-2</v>
      </c>
      <c r="L111" s="12">
        <v>0</v>
      </c>
      <c r="M111" s="12">
        <v>9.8000000000000004E-2</v>
      </c>
      <c r="N111" s="12">
        <v>0.14210234430595534</v>
      </c>
      <c r="O111" s="12">
        <v>0.1112307032917866</v>
      </c>
      <c r="P111" s="12">
        <v>0.76611207018114347</v>
      </c>
      <c r="Q111" s="23">
        <v>1</v>
      </c>
      <c r="R111" s="3">
        <v>0.53676041058167012</v>
      </c>
      <c r="S111" s="3">
        <v>0.78446692512980165</v>
      </c>
      <c r="T111" s="3">
        <v>1</v>
      </c>
      <c r="U111" s="3">
        <v>0.34523968886720574</v>
      </c>
      <c r="V111" s="23">
        <f t="shared" si="3"/>
        <v>0.69328741565309582</v>
      </c>
      <c r="W111" s="16">
        <v>0.69328741565309582</v>
      </c>
      <c r="X111" s="12">
        <f t="shared" si="2"/>
        <v>0.70219002800436603</v>
      </c>
      <c r="Y111" s="2">
        <v>0.17299999999999999</v>
      </c>
      <c r="Z111" s="12">
        <v>0.2</v>
      </c>
      <c r="AA111" s="37">
        <v>2</v>
      </c>
      <c r="AB111" s="26">
        <v>135024</v>
      </c>
      <c r="AC111" s="26">
        <v>135.024</v>
      </c>
      <c r="AD111" s="19">
        <v>1.4812181538096931E-2</v>
      </c>
      <c r="AE111" s="38">
        <v>0.40630307698384482</v>
      </c>
      <c r="AF111" s="4">
        <v>16.165106382978713</v>
      </c>
      <c r="AG111" s="5">
        <v>-0.95234042553191489</v>
      </c>
      <c r="AH111" s="4">
        <v>0.46211784571631709</v>
      </c>
      <c r="AI111" s="5">
        <v>0</v>
      </c>
      <c r="AJ111" s="22">
        <v>43.6</v>
      </c>
    </row>
    <row r="112" spans="1:36" x14ac:dyDescent="0.25">
      <c r="A112" s="5" t="s">
        <v>202</v>
      </c>
      <c r="B112" s="2" t="s">
        <v>550</v>
      </c>
      <c r="C112" s="2">
        <v>0</v>
      </c>
      <c r="D112" s="2"/>
      <c r="E112" s="18">
        <v>0.356856747505644</v>
      </c>
      <c r="F112" s="19">
        <v>0.10615138419673296</v>
      </c>
      <c r="G112" s="12">
        <v>0.80865538487704192</v>
      </c>
      <c r="H112" s="13">
        <v>0.70057130487889729</v>
      </c>
      <c r="I112" s="4">
        <v>2.1688000000000001</v>
      </c>
      <c r="J112" s="2">
        <v>2.3997999999999999</v>
      </c>
      <c r="K112" s="13">
        <v>0.04</v>
      </c>
      <c r="L112" s="12">
        <v>0.16132667836411502</v>
      </c>
      <c r="M112" s="12">
        <v>6.3E-2</v>
      </c>
      <c r="N112" s="12">
        <v>7.6283244512521192E-2</v>
      </c>
      <c r="O112" s="12">
        <v>6.6984973353756361E-2</v>
      </c>
      <c r="P112" s="12">
        <v>0.92225404312610226</v>
      </c>
      <c r="Q112" s="23">
        <v>0.79573058520426931</v>
      </c>
      <c r="R112" s="3">
        <v>0.21729467622992299</v>
      </c>
      <c r="S112" s="3">
        <v>0.56380090497737578</v>
      </c>
      <c r="T112" s="3">
        <v>1</v>
      </c>
      <c r="U112" s="3">
        <v>0.5399672810875602</v>
      </c>
      <c r="V112" s="23">
        <f t="shared" si="3"/>
        <v>0.56686249292479951</v>
      </c>
      <c r="W112" s="16">
        <v>0.56686249292479951</v>
      </c>
      <c r="X112" s="12">
        <f t="shared" si="2"/>
        <v>0.62741902321879384</v>
      </c>
      <c r="Y112" s="2">
        <v>0.11899999999999999</v>
      </c>
      <c r="Z112" s="12">
        <v>0.26400000000000001</v>
      </c>
      <c r="AA112" s="37">
        <v>2</v>
      </c>
      <c r="AB112" s="26">
        <v>129353</v>
      </c>
      <c r="AC112" s="26">
        <v>129.35300000000001</v>
      </c>
      <c r="AD112" s="19">
        <v>1.5461566411293128E-2</v>
      </c>
      <c r="AE112" s="38">
        <v>0.4241159205172409</v>
      </c>
      <c r="AF112" s="4">
        <v>16.094893617021278</v>
      </c>
      <c r="AG112" s="5">
        <v>1.1807801418439714</v>
      </c>
      <c r="AH112" s="4">
        <v>0.47693520830595348</v>
      </c>
      <c r="AI112" s="5">
        <v>0</v>
      </c>
      <c r="AJ112" s="22">
        <v>47.5</v>
      </c>
    </row>
    <row r="113" spans="1:36" x14ac:dyDescent="0.25">
      <c r="A113" s="5" t="s">
        <v>192</v>
      </c>
      <c r="B113" s="2" t="s">
        <v>544</v>
      </c>
      <c r="C113" s="2">
        <v>0</v>
      </c>
      <c r="D113" s="2"/>
      <c r="E113" s="18">
        <v>0.58868072009575201</v>
      </c>
      <c r="F113" s="19">
        <v>0.28849175868702742</v>
      </c>
      <c r="G113" s="12">
        <v>0.54368706265370981</v>
      </c>
      <c r="H113" s="13">
        <v>0.40642815364992568</v>
      </c>
      <c r="I113" s="4">
        <v>3.7412000000000001</v>
      </c>
      <c r="J113" s="2">
        <v>2.5251999999999999</v>
      </c>
      <c r="K113" s="13">
        <v>2.2000000000000002E-2</v>
      </c>
      <c r="L113" s="12">
        <v>0.39172309180091569</v>
      </c>
      <c r="M113" s="12">
        <v>8.5000000000000006E-2</v>
      </c>
      <c r="N113" s="12">
        <v>0.11392103208663663</v>
      </c>
      <c r="O113" s="12">
        <v>9.3676309625990994E-2</v>
      </c>
      <c r="P113" s="12">
        <v>0.8280610461539385</v>
      </c>
      <c r="Q113" s="23">
        <v>1</v>
      </c>
      <c r="R113" s="3">
        <v>0.53676041058167012</v>
      </c>
      <c r="S113" s="3">
        <v>0.7337881920981274</v>
      </c>
      <c r="T113" s="3">
        <v>1</v>
      </c>
      <c r="U113" s="3">
        <v>0.35742335519678836</v>
      </c>
      <c r="V113" s="23">
        <f t="shared" si="3"/>
        <v>0.68443355031161468</v>
      </c>
      <c r="W113" s="16">
        <v>0.68443355031161468</v>
      </c>
      <c r="X113" s="12">
        <f t="shared" si="2"/>
        <v>0.70664627076579967</v>
      </c>
      <c r="Y113" s="2">
        <v>0.10100000000000001</v>
      </c>
      <c r="Z113" s="12">
        <v>0.21299999999999999</v>
      </c>
      <c r="AA113" s="37">
        <v>1</v>
      </c>
      <c r="AB113" s="26">
        <v>141907</v>
      </c>
      <c r="AC113" s="26">
        <v>141.90700000000001</v>
      </c>
      <c r="AD113" s="19">
        <v>7.046868723882542E-3</v>
      </c>
      <c r="AE113" s="38">
        <v>0.1932979580523394</v>
      </c>
      <c r="AF113" s="4">
        <v>16.165106382978713</v>
      </c>
      <c r="AG113" s="5">
        <v>-0.95234042553191489</v>
      </c>
      <c r="AH113" s="4">
        <v>0.46403630546766544</v>
      </c>
      <c r="AI113" s="5">
        <v>0</v>
      </c>
      <c r="AJ113" s="22">
        <v>44.1</v>
      </c>
    </row>
    <row r="114" spans="1:36" x14ac:dyDescent="0.25">
      <c r="A114" s="5" t="s">
        <v>225</v>
      </c>
      <c r="B114" s="2" t="s">
        <v>547</v>
      </c>
      <c r="C114" s="2">
        <v>0</v>
      </c>
      <c r="D114" s="2"/>
      <c r="E114" s="18">
        <v>0.56864670266732098</v>
      </c>
      <c r="F114" s="19">
        <v>0.23534169025475132</v>
      </c>
      <c r="G114" s="12">
        <v>0.83968767450368742</v>
      </c>
      <c r="H114" s="13">
        <v>0.65581614772880437</v>
      </c>
      <c r="I114" s="4">
        <v>5.3384999999999998</v>
      </c>
      <c r="J114" s="2">
        <v>2.0436000000000001</v>
      </c>
      <c r="K114" s="13">
        <v>8.8000000000000009E-2</v>
      </c>
      <c r="L114" s="12">
        <v>3.0985275142832773E-2</v>
      </c>
      <c r="M114" s="12">
        <v>0.13500000000000001</v>
      </c>
      <c r="N114" s="12">
        <v>0.16248511718334441</v>
      </c>
      <c r="O114" s="12">
        <v>0.14324553515500332</v>
      </c>
      <c r="P114" s="12">
        <v>0.65313260261161521</v>
      </c>
      <c r="Q114" s="23">
        <v>0.93955549401093952</v>
      </c>
      <c r="R114" s="3">
        <v>0.49503050113072944</v>
      </c>
      <c r="S114" s="3">
        <v>0.31154508427431343</v>
      </c>
      <c r="T114" s="3">
        <v>1</v>
      </c>
      <c r="U114" s="3">
        <v>0.23829533110313586</v>
      </c>
      <c r="V114" s="23">
        <f t="shared" si="3"/>
        <v>0.53641807441939715</v>
      </c>
      <c r="W114" s="16">
        <v>0.53641807441939715</v>
      </c>
      <c r="X114" s="12">
        <f t="shared" si="2"/>
        <v>0.55113621249483935</v>
      </c>
      <c r="Y114" s="2">
        <v>0.46500000000000002</v>
      </c>
      <c r="Z114" s="12">
        <v>0.23</v>
      </c>
      <c r="AA114" s="37">
        <v>1</v>
      </c>
      <c r="AB114" s="26">
        <v>103866</v>
      </c>
      <c r="AC114" s="26">
        <v>103.866</v>
      </c>
      <c r="AD114" s="19">
        <v>9.6277896520516812E-3</v>
      </c>
      <c r="AE114" s="38">
        <v>0.26409347941899497</v>
      </c>
      <c r="AF114" s="4">
        <v>16.456595744680847</v>
      </c>
      <c r="AG114" s="5">
        <v>1.3552482269503545</v>
      </c>
      <c r="AH114" s="4">
        <v>0.46225906456395743</v>
      </c>
      <c r="AI114" s="5">
        <v>0</v>
      </c>
      <c r="AJ114" s="22">
        <v>44.3</v>
      </c>
    </row>
    <row r="115" spans="1:36" x14ac:dyDescent="0.25">
      <c r="A115" s="5" t="s">
        <v>244</v>
      </c>
      <c r="B115" s="2" t="s">
        <v>544</v>
      </c>
      <c r="C115" s="2">
        <v>0</v>
      </c>
      <c r="D115" s="2"/>
      <c r="E115" s="18">
        <v>0.50833995234312901</v>
      </c>
      <c r="F115" s="19">
        <v>0.23040040992606692</v>
      </c>
      <c r="G115" s="12">
        <v>0.80701998389576168</v>
      </c>
      <c r="H115" s="13">
        <v>0.62704780030744456</v>
      </c>
      <c r="I115" s="4">
        <v>4.742</v>
      </c>
      <c r="J115" s="2">
        <v>3.8509000000000002</v>
      </c>
      <c r="K115" s="13">
        <v>2.4E-2</v>
      </c>
      <c r="L115" s="12">
        <v>2.6907632430604803E-2</v>
      </c>
      <c r="M115" s="12">
        <v>0.05</v>
      </c>
      <c r="N115" s="12">
        <v>8.757458934930018E-2</v>
      </c>
      <c r="O115" s="12">
        <v>6.127237680479005E-2</v>
      </c>
      <c r="P115" s="12">
        <v>0.94241364038087572</v>
      </c>
      <c r="Q115" s="23">
        <v>1</v>
      </c>
      <c r="R115" s="3">
        <v>0.53676041058167012</v>
      </c>
      <c r="S115" s="3">
        <v>0.84464792060491489</v>
      </c>
      <c r="T115" s="3">
        <v>1</v>
      </c>
      <c r="U115" s="3">
        <v>0.54709748694638749</v>
      </c>
      <c r="V115" s="23">
        <f t="shared" si="3"/>
        <v>0.75355633817058376</v>
      </c>
      <c r="W115" s="16">
        <v>0.75355633817058376</v>
      </c>
      <c r="X115" s="12">
        <f t="shared" si="2"/>
        <v>0.78547469711763129</v>
      </c>
      <c r="Y115" s="2">
        <v>0.28000000000000003</v>
      </c>
      <c r="Z115" s="12">
        <v>0.23</v>
      </c>
      <c r="AA115" s="37">
        <v>1</v>
      </c>
      <c r="AB115" s="26">
        <v>136610</v>
      </c>
      <c r="AC115" s="26">
        <v>136.61000000000001</v>
      </c>
      <c r="AD115" s="19">
        <v>7.3201083376033954E-3</v>
      </c>
      <c r="AE115" s="38">
        <v>0.20079301173657366</v>
      </c>
      <c r="AF115" s="4">
        <v>16.165106382978713</v>
      </c>
      <c r="AG115" s="5">
        <v>-0.95234042553191489</v>
      </c>
      <c r="AH115" s="4">
        <v>0.44534807115145303</v>
      </c>
      <c r="AI115" s="5">
        <v>0</v>
      </c>
      <c r="AJ115" s="22">
        <v>45.2</v>
      </c>
    </row>
    <row r="116" spans="1:36" x14ac:dyDescent="0.25">
      <c r="A116" s="5" t="s">
        <v>38</v>
      </c>
      <c r="B116" s="2" t="s">
        <v>552</v>
      </c>
      <c r="C116" s="2">
        <v>1</v>
      </c>
      <c r="D116" s="2"/>
      <c r="E116" s="18">
        <v>1.29977472732282</v>
      </c>
      <c r="F116" s="19">
        <v>0.25246623377154759</v>
      </c>
      <c r="G116" s="12">
        <v>0.75750099222179945</v>
      </c>
      <c r="H116" s="13">
        <v>0.59954746502673884</v>
      </c>
      <c r="I116" s="4">
        <v>2.9350000000000001</v>
      </c>
      <c r="J116" s="2">
        <v>2.1393</v>
      </c>
      <c r="K116" s="13">
        <v>6.5000000000000002E-2</v>
      </c>
      <c r="L116" s="12">
        <v>4.4628094938422652E-2</v>
      </c>
      <c r="M116" s="12">
        <v>0.26700000000000002</v>
      </c>
      <c r="N116" s="12">
        <v>0.24096339852559029</v>
      </c>
      <c r="O116" s="12">
        <v>0.25918901955767709</v>
      </c>
      <c r="P116" s="12">
        <v>0.24397121166830438</v>
      </c>
      <c r="Q116" s="23">
        <v>0.53306693306693342</v>
      </c>
      <c r="R116" s="3">
        <v>0.38119001919386608</v>
      </c>
      <c r="S116" s="3">
        <v>0.51555577414912424</v>
      </c>
      <c r="T116" s="3">
        <v>0</v>
      </c>
      <c r="U116" s="3">
        <v>4.3236384295986974E-2</v>
      </c>
      <c r="V116" s="23">
        <f t="shared" si="3"/>
        <v>0.33880129546235949</v>
      </c>
      <c r="W116" s="16">
        <v>0.33880129546235949</v>
      </c>
      <c r="X116" s="12">
        <f t="shared" si="2"/>
        <v>0.32623386125110088</v>
      </c>
      <c r="Y116" s="2">
        <v>1.1140000000000001</v>
      </c>
      <c r="Z116" s="12">
        <v>0.29299999999999998</v>
      </c>
      <c r="AA116" s="37">
        <v>1</v>
      </c>
      <c r="AB116" s="26">
        <v>244401</v>
      </c>
      <c r="AC116" s="26">
        <v>244.40100000000001</v>
      </c>
      <c r="AD116" s="19">
        <v>4.0916362862672409E-3</v>
      </c>
      <c r="AE116" s="38">
        <v>0.11223494721107249</v>
      </c>
      <c r="AF116" s="4">
        <v>16.733687943262414</v>
      </c>
      <c r="AG116" s="5">
        <v>-0.19007092198581566</v>
      </c>
      <c r="AH116" s="4">
        <v>0.47392195612947574</v>
      </c>
      <c r="AI116" s="5">
        <v>0</v>
      </c>
      <c r="AJ116" s="22">
        <v>48.7</v>
      </c>
    </row>
    <row r="117" spans="1:36" x14ac:dyDescent="0.25">
      <c r="A117" s="5" t="s">
        <v>188</v>
      </c>
      <c r="B117" s="2" t="s">
        <v>548</v>
      </c>
      <c r="C117" s="2">
        <v>0</v>
      </c>
      <c r="D117" s="2"/>
      <c r="E117" s="18">
        <v>0.75630252100840301</v>
      </c>
      <c r="F117" s="19">
        <v>0.19630779382432778</v>
      </c>
      <c r="G117" s="12">
        <v>0.9057602615437681</v>
      </c>
      <c r="H117" s="13">
        <v>0.69785996010857665</v>
      </c>
      <c r="I117" s="4">
        <v>4.0843999999999996</v>
      </c>
      <c r="J117" s="2">
        <v>3.1052</v>
      </c>
      <c r="K117" s="13">
        <v>3.3000000000000002E-2</v>
      </c>
      <c r="L117" s="12">
        <v>0</v>
      </c>
      <c r="M117" s="12">
        <v>7.0999999999999994E-2</v>
      </c>
      <c r="N117" s="12">
        <v>7.6656176874041804E-2</v>
      </c>
      <c r="O117" s="12">
        <v>7.2696853062212533E-2</v>
      </c>
      <c r="P117" s="12">
        <v>0.9020969755819177</v>
      </c>
      <c r="Q117" s="23">
        <v>0.73033404363876486</v>
      </c>
      <c r="R117" s="3">
        <v>0.4624072228217499</v>
      </c>
      <c r="S117" s="3">
        <v>0.63482849927259022</v>
      </c>
      <c r="T117" s="3">
        <v>1</v>
      </c>
      <c r="U117" s="3">
        <v>0.23317124876029491</v>
      </c>
      <c r="V117" s="23">
        <f t="shared" si="3"/>
        <v>0.55397043333348195</v>
      </c>
      <c r="W117" s="16">
        <v>0.55397043333348195</v>
      </c>
      <c r="X117" s="12">
        <f t="shared" si="2"/>
        <v>0.6129392181143104</v>
      </c>
      <c r="Y117" s="2">
        <v>0.188</v>
      </c>
      <c r="Z117" s="12">
        <v>0.20499999999999999</v>
      </c>
      <c r="AA117" s="37">
        <v>1</v>
      </c>
      <c r="AB117" s="26">
        <v>133362</v>
      </c>
      <c r="AC117" s="26">
        <v>133.36199999999999</v>
      </c>
      <c r="AD117" s="19">
        <v>7.4983878466129781E-3</v>
      </c>
      <c r="AE117" s="38">
        <v>0.2056832780952095</v>
      </c>
      <c r="AF117" s="4">
        <v>16.521773049645397</v>
      </c>
      <c r="AG117" s="5">
        <v>1.7804964539007089</v>
      </c>
      <c r="AH117" s="4">
        <v>0.50875061861699733</v>
      </c>
      <c r="AI117" s="5">
        <v>0</v>
      </c>
      <c r="AJ117" s="22">
        <v>44.3</v>
      </c>
    </row>
    <row r="118" spans="1:36" x14ac:dyDescent="0.25">
      <c r="A118" s="5" t="s">
        <v>331</v>
      </c>
      <c r="B118" s="2" t="s">
        <v>547</v>
      </c>
      <c r="C118" s="2">
        <v>0</v>
      </c>
      <c r="D118" s="2"/>
      <c r="E118" s="18">
        <v>0.52169230251422005</v>
      </c>
      <c r="F118" s="19">
        <v>0.21546728938074275</v>
      </c>
      <c r="G118" s="12">
        <v>0.76948459290309013</v>
      </c>
      <c r="H118" s="13">
        <v>0.67108803330166578</v>
      </c>
      <c r="I118" s="4">
        <v>3.2985000000000002</v>
      </c>
      <c r="J118" s="2">
        <v>2.1457000000000002</v>
      </c>
      <c r="K118" s="13">
        <v>2.5000000000000001E-2</v>
      </c>
      <c r="L118" s="12">
        <v>8.7780416601504124E-2</v>
      </c>
      <c r="M118" s="12">
        <v>5.2000000000000005E-2</v>
      </c>
      <c r="N118" s="12">
        <v>5.2218639095367392E-2</v>
      </c>
      <c r="O118" s="12">
        <v>5.2065591728610222E-2</v>
      </c>
      <c r="P118" s="12">
        <v>0.97490413354910577</v>
      </c>
      <c r="Q118" s="23">
        <v>0.93955549401093952</v>
      </c>
      <c r="R118" s="3">
        <v>0.49503050113072944</v>
      </c>
      <c r="S118" s="3">
        <v>0.61561748246435899</v>
      </c>
      <c r="T118" s="3">
        <v>1</v>
      </c>
      <c r="U118" s="3">
        <v>0.33228648033607583</v>
      </c>
      <c r="V118" s="23">
        <f t="shared" si="3"/>
        <v>0.62797269032668379</v>
      </c>
      <c r="W118" s="16">
        <v>0.62797269032668379</v>
      </c>
      <c r="X118" s="12">
        <f t="shared" si="2"/>
        <v>0.68790487738332973</v>
      </c>
      <c r="Y118" s="2">
        <v>0.14000000000000001</v>
      </c>
      <c r="Z118" s="12">
        <v>0.20800000000000002</v>
      </c>
      <c r="AA118" s="37">
        <v>1</v>
      </c>
      <c r="AB118" s="26">
        <v>137891</v>
      </c>
      <c r="AC118" s="26">
        <v>137.89099999999999</v>
      </c>
      <c r="AD118" s="19">
        <v>7.2521049234540334E-3</v>
      </c>
      <c r="AE118" s="38">
        <v>0.19892765541865196</v>
      </c>
      <c r="AF118" s="4">
        <v>16.456595744680847</v>
      </c>
      <c r="AG118" s="5">
        <v>1.3552482269503545</v>
      </c>
      <c r="AH118" s="4">
        <v>0.48011835435235078</v>
      </c>
      <c r="AI118" s="5">
        <v>0</v>
      </c>
      <c r="AJ118" s="22">
        <v>43.8</v>
      </c>
    </row>
    <row r="119" spans="1:36" x14ac:dyDescent="0.25">
      <c r="A119" s="5" t="s">
        <v>41</v>
      </c>
      <c r="B119" s="2" t="s">
        <v>549</v>
      </c>
      <c r="C119" s="2">
        <v>0</v>
      </c>
      <c r="D119" s="2"/>
      <c r="E119" s="18">
        <v>0.81944315113138999</v>
      </c>
      <c r="F119" s="19">
        <v>0.17439670012017278</v>
      </c>
      <c r="G119" s="12">
        <v>0.73151125401929262</v>
      </c>
      <c r="H119" s="13">
        <v>0.61622657442593132</v>
      </c>
      <c r="I119" s="4">
        <v>3.2292999999999998</v>
      </c>
      <c r="J119" s="2">
        <v>2.3498999999999999</v>
      </c>
      <c r="K119" s="13">
        <v>0.03</v>
      </c>
      <c r="L119" s="12">
        <v>0.25221123456162431</v>
      </c>
      <c r="M119" s="12">
        <v>7.5999999999999998E-2</v>
      </c>
      <c r="N119" s="12">
        <v>8.3997018704698792E-2</v>
      </c>
      <c r="O119" s="12">
        <v>7.8399105611409642E-2</v>
      </c>
      <c r="P119" s="12">
        <v>0.88197388201991567</v>
      </c>
      <c r="Q119" s="23">
        <v>0.98315768738303921</v>
      </c>
      <c r="R119" s="3">
        <v>0.72869076261793586</v>
      </c>
      <c r="S119" s="3">
        <v>0.64021856893871609</v>
      </c>
      <c r="T119" s="3">
        <v>1</v>
      </c>
      <c r="U119" s="3">
        <v>0.22766588721595324</v>
      </c>
      <c r="V119" s="23">
        <f t="shared" si="3"/>
        <v>0.6733385684157982</v>
      </c>
      <c r="W119" s="16">
        <v>0.6733385684157982</v>
      </c>
      <c r="X119" s="12">
        <f t="shared" si="2"/>
        <v>0.70772428975335644</v>
      </c>
      <c r="Y119" s="2">
        <v>8.8999999999999996E-2</v>
      </c>
      <c r="Z119" s="12">
        <v>0.247</v>
      </c>
      <c r="AA119" s="37">
        <v>1</v>
      </c>
      <c r="AB119" s="26">
        <v>61578</v>
      </c>
      <c r="AC119" s="26">
        <v>61.578000000000003</v>
      </c>
      <c r="AD119" s="19">
        <v>1.6239566078794374E-2</v>
      </c>
      <c r="AE119" s="38">
        <v>0.44545671073002258</v>
      </c>
      <c r="AF119" s="4">
        <v>16.625248226950358</v>
      </c>
      <c r="AG119" s="5">
        <v>0.95872340425531921</v>
      </c>
      <c r="AH119" s="4">
        <v>0.51838318880119527</v>
      </c>
      <c r="AI119" s="5">
        <v>0</v>
      </c>
      <c r="AJ119" s="22">
        <v>47</v>
      </c>
    </row>
    <row r="120" spans="1:36" x14ac:dyDescent="0.25">
      <c r="A120" s="5" t="s">
        <v>408</v>
      </c>
      <c r="B120" s="2" t="s">
        <v>549</v>
      </c>
      <c r="C120" s="2">
        <v>0</v>
      </c>
      <c r="D120" s="2"/>
      <c r="E120" s="18">
        <v>0.57450465936849704</v>
      </c>
      <c r="F120" s="19">
        <v>0.1712488476763733</v>
      </c>
      <c r="G120" s="12">
        <v>0.67452183411187805</v>
      </c>
      <c r="H120" s="13">
        <v>0.47177484952009108</v>
      </c>
      <c r="I120" s="4">
        <v>2.7856000000000001</v>
      </c>
      <c r="J120" s="2">
        <v>2.2724000000000002</v>
      </c>
      <c r="K120" s="13">
        <v>4.2000000000000003E-2</v>
      </c>
      <c r="L120" s="12">
        <v>4.8809393420811628E-2</v>
      </c>
      <c r="M120" s="12">
        <v>0.1</v>
      </c>
      <c r="N120" s="12">
        <v>0.10809019225682555</v>
      </c>
      <c r="O120" s="12">
        <v>0.10242705767704766</v>
      </c>
      <c r="P120" s="12">
        <v>0.79717989519654808</v>
      </c>
      <c r="Q120" s="23">
        <v>0.98315768738303921</v>
      </c>
      <c r="R120" s="3">
        <v>0.72869076261793586</v>
      </c>
      <c r="S120" s="3">
        <v>0.55786562776224513</v>
      </c>
      <c r="T120" s="3">
        <v>1</v>
      </c>
      <c r="U120" s="3">
        <v>0.24460756087923316</v>
      </c>
      <c r="V120" s="23">
        <f t="shared" si="3"/>
        <v>0.65829397688776414</v>
      </c>
      <c r="W120" s="16">
        <v>0.65829397688776414</v>
      </c>
      <c r="X120" s="12">
        <f t="shared" si="2"/>
        <v>0.67918529142941031</v>
      </c>
      <c r="Y120" s="2">
        <v>0.20100000000000001</v>
      </c>
      <c r="Z120" s="12">
        <v>0.22600000000000001</v>
      </c>
      <c r="AA120" s="37">
        <v>1</v>
      </c>
      <c r="AB120" s="26">
        <v>129087</v>
      </c>
      <c r="AC120" s="26">
        <v>129.08699999999999</v>
      </c>
      <c r="AD120" s="19">
        <v>7.7467134568159467E-3</v>
      </c>
      <c r="AE120" s="38">
        <v>0.21249493235828035</v>
      </c>
      <c r="AF120" s="4">
        <v>16.625248226950358</v>
      </c>
      <c r="AG120" s="5">
        <v>0.95872340425531921</v>
      </c>
      <c r="AH120" s="4">
        <v>0.49781930016190629</v>
      </c>
      <c r="AI120" s="5">
        <v>0</v>
      </c>
      <c r="AJ120" s="22">
        <v>45.3</v>
      </c>
    </row>
    <row r="121" spans="1:36" x14ac:dyDescent="0.25">
      <c r="A121" s="5" t="s">
        <v>187</v>
      </c>
      <c r="B121" s="2" t="s">
        <v>547</v>
      </c>
      <c r="C121" s="2">
        <v>0</v>
      </c>
      <c r="D121" s="2"/>
      <c r="E121" s="18">
        <v>0.64295295804616304</v>
      </c>
      <c r="F121" s="19">
        <v>0.1644443092182829</v>
      </c>
      <c r="G121" s="12">
        <v>0.71819544068093133</v>
      </c>
      <c r="H121" s="13">
        <v>0.53547278024142941</v>
      </c>
      <c r="I121" s="4">
        <v>2.5539999999999998</v>
      </c>
      <c r="J121" s="2">
        <v>2.4331999999999998</v>
      </c>
      <c r="K121" s="13">
        <v>3.1E-2</v>
      </c>
      <c r="L121" s="12">
        <v>4.2365951960931361E-2</v>
      </c>
      <c r="M121" s="12">
        <v>7.0999999999999994E-2</v>
      </c>
      <c r="N121" s="12">
        <v>8.8525630408683956E-2</v>
      </c>
      <c r="O121" s="12">
        <v>7.625768912260518E-2</v>
      </c>
      <c r="P121" s="12">
        <v>0.8895308823434972</v>
      </c>
      <c r="Q121" s="23">
        <v>0.93955549401093952</v>
      </c>
      <c r="R121" s="3">
        <v>0.49503050113072944</v>
      </c>
      <c r="S121" s="3">
        <v>0.6282871657222775</v>
      </c>
      <c r="T121" s="3">
        <v>1</v>
      </c>
      <c r="U121" s="3">
        <v>0.44513315204284087</v>
      </c>
      <c r="V121" s="23">
        <f t="shared" si="3"/>
        <v>0.65684145196856103</v>
      </c>
      <c r="W121" s="16">
        <v>0.65684145196856103</v>
      </c>
      <c r="X121" s="12">
        <f t="shared" si="2"/>
        <v>0.69553206709755411</v>
      </c>
      <c r="Y121" s="2">
        <v>0.123</v>
      </c>
      <c r="Z121" s="12">
        <v>0.21600000000000003</v>
      </c>
      <c r="AA121" s="37">
        <v>1</v>
      </c>
      <c r="AB121" s="26">
        <v>131467</v>
      </c>
      <c r="AC121" s="26">
        <v>131.46700000000001</v>
      </c>
      <c r="AD121" s="19">
        <v>7.6064715860253897E-3</v>
      </c>
      <c r="AE121" s="38">
        <v>0.20864805109520509</v>
      </c>
      <c r="AF121" s="4">
        <v>16.456595744680847</v>
      </c>
      <c r="AG121" s="5">
        <v>1.3552482269503545</v>
      </c>
      <c r="AH121" s="4">
        <v>0.46842933968220163</v>
      </c>
      <c r="AI121" s="5">
        <v>0</v>
      </c>
      <c r="AJ121" s="22">
        <v>44.9</v>
      </c>
    </row>
    <row r="122" spans="1:36" x14ac:dyDescent="0.25">
      <c r="A122" s="5" t="s">
        <v>12</v>
      </c>
      <c r="B122" s="2" t="s">
        <v>554</v>
      </c>
      <c r="C122" s="2">
        <v>0</v>
      </c>
      <c r="D122" s="2"/>
      <c r="E122" s="18">
        <v>0.82832548318986499</v>
      </c>
      <c r="F122" s="19">
        <v>0.22207794549946797</v>
      </c>
      <c r="G122" s="12">
        <v>1.1544843008891053</v>
      </c>
      <c r="H122" s="13">
        <v>0.70462947934137676</v>
      </c>
      <c r="I122" s="4">
        <v>5.6505000000000001</v>
      </c>
      <c r="J122" s="2">
        <v>2.9731000000000001</v>
      </c>
      <c r="K122" s="13">
        <v>4.2999999999999997E-2</v>
      </c>
      <c r="L122" s="12">
        <v>0.29311776965809444</v>
      </c>
      <c r="M122" s="12">
        <v>8.1000000000000003E-2</v>
      </c>
      <c r="N122" s="12">
        <v>0.10554248839032629</v>
      </c>
      <c r="O122" s="12">
        <v>8.8362746517097884E-2</v>
      </c>
      <c r="P122" s="12">
        <v>0.84681246529318965</v>
      </c>
      <c r="Q122" s="23">
        <v>0.84321595564199092</v>
      </c>
      <c r="R122" s="3">
        <v>0.61435109995571513</v>
      </c>
      <c r="S122" s="3">
        <v>0.50551082794836488</v>
      </c>
      <c r="T122" s="3">
        <v>1</v>
      </c>
      <c r="U122" s="3">
        <v>0.49683182897757161</v>
      </c>
      <c r="V122" s="23">
        <f t="shared" si="3"/>
        <v>0.64577923388043779</v>
      </c>
      <c r="W122" s="16">
        <v>0.64577923388043779</v>
      </c>
      <c r="X122" s="12">
        <f t="shared" si="2"/>
        <v>0.67827721378519823</v>
      </c>
      <c r="Y122" s="2">
        <v>0.39400000000000002</v>
      </c>
      <c r="Z122" s="12">
        <v>0.26100000000000001</v>
      </c>
      <c r="AA122" s="37">
        <v>1</v>
      </c>
      <c r="AB122" s="26">
        <v>55449</v>
      </c>
      <c r="AC122" s="26">
        <v>55.448999999999998</v>
      </c>
      <c r="AD122" s="19">
        <v>1.803459034428033E-2</v>
      </c>
      <c r="AE122" s="38">
        <v>0.49469482467372417</v>
      </c>
      <c r="AF122" s="4">
        <v>16.48035460992908</v>
      </c>
      <c r="AG122" s="5">
        <v>0.12510638297872351</v>
      </c>
      <c r="AH122" s="4">
        <v>0.43916030947357032</v>
      </c>
      <c r="AI122" s="5">
        <v>0</v>
      </c>
      <c r="AJ122" s="22">
        <v>47.2</v>
      </c>
    </row>
    <row r="123" spans="1:36" x14ac:dyDescent="0.25">
      <c r="A123" s="5" t="s">
        <v>358</v>
      </c>
      <c r="B123" s="2" t="s">
        <v>555</v>
      </c>
      <c r="C123" s="2">
        <v>1</v>
      </c>
      <c r="D123" s="2">
        <v>1</v>
      </c>
      <c r="E123" s="18">
        <v>1.12784962005066</v>
      </c>
      <c r="F123" s="19">
        <v>0.23449858381737809</v>
      </c>
      <c r="G123" s="12">
        <v>0.34998780769928162</v>
      </c>
      <c r="H123" s="13">
        <v>0.29596028436196753</v>
      </c>
      <c r="I123" s="4">
        <v>2.7913999999999999</v>
      </c>
      <c r="J123" s="2">
        <v>2.1575000000000002</v>
      </c>
      <c r="K123" s="13">
        <v>3.9E-2</v>
      </c>
      <c r="L123" s="12">
        <v>0.30196055487857626</v>
      </c>
      <c r="M123" s="12">
        <v>0.24299999999999999</v>
      </c>
      <c r="N123" s="12">
        <v>0.22231813126662633</v>
      </c>
      <c r="O123" s="12">
        <v>0.23679543937998787</v>
      </c>
      <c r="P123" s="12">
        <v>0.32299754472107034</v>
      </c>
      <c r="Q123" s="23">
        <v>0.54996616286938871</v>
      </c>
      <c r="R123" s="3">
        <v>0.29490434028852874</v>
      </c>
      <c r="S123" s="3">
        <v>0.44503817278340818</v>
      </c>
      <c r="T123" s="3">
        <v>0.75</v>
      </c>
      <c r="U123" s="3">
        <v>0.13888402061248609</v>
      </c>
      <c r="V123" s="23">
        <f t="shared" si="3"/>
        <v>0.38862232020737669</v>
      </c>
      <c r="W123" s="16">
        <v>0.38862232020737669</v>
      </c>
      <c r="X123" s="12">
        <f t="shared" si="2"/>
        <v>0.37034014584222763</v>
      </c>
      <c r="Y123" s="2">
        <v>9.4E-2</v>
      </c>
      <c r="Z123" s="12">
        <v>0.26</v>
      </c>
      <c r="AA123" s="37">
        <v>1</v>
      </c>
      <c r="AB123" s="26">
        <v>159937</v>
      </c>
      <c r="AC123" s="26">
        <v>159.93700000000001</v>
      </c>
      <c r="AD123" s="19">
        <v>6.2524619068758322E-3</v>
      </c>
      <c r="AE123" s="38">
        <v>0.17150711425957302</v>
      </c>
      <c r="AF123" s="4">
        <v>16.025602836879436</v>
      </c>
      <c r="AG123" s="5">
        <v>-0.34978723404255346</v>
      </c>
      <c r="AH123" s="4">
        <v>0.40210207769309164</v>
      </c>
      <c r="AI123" s="5">
        <v>0</v>
      </c>
      <c r="AJ123" s="22">
        <v>47.9</v>
      </c>
    </row>
    <row r="124" spans="1:36" x14ac:dyDescent="0.25">
      <c r="A124" s="5" t="s">
        <v>409</v>
      </c>
      <c r="B124" s="2" t="s">
        <v>549</v>
      </c>
      <c r="C124" s="2">
        <v>0</v>
      </c>
      <c r="D124" s="2"/>
      <c r="E124" s="18">
        <v>0.79712258189948504</v>
      </c>
      <c r="F124" s="19">
        <v>0.2110153846153846</v>
      </c>
      <c r="G124" s="12">
        <v>0.80153846153846153</v>
      </c>
      <c r="H124" s="13">
        <v>0.51544615384615389</v>
      </c>
      <c r="I124" s="4">
        <v>3.6385000000000001</v>
      </c>
      <c r="J124" s="2">
        <v>2.2324000000000002</v>
      </c>
      <c r="K124" s="13">
        <v>6.7000000000000004E-2</v>
      </c>
      <c r="L124" s="12">
        <v>0</v>
      </c>
      <c r="M124" s="12">
        <v>0.127</v>
      </c>
      <c r="N124" s="12">
        <v>0.16249412763272353</v>
      </c>
      <c r="O124" s="12">
        <v>0.13764823828981704</v>
      </c>
      <c r="P124" s="12">
        <v>0.67288531043026545</v>
      </c>
      <c r="Q124" s="23">
        <v>0.98315768738303921</v>
      </c>
      <c r="R124" s="3">
        <v>0.72869076261793586</v>
      </c>
      <c r="S124" s="3">
        <v>0.40899684948170267</v>
      </c>
      <c r="T124" s="3">
        <v>1</v>
      </c>
      <c r="U124" s="3">
        <v>0.29521361015031472</v>
      </c>
      <c r="V124" s="23">
        <f t="shared" si="3"/>
        <v>0.63569354921558818</v>
      </c>
      <c r="W124" s="16">
        <v>0.63569354921558818</v>
      </c>
      <c r="X124" s="12">
        <f t="shared" si="2"/>
        <v>0.63689940181201909</v>
      </c>
      <c r="Y124" s="2">
        <v>1.111</v>
      </c>
      <c r="Z124" s="12">
        <v>0.22899999999999998</v>
      </c>
      <c r="AA124" s="37">
        <v>1</v>
      </c>
      <c r="AB124" s="26">
        <v>48750</v>
      </c>
      <c r="AC124" s="26">
        <v>48.75</v>
      </c>
      <c r="AD124" s="19">
        <v>2.0512820512820513E-2</v>
      </c>
      <c r="AE124" s="38">
        <v>0.56267350427350427</v>
      </c>
      <c r="AF124" s="4">
        <v>16.625248226950358</v>
      </c>
      <c r="AG124" s="5">
        <v>0.95872340425531921</v>
      </c>
      <c r="AH124" s="4">
        <v>0.45876923076923076</v>
      </c>
      <c r="AI124" s="5">
        <v>0</v>
      </c>
      <c r="AJ124" s="22">
        <v>44.7</v>
      </c>
    </row>
    <row r="125" spans="1:36" x14ac:dyDescent="0.25">
      <c r="A125" s="5" t="s">
        <v>217</v>
      </c>
      <c r="B125" s="2" t="s">
        <v>544</v>
      </c>
      <c r="C125" s="2">
        <v>0</v>
      </c>
      <c r="D125" s="2"/>
      <c r="E125" s="18">
        <v>0.90316367564191002</v>
      </c>
      <c r="F125" s="19">
        <v>0.2935989087616202</v>
      </c>
      <c r="G125" s="12">
        <v>0.51762754994822735</v>
      </c>
      <c r="H125" s="13">
        <v>0.32785676350006304</v>
      </c>
      <c r="I125" s="4">
        <v>5.3433000000000002</v>
      </c>
      <c r="J125" s="2">
        <v>2.3858000000000001</v>
      </c>
      <c r="K125" s="13">
        <v>3.9E-2</v>
      </c>
      <c r="L125" s="12">
        <v>0</v>
      </c>
      <c r="M125" s="12">
        <v>8.6999999999999994E-2</v>
      </c>
      <c r="N125" s="12">
        <v>0.14587273728528685</v>
      </c>
      <c r="O125" s="12">
        <v>0.10466182118558603</v>
      </c>
      <c r="P125" s="12">
        <v>0.78929347578890574</v>
      </c>
      <c r="Q125" s="23">
        <v>1</v>
      </c>
      <c r="R125" s="3">
        <v>0.53676041058167012</v>
      </c>
      <c r="S125" s="3">
        <v>0.52157099752799196</v>
      </c>
      <c r="T125" s="3">
        <v>1</v>
      </c>
      <c r="U125" s="3">
        <v>0.4760667168074092</v>
      </c>
      <c r="V125" s="23">
        <f t="shared" si="3"/>
        <v>0.66291156873092638</v>
      </c>
      <c r="W125" s="16">
        <v>0.66291156873092638</v>
      </c>
      <c r="X125" s="12">
        <f t="shared" si="2"/>
        <v>0.68150140413413574</v>
      </c>
      <c r="Y125" s="2">
        <v>1.7070000000000001</v>
      </c>
      <c r="Z125" s="12">
        <v>0.20100000000000001</v>
      </c>
      <c r="AA125" s="37">
        <v>1</v>
      </c>
      <c r="AB125" s="26">
        <v>261721</v>
      </c>
      <c r="AC125" s="26">
        <v>261.721</v>
      </c>
      <c r="AD125" s="19">
        <v>3.8208626743746203E-3</v>
      </c>
      <c r="AE125" s="38">
        <v>0.10480753677898728</v>
      </c>
      <c r="AF125" s="4">
        <v>16.165106382978713</v>
      </c>
      <c r="AG125" s="5">
        <v>-0.95234042553191489</v>
      </c>
      <c r="AH125" s="4">
        <v>0.45750245490426827</v>
      </c>
      <c r="AI125" s="5">
        <v>0</v>
      </c>
      <c r="AJ125" s="22">
        <v>43</v>
      </c>
    </row>
    <row r="126" spans="1:36" x14ac:dyDescent="0.25">
      <c r="A126" s="5" t="s">
        <v>367</v>
      </c>
      <c r="B126" s="2" t="s">
        <v>544</v>
      </c>
      <c r="C126" s="2">
        <v>0</v>
      </c>
      <c r="D126" s="2"/>
      <c r="E126" s="18">
        <v>0.63311174422285499</v>
      </c>
      <c r="F126" s="19">
        <v>0.29806104637448694</v>
      </c>
      <c r="G126" s="12">
        <v>2.1303958107279333</v>
      </c>
      <c r="H126" s="13">
        <v>1.0888175999748393</v>
      </c>
      <c r="I126" s="4">
        <v>5.3433000000000002</v>
      </c>
      <c r="J126" s="2">
        <v>2.3858000000000001</v>
      </c>
      <c r="K126" s="13">
        <v>3.9E-2</v>
      </c>
      <c r="L126" s="12">
        <v>0</v>
      </c>
      <c r="M126" s="12">
        <v>8.6999999999999994E-2</v>
      </c>
      <c r="N126" s="12">
        <v>0.14587273728528685</v>
      </c>
      <c r="O126" s="12">
        <v>0.10466182118558603</v>
      </c>
      <c r="P126" s="12">
        <v>0.78929347578890574</v>
      </c>
      <c r="Q126" s="23">
        <v>1</v>
      </c>
      <c r="R126" s="3">
        <v>0.53676041058167012</v>
      </c>
      <c r="S126" s="3">
        <v>0.52157099752799196</v>
      </c>
      <c r="T126" s="3">
        <v>1</v>
      </c>
      <c r="U126" s="3">
        <v>0.4760667168074092</v>
      </c>
      <c r="V126" s="23">
        <f t="shared" si="3"/>
        <v>0.66291156873092638</v>
      </c>
      <c r="W126" s="16">
        <v>0.66291156873092638</v>
      </c>
      <c r="X126" s="12">
        <f t="shared" si="2"/>
        <v>0.68150140413413574</v>
      </c>
      <c r="Y126" s="2">
        <v>1.7070000000000001</v>
      </c>
      <c r="Z126" s="12">
        <v>0.20100000000000001</v>
      </c>
      <c r="AA126" s="37">
        <v>0</v>
      </c>
      <c r="AB126" s="26">
        <v>63591</v>
      </c>
      <c r="AC126" s="26">
        <v>63.591000000000001</v>
      </c>
      <c r="AD126" s="19">
        <v>0</v>
      </c>
      <c r="AE126" s="38">
        <v>0</v>
      </c>
      <c r="AF126" s="4">
        <v>16.165106382978713</v>
      </c>
      <c r="AG126" s="5">
        <v>-0.95234042553191489</v>
      </c>
      <c r="AH126" s="4">
        <v>0.45305153244956048</v>
      </c>
      <c r="AI126" s="5">
        <v>0</v>
      </c>
      <c r="AJ126" s="22">
        <v>43</v>
      </c>
    </row>
    <row r="127" spans="1:36" x14ac:dyDescent="0.25">
      <c r="A127" s="5" t="s">
        <v>231</v>
      </c>
      <c r="B127" s="2" t="s">
        <v>544</v>
      </c>
      <c r="C127" s="2">
        <v>0</v>
      </c>
      <c r="D127" s="2"/>
      <c r="E127" s="18">
        <v>0.64376094516932603</v>
      </c>
      <c r="F127" s="19">
        <v>0.27305912700283547</v>
      </c>
      <c r="G127" s="12">
        <v>0.73762266209581284</v>
      </c>
      <c r="H127" s="13">
        <v>0.50733783683668177</v>
      </c>
      <c r="I127" s="4">
        <v>3.6617999999999999</v>
      </c>
      <c r="J127" s="2">
        <v>2.3090999999999999</v>
      </c>
      <c r="K127" s="13">
        <v>2.7999999999999997E-2</v>
      </c>
      <c r="L127" s="12">
        <v>3.627220385509812E-2</v>
      </c>
      <c r="M127" s="12">
        <v>0.13200000000000001</v>
      </c>
      <c r="N127" s="12">
        <v>0.16666821254810638</v>
      </c>
      <c r="O127" s="12">
        <v>0.14240046376443191</v>
      </c>
      <c r="P127" s="12">
        <v>0.6561148364766225</v>
      </c>
      <c r="Q127" s="23">
        <v>1</v>
      </c>
      <c r="R127" s="3">
        <v>0.53676041058167012</v>
      </c>
      <c r="S127" s="3">
        <v>0.63243072603477901</v>
      </c>
      <c r="T127" s="3">
        <v>1</v>
      </c>
      <c r="U127" s="3">
        <v>0.18924613256345307</v>
      </c>
      <c r="V127" s="23">
        <f t="shared" si="3"/>
        <v>0.62244057191137747</v>
      </c>
      <c r="W127" s="16">
        <v>0.62244057191137747</v>
      </c>
      <c r="X127" s="12">
        <f t="shared" si="2"/>
        <v>0.62276490007473984</v>
      </c>
      <c r="Y127" s="2">
        <v>0.10100000000000001</v>
      </c>
      <c r="Z127" s="12">
        <v>0.20699999999999999</v>
      </c>
      <c r="AA127" s="37">
        <v>1</v>
      </c>
      <c r="AB127" s="26">
        <v>148477</v>
      </c>
      <c r="AC127" s="26">
        <v>148.477</v>
      </c>
      <c r="AD127" s="19">
        <v>6.7350498730443095E-3</v>
      </c>
      <c r="AE127" s="38">
        <v>0.18474466303422973</v>
      </c>
      <c r="AF127" s="4">
        <v>16.165106382978713</v>
      </c>
      <c r="AG127" s="5">
        <v>-0.95234042553191489</v>
      </c>
      <c r="AH127" s="4">
        <v>0.47626905177232837</v>
      </c>
      <c r="AI127" s="5">
        <v>0</v>
      </c>
      <c r="AJ127" s="22">
        <v>44.5</v>
      </c>
    </row>
    <row r="128" spans="1:36" x14ac:dyDescent="0.25">
      <c r="A128" s="5" t="s">
        <v>305</v>
      </c>
      <c r="B128" s="2" t="s">
        <v>545</v>
      </c>
      <c r="C128" s="2">
        <v>0</v>
      </c>
      <c r="D128" s="2">
        <v>0</v>
      </c>
      <c r="E128" s="18">
        <v>1.26418988648091</v>
      </c>
      <c r="F128" s="19">
        <v>0.15496871439137996</v>
      </c>
      <c r="G128" s="12">
        <v>0.78465905683385639</v>
      </c>
      <c r="H128" s="13">
        <v>0.6786878036103392</v>
      </c>
      <c r="I128" s="4">
        <v>2.5371999999999999</v>
      </c>
      <c r="J128" s="2">
        <v>2.1364999999999998</v>
      </c>
      <c r="K128" s="13">
        <v>4.7E-2</v>
      </c>
      <c r="L128" s="12">
        <v>0.44749774749812932</v>
      </c>
      <c r="M128" s="12">
        <v>0.1</v>
      </c>
      <c r="N128" s="12">
        <v>0.10992179964727905</v>
      </c>
      <c r="O128" s="12">
        <v>0.10297653989418371</v>
      </c>
      <c r="P128" s="12">
        <v>0.79524078745435556</v>
      </c>
      <c r="Q128" s="23">
        <v>0.93161384070474951</v>
      </c>
      <c r="R128" s="3">
        <v>0.83538150908592645</v>
      </c>
      <c r="S128" s="3">
        <v>0.7054298642533936</v>
      </c>
      <c r="T128" s="3">
        <v>1</v>
      </c>
      <c r="U128" s="3">
        <v>0.28574102264988505</v>
      </c>
      <c r="V128" s="23">
        <f t="shared" si="3"/>
        <v>0.71437823443960957</v>
      </c>
      <c r="W128" s="16">
        <v>0.71437823443960957</v>
      </c>
      <c r="X128" s="12">
        <f t="shared" si="2"/>
        <v>0.72514733458817904</v>
      </c>
      <c r="Y128" s="2">
        <v>9.8000000000000004E-2</v>
      </c>
      <c r="Z128" s="12">
        <v>0.25800000000000001</v>
      </c>
      <c r="AA128" s="37">
        <v>1</v>
      </c>
      <c r="AB128" s="26">
        <v>100046</v>
      </c>
      <c r="AC128" s="26">
        <v>100.04600000000001</v>
      </c>
      <c r="AD128" s="19">
        <v>9.9954021150270873E-3</v>
      </c>
      <c r="AE128" s="38">
        <v>0.27417721181589799</v>
      </c>
      <c r="AF128" s="4">
        <v>16.406666666666663</v>
      </c>
      <c r="AG128" s="5">
        <v>0.44893617021276599</v>
      </c>
      <c r="AH128" s="4">
        <v>0.49634168282590008</v>
      </c>
      <c r="AI128" s="5">
        <v>0</v>
      </c>
      <c r="AJ128" s="22">
        <v>47.2</v>
      </c>
    </row>
    <row r="129" spans="1:36" x14ac:dyDescent="0.25">
      <c r="A129" s="5" t="s">
        <v>193</v>
      </c>
      <c r="B129" s="2" t="s">
        <v>547</v>
      </c>
      <c r="C129" s="2">
        <v>0</v>
      </c>
      <c r="D129" s="2"/>
      <c r="E129" s="18">
        <v>0.46077361464775102</v>
      </c>
      <c r="F129" s="19">
        <v>0.1438764829030007</v>
      </c>
      <c r="G129" s="12">
        <v>0.70031402651779484</v>
      </c>
      <c r="H129" s="13">
        <v>0.57563677599441732</v>
      </c>
      <c r="I129" s="4">
        <v>2.1276999999999999</v>
      </c>
      <c r="J129" s="2">
        <v>2.4014000000000002</v>
      </c>
      <c r="K129" s="13">
        <v>3.3000000000000002E-2</v>
      </c>
      <c r="L129" s="12">
        <v>0</v>
      </c>
      <c r="M129" s="12">
        <v>7.2999999999999995E-2</v>
      </c>
      <c r="N129" s="12">
        <v>9.5179737546359319E-2</v>
      </c>
      <c r="O129" s="12">
        <v>7.9653921263907787E-2</v>
      </c>
      <c r="P129" s="12">
        <v>0.87754567184149412</v>
      </c>
      <c r="Q129" s="23">
        <v>0.93955549401093952</v>
      </c>
      <c r="R129" s="3">
        <v>0.49503050113072944</v>
      </c>
      <c r="S129" s="3">
        <v>0.63462200735123686</v>
      </c>
      <c r="T129" s="3">
        <v>1</v>
      </c>
      <c r="U129" s="3">
        <v>0.43135877363524006</v>
      </c>
      <c r="V129" s="23">
        <f t="shared" si="3"/>
        <v>0.65513035850947354</v>
      </c>
      <c r="W129" s="16">
        <v>0.65513035850947354</v>
      </c>
      <c r="X129" s="12">
        <f t="shared" si="2"/>
        <v>0.69184136511423167</v>
      </c>
      <c r="Y129" s="2">
        <v>0.17499999999999999</v>
      </c>
      <c r="Z129" s="12">
        <v>0.23600000000000002</v>
      </c>
      <c r="AA129" s="37">
        <v>1</v>
      </c>
      <c r="AB129" s="26">
        <v>114640</v>
      </c>
      <c r="AC129" s="26">
        <v>114.64</v>
      </c>
      <c r="AD129" s="19">
        <v>8.7229588276343337E-3</v>
      </c>
      <c r="AE129" s="38">
        <v>0.23927366829495231</v>
      </c>
      <c r="AF129" s="4">
        <v>16.456595744680847</v>
      </c>
      <c r="AG129" s="5">
        <v>1.3552482269503545</v>
      </c>
      <c r="AH129" s="4">
        <v>0.47336880669923237</v>
      </c>
      <c r="AI129" s="5">
        <v>0</v>
      </c>
      <c r="AJ129" s="22">
        <v>45.9</v>
      </c>
    </row>
    <row r="130" spans="1:36" x14ac:dyDescent="0.25">
      <c r="A130" s="5" t="s">
        <v>269</v>
      </c>
      <c r="B130" s="2" t="s">
        <v>545</v>
      </c>
      <c r="C130" s="2">
        <v>0</v>
      </c>
      <c r="D130" s="2"/>
      <c r="E130" s="18">
        <v>0.66297141615041799</v>
      </c>
      <c r="F130" s="19">
        <v>0.17441662085568593</v>
      </c>
      <c r="G130" s="12">
        <v>0.71612988834758218</v>
      </c>
      <c r="H130" s="13">
        <v>0.57617576251587588</v>
      </c>
      <c r="I130" s="4">
        <v>2.7795999999999998</v>
      </c>
      <c r="J130" s="2">
        <v>2.2673000000000001</v>
      </c>
      <c r="K130" s="13">
        <v>3.7000000000000005E-2</v>
      </c>
      <c r="L130" s="12">
        <v>5.5381903305526295E-2</v>
      </c>
      <c r="M130" s="12">
        <v>0.126</v>
      </c>
      <c r="N130" s="12">
        <v>0.13788430252121595</v>
      </c>
      <c r="O130" s="12">
        <v>0.12956529075636478</v>
      </c>
      <c r="P130" s="12">
        <v>0.70140981159346205</v>
      </c>
      <c r="Q130" s="23">
        <v>0.93161384070474951</v>
      </c>
      <c r="R130" s="3">
        <v>0.83538150908592645</v>
      </c>
      <c r="S130" s="3">
        <v>0.71809954751131189</v>
      </c>
      <c r="T130" s="3">
        <v>1</v>
      </c>
      <c r="U130" s="3">
        <v>0.26117323298956197</v>
      </c>
      <c r="V130" s="23">
        <f t="shared" si="3"/>
        <v>0.71164166996705636</v>
      </c>
      <c r="W130" s="16">
        <v>0.71164166996705636</v>
      </c>
      <c r="X130" s="12">
        <f t="shared" ref="X130:X193" si="4">0.19*(SUM(P130:S130)+U130)+0.05*T130</f>
        <v>0.70505880895815221</v>
      </c>
      <c r="Y130" s="2">
        <v>7.1999999999999995E-2</v>
      </c>
      <c r="Z130" s="12">
        <v>0.24600000000000002</v>
      </c>
      <c r="AA130" s="37">
        <v>1</v>
      </c>
      <c r="AB130" s="26">
        <v>105506</v>
      </c>
      <c r="AC130" s="26">
        <v>105.506</v>
      </c>
      <c r="AD130" s="19">
        <v>9.4781339449889097E-3</v>
      </c>
      <c r="AE130" s="38">
        <v>0.25998837348902742</v>
      </c>
      <c r="AF130" s="4">
        <v>16.406666666666663</v>
      </c>
      <c r="AG130" s="5">
        <v>0.44893617021276599</v>
      </c>
      <c r="AH130" s="4">
        <v>0.5088051864348947</v>
      </c>
      <c r="AI130" s="5">
        <v>0</v>
      </c>
      <c r="AJ130" s="22">
        <v>47</v>
      </c>
    </row>
    <row r="131" spans="1:36" x14ac:dyDescent="0.25">
      <c r="A131" s="5" t="s">
        <v>277</v>
      </c>
      <c r="B131" s="2" t="s">
        <v>544</v>
      </c>
      <c r="C131" s="2">
        <v>0</v>
      </c>
      <c r="D131" s="2"/>
      <c r="E131" s="18">
        <v>0.48773490173576201</v>
      </c>
      <c r="F131" s="19">
        <v>0.25603449542362672</v>
      </c>
      <c r="G131" s="12">
        <v>0.71500139568366461</v>
      </c>
      <c r="H131" s="13">
        <v>0.54209822674717556</v>
      </c>
      <c r="I131" s="4">
        <v>4.1692</v>
      </c>
      <c r="J131" s="2">
        <v>2.6734</v>
      </c>
      <c r="K131" s="13">
        <v>2.1000000000000001E-2</v>
      </c>
      <c r="L131" s="12">
        <v>0.20287197407830934</v>
      </c>
      <c r="M131" s="12">
        <v>0.08</v>
      </c>
      <c r="N131" s="12">
        <v>0.11661996670270317</v>
      </c>
      <c r="O131" s="12">
        <v>9.0985990010810952E-2</v>
      </c>
      <c r="P131" s="12">
        <v>0.83755511062422927</v>
      </c>
      <c r="Q131" s="23">
        <v>1</v>
      </c>
      <c r="R131" s="3">
        <v>0.53676041058167012</v>
      </c>
      <c r="S131" s="3">
        <v>0.75279271698500538</v>
      </c>
      <c r="T131" s="3">
        <v>1</v>
      </c>
      <c r="U131" s="3">
        <v>0.39766245967954844</v>
      </c>
      <c r="V131" s="23">
        <f t="shared" ref="V131:V194" si="5">0.23*Q131+0.23*R131+0.23*S131+0.23*U131+0.08*T131</f>
        <v>0.69805958506663157</v>
      </c>
      <c r="W131" s="16">
        <v>0.69805958506663157</v>
      </c>
      <c r="X131" s="12">
        <f t="shared" si="4"/>
        <v>0.71970643259538625</v>
      </c>
      <c r="Y131" s="2">
        <v>0.14000000000000001</v>
      </c>
      <c r="Z131" s="12">
        <v>0.21899999999999997</v>
      </c>
      <c r="AA131" s="37">
        <v>1</v>
      </c>
      <c r="AB131" s="26">
        <v>136134</v>
      </c>
      <c r="AC131" s="26">
        <v>136.13399999999999</v>
      </c>
      <c r="AD131" s="19">
        <v>7.3457034980240069E-3</v>
      </c>
      <c r="AE131" s="38">
        <v>0.20149509551863118</v>
      </c>
      <c r="AF131" s="4">
        <v>16.165106382978713</v>
      </c>
      <c r="AG131" s="5">
        <v>-0.95234042553191489</v>
      </c>
      <c r="AH131" s="4">
        <v>0.46402074426667844</v>
      </c>
      <c r="AI131" s="5">
        <v>0</v>
      </c>
      <c r="AJ131" s="22">
        <v>44.6</v>
      </c>
    </row>
    <row r="132" spans="1:36" x14ac:dyDescent="0.25">
      <c r="A132" s="5" t="s">
        <v>70</v>
      </c>
      <c r="B132" s="2" t="s">
        <v>544</v>
      </c>
      <c r="C132" s="2">
        <v>0</v>
      </c>
      <c r="D132" s="2"/>
      <c r="E132" s="18">
        <v>0.40020129885691003</v>
      </c>
      <c r="F132" s="19">
        <v>0.30044423324765462</v>
      </c>
      <c r="G132" s="12">
        <v>0.6451749933401012</v>
      </c>
      <c r="H132" s="13">
        <v>0.42521833668128245</v>
      </c>
      <c r="I132" s="4">
        <v>3.1876000000000002</v>
      </c>
      <c r="J132" s="2">
        <v>2.6543999999999999</v>
      </c>
      <c r="K132" s="13">
        <v>1.8000000000000002E-2</v>
      </c>
      <c r="L132" s="12">
        <v>3.7561990745320739E-2</v>
      </c>
      <c r="M132" s="12">
        <v>8.4000000000000005E-2</v>
      </c>
      <c r="N132" s="12">
        <v>0.13465124964543793</v>
      </c>
      <c r="O132" s="12">
        <v>9.9195374893631366E-2</v>
      </c>
      <c r="P132" s="12">
        <v>0.808584415507132</v>
      </c>
      <c r="Q132" s="23">
        <v>1</v>
      </c>
      <c r="R132" s="3">
        <v>0.53676041058167012</v>
      </c>
      <c r="S132" s="3">
        <v>0.75596013779948523</v>
      </c>
      <c r="T132" s="3">
        <v>1</v>
      </c>
      <c r="U132" s="3">
        <v>0.35237472441789386</v>
      </c>
      <c r="V132" s="23">
        <f t="shared" si="5"/>
        <v>0.6883719127437814</v>
      </c>
      <c r="W132" s="16">
        <v>0.6883719127437814</v>
      </c>
      <c r="X132" s="12">
        <f t="shared" si="4"/>
        <v>0.70619914077817447</v>
      </c>
      <c r="Y132" s="2">
        <v>0.159</v>
      </c>
      <c r="Z132" s="12">
        <v>0.17100000000000001</v>
      </c>
      <c r="AA132" s="37">
        <v>1</v>
      </c>
      <c r="AB132" s="26">
        <v>138891</v>
      </c>
      <c r="AC132" s="26">
        <v>138.89099999999999</v>
      </c>
      <c r="AD132" s="19">
        <v>7.1998905616634636E-3</v>
      </c>
      <c r="AE132" s="38">
        <v>0.19749539806994934</v>
      </c>
      <c r="AF132" s="4">
        <v>16.165106382978713</v>
      </c>
      <c r="AG132" s="5">
        <v>-0.95234042553191489</v>
      </c>
      <c r="AH132" s="4">
        <v>0.45010835835295304</v>
      </c>
      <c r="AI132" s="5">
        <v>0</v>
      </c>
      <c r="AJ132" s="22">
        <v>42.4</v>
      </c>
    </row>
    <row r="133" spans="1:36" x14ac:dyDescent="0.25">
      <c r="A133" s="5" t="s">
        <v>45</v>
      </c>
      <c r="B133" s="2" t="s">
        <v>544</v>
      </c>
      <c r="C133" s="2">
        <v>0</v>
      </c>
      <c r="D133" s="2"/>
      <c r="E133" s="18">
        <v>0.47355073276926202</v>
      </c>
      <c r="F133" s="19">
        <v>0.2872476904530129</v>
      </c>
      <c r="G133" s="12">
        <v>0.75748628454650357</v>
      </c>
      <c r="H133" s="13">
        <v>0.61038441950269795</v>
      </c>
      <c r="I133" s="4">
        <v>3.0211999999999999</v>
      </c>
      <c r="J133" s="2">
        <v>2.6825000000000001</v>
      </c>
      <c r="K133" s="13">
        <v>1.8000000000000002E-2</v>
      </c>
      <c r="L133" s="12">
        <v>2.0592428904553352E-2</v>
      </c>
      <c r="M133" s="12">
        <v>7.5999999999999998E-2</v>
      </c>
      <c r="N133" s="12">
        <v>0.12264433651914618</v>
      </c>
      <c r="O133" s="12">
        <v>8.9993300955743843E-2</v>
      </c>
      <c r="P133" s="12">
        <v>0.84105828319695286</v>
      </c>
      <c r="Q133" s="23">
        <v>1</v>
      </c>
      <c r="R133" s="3">
        <v>0.53676041058167012</v>
      </c>
      <c r="S133" s="3">
        <v>0.74962529617052565</v>
      </c>
      <c r="T133" s="3">
        <v>1</v>
      </c>
      <c r="U133" s="3">
        <v>0.40273912037501214</v>
      </c>
      <c r="V133" s="23">
        <f t="shared" si="5"/>
        <v>0.6984987102392578</v>
      </c>
      <c r="W133" s="16">
        <v>0.6984987102392578</v>
      </c>
      <c r="X133" s="12">
        <f t="shared" si="4"/>
        <v>0.72073479096159065</v>
      </c>
      <c r="Y133" s="2">
        <v>0.26700000000000002</v>
      </c>
      <c r="Z133" s="12">
        <v>0.18600000000000003</v>
      </c>
      <c r="AA133" s="37">
        <v>2</v>
      </c>
      <c r="AB133" s="26">
        <v>155117</v>
      </c>
      <c r="AC133" s="26">
        <v>155.11699999999999</v>
      </c>
      <c r="AD133" s="19">
        <v>1.2893493298606859E-2</v>
      </c>
      <c r="AE133" s="38">
        <v>0.35367281901188563</v>
      </c>
      <c r="AF133" s="4">
        <v>16.165106382978713</v>
      </c>
      <c r="AG133" s="5">
        <v>-0.95234042553191489</v>
      </c>
      <c r="AH133" s="4">
        <v>0.44014518073454234</v>
      </c>
      <c r="AI133" s="5">
        <v>0</v>
      </c>
      <c r="AJ133" s="22">
        <v>42.9</v>
      </c>
    </row>
    <row r="134" spans="1:36" x14ac:dyDescent="0.25">
      <c r="A134" s="5" t="s">
        <v>198</v>
      </c>
      <c r="B134" s="2" t="s">
        <v>547</v>
      </c>
      <c r="C134" s="2">
        <v>0</v>
      </c>
      <c r="D134" s="2"/>
      <c r="E134" s="18">
        <v>0.48711801194961402</v>
      </c>
      <c r="F134" s="19">
        <v>0.19343511675156796</v>
      </c>
      <c r="G134" s="12">
        <v>0.70514708047466212</v>
      </c>
      <c r="H134" s="13">
        <v>0.6379523571155149</v>
      </c>
      <c r="I134" s="4">
        <v>2.2408999999999999</v>
      </c>
      <c r="J134" s="2">
        <v>2.2885</v>
      </c>
      <c r="K134" s="13">
        <v>4.4000000000000004E-2</v>
      </c>
      <c r="L134" s="12">
        <v>0</v>
      </c>
      <c r="M134" s="12">
        <v>0.09</v>
      </c>
      <c r="N134" s="12">
        <v>0.10252538918840212</v>
      </c>
      <c r="O134" s="12">
        <v>9.375761675652064E-2</v>
      </c>
      <c r="P134" s="12">
        <v>0.827774115510164</v>
      </c>
      <c r="Q134" s="23">
        <v>0.93955549401093952</v>
      </c>
      <c r="R134" s="3">
        <v>0.49503050113072944</v>
      </c>
      <c r="S134" s="3">
        <v>0.60294779920644037</v>
      </c>
      <c r="T134" s="3">
        <v>1</v>
      </c>
      <c r="U134" s="3">
        <v>0.35066909432832105</v>
      </c>
      <c r="V134" s="23">
        <f t="shared" si="5"/>
        <v>0.6292866643955789</v>
      </c>
      <c r="W134" s="16">
        <v>0.6292866643955789</v>
      </c>
      <c r="X134" s="12">
        <f t="shared" si="4"/>
        <v>0.66103563079545291</v>
      </c>
      <c r="Y134" s="2">
        <v>0.251</v>
      </c>
      <c r="Z134" s="12">
        <v>0.215</v>
      </c>
      <c r="AA134" s="37">
        <v>1</v>
      </c>
      <c r="AB134" s="26">
        <v>135844</v>
      </c>
      <c r="AC134" s="26">
        <v>135.84399999999999</v>
      </c>
      <c r="AD134" s="19">
        <v>7.3613851182238454E-3</v>
      </c>
      <c r="AE134" s="38">
        <v>0.20192524758791947</v>
      </c>
      <c r="AF134" s="4">
        <v>16.456595744680847</v>
      </c>
      <c r="AG134" s="5">
        <v>1.3552482269503545</v>
      </c>
      <c r="AH134" s="4">
        <v>0.4697741527045729</v>
      </c>
      <c r="AI134" s="5">
        <v>0</v>
      </c>
      <c r="AJ134" s="22">
        <v>44.6</v>
      </c>
    </row>
    <row r="135" spans="1:36" x14ac:dyDescent="0.25">
      <c r="A135" s="5" t="s">
        <v>309</v>
      </c>
      <c r="B135" s="2" t="s">
        <v>554</v>
      </c>
      <c r="C135" s="2">
        <v>0</v>
      </c>
      <c r="D135" s="2"/>
      <c r="E135" s="18">
        <v>0.59190472814914596</v>
      </c>
      <c r="F135" s="19">
        <v>0.25020174699596504</v>
      </c>
      <c r="G135" s="12">
        <v>0.74189686516206266</v>
      </c>
      <c r="H135" s="13">
        <v>0.45703010685939788</v>
      </c>
      <c r="I135" s="4">
        <v>5.2039999999999997</v>
      </c>
      <c r="J135" s="2">
        <v>2.5785</v>
      </c>
      <c r="K135" s="13">
        <v>2.4E-2</v>
      </c>
      <c r="L135" s="12">
        <v>1.871680115712885E-2</v>
      </c>
      <c r="M135" s="12">
        <v>0.13500000000000001</v>
      </c>
      <c r="N135" s="12">
        <v>0.14681194116011873</v>
      </c>
      <c r="O135" s="12">
        <v>0.13854358234803563</v>
      </c>
      <c r="P135" s="12">
        <v>0.66972566569368641</v>
      </c>
      <c r="Q135" s="23">
        <v>0.84321595564199092</v>
      </c>
      <c r="R135" s="3">
        <v>0.61435109995571513</v>
      </c>
      <c r="S135" s="3">
        <v>0.61637055645515226</v>
      </c>
      <c r="T135" s="3">
        <v>1</v>
      </c>
      <c r="U135" s="3">
        <v>0.3718536574268354</v>
      </c>
      <c r="V135" s="23">
        <f t="shared" si="5"/>
        <v>0.64253199198032951</v>
      </c>
      <c r="W135" s="16">
        <v>0.64253199198032951</v>
      </c>
      <c r="X135" s="12">
        <f t="shared" si="4"/>
        <v>0.6419482176829423</v>
      </c>
      <c r="Y135" s="2">
        <v>0.14499999999999999</v>
      </c>
      <c r="Z135" s="12">
        <v>0.19699999999999998</v>
      </c>
      <c r="AA135" s="37">
        <v>1</v>
      </c>
      <c r="AB135" s="26">
        <v>112765</v>
      </c>
      <c r="AC135" s="26">
        <v>112.765</v>
      </c>
      <c r="AD135" s="19">
        <v>8.8679998226400027E-3</v>
      </c>
      <c r="AE135" s="38">
        <v>0.24325219113495614</v>
      </c>
      <c r="AF135" s="4">
        <v>16.48035460992908</v>
      </c>
      <c r="AG135" s="5">
        <v>0.12510638297872351</v>
      </c>
      <c r="AH135" s="4">
        <v>0.47444685851106283</v>
      </c>
      <c r="AI135" s="5">
        <v>0</v>
      </c>
      <c r="AJ135" s="22">
        <v>43.5</v>
      </c>
    </row>
    <row r="136" spans="1:36" x14ac:dyDescent="0.25">
      <c r="A136" s="5" t="s">
        <v>245</v>
      </c>
      <c r="B136" s="2" t="s">
        <v>550</v>
      </c>
      <c r="C136" s="2">
        <v>0</v>
      </c>
      <c r="D136" s="2"/>
      <c r="E136" s="18">
        <v>0.41095890410958902</v>
      </c>
      <c r="F136" s="19">
        <v>0.11728612305479473</v>
      </c>
      <c r="G136" s="12">
        <v>0.81211268036662432</v>
      </c>
      <c r="H136" s="13">
        <v>0.68051198873808394</v>
      </c>
      <c r="I136" s="4">
        <v>3.4708999999999999</v>
      </c>
      <c r="J136" s="2">
        <v>2.2837000000000001</v>
      </c>
      <c r="K136" s="13">
        <v>5.0999999999999997E-2</v>
      </c>
      <c r="L136" s="12">
        <v>0</v>
      </c>
      <c r="M136" s="12">
        <v>0.08</v>
      </c>
      <c r="N136" s="12">
        <v>8.1621045980394477E-2</v>
      </c>
      <c r="O136" s="12">
        <v>8.048631379411833E-2</v>
      </c>
      <c r="P136" s="12">
        <v>0.87460818132853935</v>
      </c>
      <c r="Q136" s="23">
        <v>0.79573058520426931</v>
      </c>
      <c r="R136" s="3">
        <v>0.21729467622992299</v>
      </c>
      <c r="S136" s="3">
        <v>0.44027149321266973</v>
      </c>
      <c r="T136" s="3">
        <v>1</v>
      </c>
      <c r="U136" s="3">
        <v>0.43142393764844517</v>
      </c>
      <c r="V136" s="23">
        <f t="shared" si="5"/>
        <v>0.51348575922792072</v>
      </c>
      <c r="W136" s="16">
        <v>0.51348575922792072</v>
      </c>
      <c r="X136" s="12">
        <f t="shared" si="4"/>
        <v>0.57427248598853087</v>
      </c>
      <c r="Y136" s="2">
        <v>0.124</v>
      </c>
      <c r="Z136" s="12">
        <v>0.22899999999999998</v>
      </c>
      <c r="AA136" s="37">
        <v>1</v>
      </c>
      <c r="AB136" s="26">
        <v>130706</v>
      </c>
      <c r="AC136" s="26">
        <v>130.70599999999999</v>
      </c>
      <c r="AD136" s="19">
        <v>7.6507581901366431E-3</v>
      </c>
      <c r="AE136" s="38">
        <v>0.20986284740817815</v>
      </c>
      <c r="AF136" s="4">
        <v>16.094893617021278</v>
      </c>
      <c r="AG136" s="5">
        <v>1.1807801418439714</v>
      </c>
      <c r="AH136" s="4">
        <v>0.49121692959772312</v>
      </c>
      <c r="AI136" s="5">
        <v>0</v>
      </c>
      <c r="AJ136" s="22">
        <v>45.8</v>
      </c>
    </row>
    <row r="137" spans="1:36" x14ac:dyDescent="0.25">
      <c r="A137" s="5" t="s">
        <v>346</v>
      </c>
      <c r="B137" s="2" t="s">
        <v>544</v>
      </c>
      <c r="C137" s="2">
        <v>0</v>
      </c>
      <c r="D137" s="2"/>
      <c r="E137" s="18">
        <v>0.62300050513554495</v>
      </c>
      <c r="F137" s="19">
        <v>0.27595873861594694</v>
      </c>
      <c r="G137" s="12">
        <v>0.7108605414782232</v>
      </c>
      <c r="H137" s="13">
        <v>0.52650083637940648</v>
      </c>
      <c r="I137" s="4">
        <v>3.6583999999999999</v>
      </c>
      <c r="J137" s="2">
        <v>2.7159</v>
      </c>
      <c r="K137" s="13">
        <v>1.6E-2</v>
      </c>
      <c r="L137" s="12">
        <v>0</v>
      </c>
      <c r="M137" s="12">
        <v>0.10400000000000001</v>
      </c>
      <c r="N137" s="12">
        <v>0.15086620110546534</v>
      </c>
      <c r="O137" s="12">
        <v>0.11805986033163959</v>
      </c>
      <c r="P137" s="12">
        <v>0.74201216143860327</v>
      </c>
      <c r="Q137" s="23">
        <v>1</v>
      </c>
      <c r="R137" s="3">
        <v>0.53676041058167012</v>
      </c>
      <c r="S137" s="3">
        <v>0.7116162463967699</v>
      </c>
      <c r="T137" s="3">
        <v>1</v>
      </c>
      <c r="U137" s="3">
        <v>0.30460395084026065</v>
      </c>
      <c r="V137" s="23">
        <f t="shared" si="5"/>
        <v>0.66718553979830109</v>
      </c>
      <c r="W137" s="16">
        <v>0.66718553979830109</v>
      </c>
      <c r="X137" s="12">
        <f t="shared" si="4"/>
        <v>0.67604862615888772</v>
      </c>
      <c r="Y137" s="2">
        <v>0.16800000000000001</v>
      </c>
      <c r="Z137" s="12">
        <v>0.183</v>
      </c>
      <c r="AA137" s="37">
        <v>2</v>
      </c>
      <c r="AB137" s="26">
        <v>129128</v>
      </c>
      <c r="AC137" s="26">
        <v>129.12799999999999</v>
      </c>
      <c r="AD137" s="19">
        <v>1.5488507527414661E-2</v>
      </c>
      <c r="AE137" s="38">
        <v>0.42485492431282657</v>
      </c>
      <c r="AF137" s="4">
        <v>16.165106382978713</v>
      </c>
      <c r="AG137" s="5">
        <v>-0.95234042553191489</v>
      </c>
      <c r="AH137" s="4">
        <v>0.44996437643268694</v>
      </c>
      <c r="AI137" s="5">
        <v>0</v>
      </c>
      <c r="AJ137" s="22">
        <v>42.8</v>
      </c>
    </row>
    <row r="138" spans="1:36" x14ac:dyDescent="0.25">
      <c r="A138" s="5" t="s">
        <v>81</v>
      </c>
      <c r="B138" s="2" t="s">
        <v>554</v>
      </c>
      <c r="C138" s="2">
        <v>0</v>
      </c>
      <c r="D138" s="2"/>
      <c r="E138" s="18">
        <v>0.68020693619467298</v>
      </c>
      <c r="F138" s="19">
        <v>0.26455679091615691</v>
      </c>
      <c r="G138" s="12">
        <v>0.88541279443073906</v>
      </c>
      <c r="H138" s="13">
        <v>0.77789699570815452</v>
      </c>
      <c r="I138" s="4">
        <v>4.0465999999999998</v>
      </c>
      <c r="J138" s="2">
        <v>2.5659999999999998</v>
      </c>
      <c r="K138" s="13">
        <v>2.7999999999999997E-2</v>
      </c>
      <c r="L138" s="12">
        <v>0.28824760165094565</v>
      </c>
      <c r="M138" s="12">
        <v>0.128</v>
      </c>
      <c r="N138" s="12">
        <v>0.14503534694055442</v>
      </c>
      <c r="O138" s="12">
        <v>0.13311060408216632</v>
      </c>
      <c r="P138" s="12">
        <v>0.68889849766160849</v>
      </c>
      <c r="Q138" s="23">
        <v>0.84321595564199092</v>
      </c>
      <c r="R138" s="3">
        <v>0.61435109995571513</v>
      </c>
      <c r="S138" s="3">
        <v>0.56885924423795764</v>
      </c>
      <c r="T138" s="3">
        <v>1</v>
      </c>
      <c r="U138" s="3">
        <v>0.3236048509556082</v>
      </c>
      <c r="V138" s="23">
        <f t="shared" si="5"/>
        <v>0.62050716468199252</v>
      </c>
      <c r="W138" s="16">
        <v>0.62050716468199252</v>
      </c>
      <c r="X138" s="12">
        <f t="shared" si="4"/>
        <v>0.62739663320604744</v>
      </c>
      <c r="Y138" s="2">
        <v>0.13600000000000001</v>
      </c>
      <c r="Z138" s="12">
        <v>0.20800000000000002</v>
      </c>
      <c r="AA138" s="37">
        <v>1</v>
      </c>
      <c r="AB138" s="26">
        <v>118364</v>
      </c>
      <c r="AC138" s="26">
        <v>118.364</v>
      </c>
      <c r="AD138" s="19">
        <v>8.4485147511067556E-3</v>
      </c>
      <c r="AE138" s="38">
        <v>0.23174557579444199</v>
      </c>
      <c r="AF138" s="4">
        <v>16.48035460992908</v>
      </c>
      <c r="AG138" s="5">
        <v>0.12510638297872351</v>
      </c>
      <c r="AH138" s="4">
        <v>0.48077118042648104</v>
      </c>
      <c r="AI138" s="5">
        <v>0</v>
      </c>
      <c r="AJ138" s="22">
        <v>44.3</v>
      </c>
    </row>
    <row r="139" spans="1:36" x14ac:dyDescent="0.25">
      <c r="A139" s="5" t="s">
        <v>205</v>
      </c>
      <c r="B139" s="2" t="s">
        <v>543</v>
      </c>
      <c r="C139" s="2">
        <v>1</v>
      </c>
      <c r="D139" s="2">
        <v>1</v>
      </c>
      <c r="E139" s="18">
        <v>1.1100244498777501</v>
      </c>
      <c r="F139" s="19">
        <v>0.26873948696383515</v>
      </c>
      <c r="G139" s="12">
        <v>0.72675304878048785</v>
      </c>
      <c r="H139" s="13">
        <v>0.55633673254835991</v>
      </c>
      <c r="I139" s="4">
        <v>2.7252999999999998</v>
      </c>
      <c r="J139" s="2">
        <v>2.0497000000000001</v>
      </c>
      <c r="K139" s="13">
        <v>7.2999999999999995E-2</v>
      </c>
      <c r="L139" s="12">
        <v>9.1975940691369093E-2</v>
      </c>
      <c r="M139" s="12">
        <v>0.192</v>
      </c>
      <c r="N139" s="12">
        <v>0.18077132923052766</v>
      </c>
      <c r="O139" s="12">
        <v>0.1886313987691583</v>
      </c>
      <c r="P139" s="12">
        <v>0.49296712905178486</v>
      </c>
      <c r="Q139" s="23">
        <v>0.36498117267348062</v>
      </c>
      <c r="R139" s="3">
        <v>0</v>
      </c>
      <c r="S139" s="3">
        <v>0.3209939996065318</v>
      </c>
      <c r="T139" s="3">
        <v>1</v>
      </c>
      <c r="U139" s="3">
        <v>0.1406063485691168</v>
      </c>
      <c r="V139" s="23">
        <f t="shared" si="5"/>
        <v>0.27011374979529973</v>
      </c>
      <c r="W139" s="16">
        <v>0.27011374979529973</v>
      </c>
      <c r="X139" s="12">
        <f t="shared" si="4"/>
        <v>0.3007142434811737</v>
      </c>
      <c r="Y139" s="2">
        <v>3.5999999999999997E-2</v>
      </c>
      <c r="Z139" s="12">
        <v>0.28600000000000003</v>
      </c>
      <c r="AA139" s="37">
        <v>0</v>
      </c>
      <c r="AB139" s="26">
        <v>76096</v>
      </c>
      <c r="AC139" s="26">
        <v>76.096000000000004</v>
      </c>
      <c r="AD139" s="19">
        <v>0</v>
      </c>
      <c r="AE139" s="38">
        <v>0</v>
      </c>
      <c r="AF139" s="4">
        <v>17.539645390070923</v>
      </c>
      <c r="AG139" s="5">
        <v>0.33822695035461003</v>
      </c>
      <c r="AH139" s="4">
        <v>0.51909430193439865</v>
      </c>
      <c r="AI139" s="5">
        <v>0</v>
      </c>
      <c r="AJ139" s="22">
        <v>49.6</v>
      </c>
    </row>
    <row r="140" spans="1:36" x14ac:dyDescent="0.25">
      <c r="A140" s="5" t="s">
        <v>410</v>
      </c>
      <c r="B140" s="2" t="s">
        <v>544</v>
      </c>
      <c r="C140" s="2">
        <v>0</v>
      </c>
      <c r="D140" s="2"/>
      <c r="E140" s="18">
        <v>0.51998046482231597</v>
      </c>
      <c r="F140" s="19">
        <v>0.32737686570673491</v>
      </c>
      <c r="G140" s="12">
        <v>0.66251281424285458</v>
      </c>
      <c r="H140" s="13">
        <v>0.49896075314830662</v>
      </c>
      <c r="I140" s="4">
        <v>3.5163000000000002</v>
      </c>
      <c r="J140" s="2">
        <v>2.42</v>
      </c>
      <c r="K140" s="13">
        <v>3.3000000000000002E-2</v>
      </c>
      <c r="L140" s="12">
        <v>0.56311783506176882</v>
      </c>
      <c r="M140" s="12">
        <v>8.900000000000001E-2</v>
      </c>
      <c r="N140" s="12">
        <v>0.13034278172418903</v>
      </c>
      <c r="O140" s="12">
        <v>0.10140283451725671</v>
      </c>
      <c r="P140" s="12">
        <v>0.80079435076389127</v>
      </c>
      <c r="Q140" s="23">
        <v>1</v>
      </c>
      <c r="R140" s="3">
        <v>0.53676041058167012</v>
      </c>
      <c r="S140" s="3">
        <v>0.57224973055966621</v>
      </c>
      <c r="T140" s="3">
        <v>1</v>
      </c>
      <c r="U140" s="3">
        <v>0.32491354431103459</v>
      </c>
      <c r="V140" s="23">
        <f t="shared" si="5"/>
        <v>0.63980244765404526</v>
      </c>
      <c r="W140" s="16">
        <v>0.63980244765404526</v>
      </c>
      <c r="X140" s="12">
        <f t="shared" si="4"/>
        <v>0.66459642688108989</v>
      </c>
      <c r="Y140" s="2">
        <v>0.126</v>
      </c>
      <c r="Z140" s="12">
        <v>0.23800000000000002</v>
      </c>
      <c r="AA140" s="37">
        <v>1</v>
      </c>
      <c r="AB140" s="26">
        <v>106327</v>
      </c>
      <c r="AC140" s="26">
        <v>106.327</v>
      </c>
      <c r="AD140" s="19">
        <v>9.404948884102815E-3</v>
      </c>
      <c r="AE140" s="38">
        <v>0.25798088287390158</v>
      </c>
      <c r="AF140" s="4">
        <v>16.165106382978713</v>
      </c>
      <c r="AG140" s="5">
        <v>-0.95234042553191489</v>
      </c>
      <c r="AH140" s="4">
        <v>0.45959163711945228</v>
      </c>
      <c r="AI140" s="5">
        <v>0</v>
      </c>
      <c r="AJ140" s="22">
        <v>45.5</v>
      </c>
    </row>
    <row r="141" spans="1:36" x14ac:dyDescent="0.25">
      <c r="A141" s="5" t="s">
        <v>183</v>
      </c>
      <c r="B141" s="2" t="s">
        <v>543</v>
      </c>
      <c r="C141" s="2">
        <v>1</v>
      </c>
      <c r="D141" s="2"/>
      <c r="E141" s="18">
        <v>1.17128935532234</v>
      </c>
      <c r="F141" s="19">
        <v>0.29536145245211998</v>
      </c>
      <c r="G141" s="12">
        <v>0.4977120926971475</v>
      </c>
      <c r="H141" s="13">
        <v>0.40360345400199271</v>
      </c>
      <c r="I141" s="4">
        <v>2.8325</v>
      </c>
      <c r="J141" s="2">
        <v>2.0790000000000002</v>
      </c>
      <c r="K141" s="13">
        <v>7.4999999999999997E-2</v>
      </c>
      <c r="L141" s="12">
        <v>0</v>
      </c>
      <c r="M141" s="12">
        <v>0.251</v>
      </c>
      <c r="N141" s="12">
        <v>0.25432307941610899</v>
      </c>
      <c r="O141" s="12">
        <v>0.25199692382483269</v>
      </c>
      <c r="P141" s="12">
        <v>0.26935192114938156</v>
      </c>
      <c r="Q141" s="23">
        <v>0.36498117267348062</v>
      </c>
      <c r="R141" s="3">
        <v>0</v>
      </c>
      <c r="S141" s="3">
        <v>0.37484015345268534</v>
      </c>
      <c r="T141" s="3">
        <v>1</v>
      </c>
      <c r="U141" s="3">
        <v>0.11618688185221221</v>
      </c>
      <c r="V141" s="23">
        <f t="shared" si="5"/>
        <v>0.27688188783502699</v>
      </c>
      <c r="W141" s="16">
        <v>0.27688188783502699</v>
      </c>
      <c r="X141" s="12">
        <f t="shared" si="4"/>
        <v>0.26381842453427434</v>
      </c>
      <c r="Y141" s="2">
        <v>8.8999999999999996E-2</v>
      </c>
      <c r="Z141" s="12">
        <v>0.29199999999999998</v>
      </c>
      <c r="AA141" s="37">
        <v>0</v>
      </c>
      <c r="AB141" s="26">
        <v>108396</v>
      </c>
      <c r="AC141" s="26">
        <v>108.396</v>
      </c>
      <c r="AD141" s="19">
        <v>0</v>
      </c>
      <c r="AE141" s="38">
        <v>0</v>
      </c>
      <c r="AF141" s="4">
        <v>17.539645390070923</v>
      </c>
      <c r="AG141" s="5">
        <v>0.33822695035461003</v>
      </c>
      <c r="AH141" s="4">
        <v>0.53188309531717037</v>
      </c>
      <c r="AI141" s="5">
        <v>0</v>
      </c>
      <c r="AJ141" s="22">
        <v>49.6</v>
      </c>
    </row>
    <row r="142" spans="1:36" x14ac:dyDescent="0.25">
      <c r="A142" s="5" t="s">
        <v>353</v>
      </c>
      <c r="B142" s="2" t="s">
        <v>551</v>
      </c>
      <c r="C142" s="2">
        <v>0</v>
      </c>
      <c r="D142" s="2"/>
      <c r="E142" s="18">
        <v>0.83407804587429202</v>
      </c>
      <c r="F142" s="19">
        <v>0.19414050752966758</v>
      </c>
      <c r="G142" s="12">
        <v>0.44877281454579104</v>
      </c>
      <c r="H142" s="13">
        <v>0.65704735247172041</v>
      </c>
      <c r="I142" s="4">
        <v>3.0299</v>
      </c>
      <c r="J142" s="2">
        <v>2.2957000000000001</v>
      </c>
      <c r="K142" s="13">
        <v>3.3000000000000002E-2</v>
      </c>
      <c r="L142" s="12">
        <v>0.13600231975177904</v>
      </c>
      <c r="M142" s="12">
        <v>8.5999999999999993E-2</v>
      </c>
      <c r="N142" s="12">
        <v>8.0957817506021323E-2</v>
      </c>
      <c r="O142" s="12">
        <v>8.4487345251806387E-2</v>
      </c>
      <c r="P142" s="12">
        <v>0.86048865055137191</v>
      </c>
      <c r="Q142" s="23">
        <v>0.28146853146853157</v>
      </c>
      <c r="R142" s="3">
        <v>0.42610364683301294</v>
      </c>
      <c r="S142" s="3">
        <v>0.7023024050757426</v>
      </c>
      <c r="T142" s="3">
        <v>1</v>
      </c>
      <c r="U142" s="3">
        <v>4.3388279608435006E-2</v>
      </c>
      <c r="V142" s="23">
        <f t="shared" si="5"/>
        <v>0.4142504584867161</v>
      </c>
      <c r="W142" s="16">
        <v>0.4142504584867161</v>
      </c>
      <c r="X142" s="12">
        <f t="shared" si="4"/>
        <v>0.48961278757204785</v>
      </c>
      <c r="Y142" s="2">
        <v>0.183</v>
      </c>
      <c r="Z142" s="12">
        <v>0.252</v>
      </c>
      <c r="AA142" s="37">
        <v>0</v>
      </c>
      <c r="AB142" s="26">
        <v>86458</v>
      </c>
      <c r="AC142" s="26">
        <v>86.457999999999998</v>
      </c>
      <c r="AD142" s="19">
        <v>0</v>
      </c>
      <c r="AE142" s="38">
        <v>0</v>
      </c>
      <c r="AF142" s="4">
        <v>16.846312056737581</v>
      </c>
      <c r="AG142" s="5">
        <v>1.2403546099290781</v>
      </c>
      <c r="AH142" s="4">
        <v>0.51123088667329797</v>
      </c>
      <c r="AI142" s="5">
        <v>0</v>
      </c>
      <c r="AJ142" s="22">
        <v>47.6</v>
      </c>
    </row>
    <row r="143" spans="1:36" x14ac:dyDescent="0.25">
      <c r="A143" s="5" t="s">
        <v>104</v>
      </c>
      <c r="B143" s="2" t="s">
        <v>547</v>
      </c>
      <c r="C143" s="2">
        <v>0</v>
      </c>
      <c r="D143" s="2"/>
      <c r="E143" s="18">
        <v>0.40803590715983001</v>
      </c>
      <c r="F143" s="19">
        <v>0.16273592275482782</v>
      </c>
      <c r="G143" s="12">
        <v>0.70585822761077432</v>
      </c>
      <c r="H143" s="13">
        <v>0.59144350353102926</v>
      </c>
      <c r="I143" s="4">
        <v>2.5295999999999998</v>
      </c>
      <c r="J143" s="2">
        <v>2.6627000000000001</v>
      </c>
      <c r="K143" s="13">
        <v>3.7000000000000005E-2</v>
      </c>
      <c r="L143" s="12">
        <v>3.2384125535148647E-2</v>
      </c>
      <c r="M143" s="12">
        <v>7.2999999999999995E-2</v>
      </c>
      <c r="N143" s="12">
        <v>9.9145610982835128E-2</v>
      </c>
      <c r="O143" s="12">
        <v>8.0843683294850532E-2</v>
      </c>
      <c r="P143" s="12">
        <v>0.87334703411743375</v>
      </c>
      <c r="Q143" s="23">
        <v>0.93955549401093952</v>
      </c>
      <c r="R143" s="3">
        <v>0.49503050113072944</v>
      </c>
      <c r="S143" s="3">
        <v>0.73281205260010529</v>
      </c>
      <c r="T143" s="3">
        <v>1</v>
      </c>
      <c r="U143" s="3">
        <v>0.45820646961605555</v>
      </c>
      <c r="V143" s="23">
        <f t="shared" si="5"/>
        <v>0.6838890389923008</v>
      </c>
      <c r="W143" s="16">
        <v>0.6838890389923008</v>
      </c>
      <c r="X143" s="12">
        <f t="shared" si="4"/>
        <v>0.71480079478030012</v>
      </c>
      <c r="Y143" s="2">
        <v>0.20399999999999999</v>
      </c>
      <c r="Z143" s="12">
        <v>0.22399999999999998</v>
      </c>
      <c r="AA143" s="37">
        <v>2</v>
      </c>
      <c r="AB143" s="26">
        <v>256016</v>
      </c>
      <c r="AC143" s="26">
        <v>256.01600000000002</v>
      </c>
      <c r="AD143" s="19">
        <v>7.8120117492656701E-3</v>
      </c>
      <c r="AE143" s="38">
        <v>0.21428608628627374</v>
      </c>
      <c r="AF143" s="4">
        <v>16.456595744680847</v>
      </c>
      <c r="AG143" s="5">
        <v>1.3552482269503545</v>
      </c>
      <c r="AH143" s="4">
        <v>0.45228423223548531</v>
      </c>
      <c r="AI143" s="5">
        <v>0</v>
      </c>
      <c r="AJ143" s="22">
        <v>45.2</v>
      </c>
    </row>
    <row r="144" spans="1:36" x14ac:dyDescent="0.25">
      <c r="A144" s="5" t="s">
        <v>89</v>
      </c>
      <c r="B144" s="2" t="s">
        <v>549</v>
      </c>
      <c r="C144" s="2">
        <v>0</v>
      </c>
      <c r="D144" s="2"/>
      <c r="E144" s="18">
        <v>0.63889258618394795</v>
      </c>
      <c r="F144" s="19">
        <v>0.23295040540750042</v>
      </c>
      <c r="G144" s="12">
        <v>0.65364401655736948</v>
      </c>
      <c r="H144" s="13">
        <v>0.43572391981768288</v>
      </c>
      <c r="I144" s="4">
        <v>3.9460000000000002</v>
      </c>
      <c r="J144" s="2">
        <v>2.3738999999999999</v>
      </c>
      <c r="K144" s="13">
        <v>3.7999999999999999E-2</v>
      </c>
      <c r="L144" s="12">
        <v>0</v>
      </c>
      <c r="M144" s="12">
        <v>0.126</v>
      </c>
      <c r="N144" s="12">
        <v>0.16123968439391412</v>
      </c>
      <c r="O144" s="12">
        <v>0.13657190531817423</v>
      </c>
      <c r="P144" s="12">
        <v>0.67668366010092074</v>
      </c>
      <c r="Q144" s="23">
        <v>0.98315768738303921</v>
      </c>
      <c r="R144" s="3">
        <v>0.72869076261793586</v>
      </c>
      <c r="S144" s="3">
        <v>0.60537693997943964</v>
      </c>
      <c r="T144" s="3">
        <v>1</v>
      </c>
      <c r="U144" s="3">
        <v>0.29780339206584189</v>
      </c>
      <c r="V144" s="23">
        <f t="shared" si="5"/>
        <v>0.68145661987063899</v>
      </c>
      <c r="W144" s="16">
        <v>0.68145661987063899</v>
      </c>
      <c r="X144" s="12">
        <f t="shared" si="4"/>
        <v>0.67542536400796382</v>
      </c>
      <c r="Y144" s="2">
        <v>0.27800000000000002</v>
      </c>
      <c r="Z144" s="12">
        <v>0.20199999999999999</v>
      </c>
      <c r="AA144" s="37">
        <v>1</v>
      </c>
      <c r="AB144" s="26">
        <v>129006</v>
      </c>
      <c r="AC144" s="26">
        <v>129.006</v>
      </c>
      <c r="AD144" s="19">
        <v>7.7515774460102634E-3</v>
      </c>
      <c r="AE144" s="38">
        <v>0.21262835320321019</v>
      </c>
      <c r="AF144" s="4">
        <v>16.625248226950358</v>
      </c>
      <c r="AG144" s="5">
        <v>0.95872340425531921</v>
      </c>
      <c r="AH144" s="4">
        <v>0.47464459017410043</v>
      </c>
      <c r="AI144" s="5">
        <v>0</v>
      </c>
      <c r="AJ144" s="22">
        <v>44.1</v>
      </c>
    </row>
    <row r="145" spans="1:36" x14ac:dyDescent="0.25">
      <c r="A145" s="5" t="s">
        <v>172</v>
      </c>
      <c r="B145" s="2" t="s">
        <v>550</v>
      </c>
      <c r="C145" s="2">
        <v>0</v>
      </c>
      <c r="D145" s="2"/>
      <c r="E145" s="18">
        <v>0.491084919915382</v>
      </c>
      <c r="F145" s="19">
        <v>0.16564670546273699</v>
      </c>
      <c r="G145" s="12">
        <v>1.103885864464051</v>
      </c>
      <c r="H145" s="13">
        <v>0.88511357236718602</v>
      </c>
      <c r="I145" s="4">
        <v>4.4874999999999998</v>
      </c>
      <c r="J145" s="2">
        <v>1.9773000000000001</v>
      </c>
      <c r="K145" s="13">
        <v>7.9000000000000001E-2</v>
      </c>
      <c r="L145" s="12">
        <v>0</v>
      </c>
      <c r="M145" s="12">
        <v>9.4E-2</v>
      </c>
      <c r="N145" s="12">
        <v>0.10225003634785482</v>
      </c>
      <c r="O145" s="12">
        <v>9.6475010904356437E-2</v>
      </c>
      <c r="P145" s="12">
        <v>0.81818450575332569</v>
      </c>
      <c r="Q145" s="23">
        <v>0.79573058520426931</v>
      </c>
      <c r="R145" s="3">
        <v>0.21729467622992299</v>
      </c>
      <c r="S145" s="3">
        <v>0.14253393665158384</v>
      </c>
      <c r="T145" s="3">
        <v>1</v>
      </c>
      <c r="U145" s="3">
        <v>0.41456072262802063</v>
      </c>
      <c r="V145" s="23">
        <f t="shared" si="5"/>
        <v>0.44112758176417327</v>
      </c>
      <c r="W145" s="16">
        <v>0.44112758176417327</v>
      </c>
      <c r="X145" s="12">
        <f t="shared" si="4"/>
        <v>0.50377784102875334</v>
      </c>
      <c r="Y145" s="2">
        <v>1.119</v>
      </c>
      <c r="Z145" s="12">
        <v>0.22600000000000001</v>
      </c>
      <c r="AA145" s="37">
        <v>1</v>
      </c>
      <c r="AB145" s="26">
        <v>79905</v>
      </c>
      <c r="AC145" s="26">
        <v>79.905000000000001</v>
      </c>
      <c r="AD145" s="19">
        <v>1.2514861397910018E-2</v>
      </c>
      <c r="AE145" s="38">
        <v>0.34328681976513775</v>
      </c>
      <c r="AF145" s="4">
        <v>16.094893617021278</v>
      </c>
      <c r="AG145" s="5">
        <v>1.1807801418439714</v>
      </c>
      <c r="AH145" s="4">
        <v>0.47196045303798262</v>
      </c>
      <c r="AI145" s="5">
        <v>0</v>
      </c>
      <c r="AJ145" s="22">
        <v>44.6</v>
      </c>
    </row>
    <row r="146" spans="1:36" x14ac:dyDescent="0.25">
      <c r="A146" s="5" t="s">
        <v>83</v>
      </c>
      <c r="B146" s="2" t="s">
        <v>547</v>
      </c>
      <c r="C146" s="2">
        <v>0</v>
      </c>
      <c r="D146" s="2"/>
      <c r="E146" s="18">
        <v>0.47942107643600201</v>
      </c>
      <c r="F146" s="19">
        <v>0.11169938668903012</v>
      </c>
      <c r="G146" s="12">
        <v>0.76920512069191982</v>
      </c>
      <c r="H146" s="13">
        <v>0.6430873690272908</v>
      </c>
      <c r="I146" s="4">
        <v>2.7801</v>
      </c>
      <c r="J146" s="2">
        <v>2.2161</v>
      </c>
      <c r="K146" s="13">
        <v>4.2999999999999997E-2</v>
      </c>
      <c r="L146" s="12">
        <v>0.36104516233702183</v>
      </c>
      <c r="M146" s="12">
        <v>7.400000000000001E-2</v>
      </c>
      <c r="N146" s="12">
        <v>8.1354407256949451E-2</v>
      </c>
      <c r="O146" s="12">
        <v>7.620632217708484E-2</v>
      </c>
      <c r="P146" s="12">
        <v>0.88971215489180722</v>
      </c>
      <c r="Q146" s="23">
        <v>0.93955549401093952</v>
      </c>
      <c r="R146" s="3">
        <v>0.49503050113072944</v>
      </c>
      <c r="S146" s="3">
        <v>0.54276680373132724</v>
      </c>
      <c r="T146" s="3">
        <v>1</v>
      </c>
      <c r="U146" s="3">
        <v>0.36656980992987021</v>
      </c>
      <c r="V146" s="23">
        <f t="shared" si="5"/>
        <v>0.61910220002465921</v>
      </c>
      <c r="W146" s="16">
        <v>0.61910220002465921</v>
      </c>
      <c r="X146" s="12">
        <f t="shared" si="4"/>
        <v>0.664390605101988</v>
      </c>
      <c r="Y146" s="2">
        <v>0.16200000000000001</v>
      </c>
      <c r="Z146" s="12">
        <v>0.26300000000000001</v>
      </c>
      <c r="AA146" s="37">
        <v>1</v>
      </c>
      <c r="AB146" s="26">
        <v>98971</v>
      </c>
      <c r="AC146" s="26">
        <v>98.971000000000004</v>
      </c>
      <c r="AD146" s="19">
        <v>1.0103969849753968E-2</v>
      </c>
      <c r="AE146" s="38">
        <v>0.27715526096870124</v>
      </c>
      <c r="AF146" s="4">
        <v>16.456595744680847</v>
      </c>
      <c r="AG146" s="5">
        <v>1.3552482269503545</v>
      </c>
      <c r="AH146" s="4">
        <v>0.48352547715997618</v>
      </c>
      <c r="AI146" s="5">
        <v>0</v>
      </c>
      <c r="AJ146" s="22">
        <v>47</v>
      </c>
    </row>
    <row r="147" spans="1:36" x14ac:dyDescent="0.25">
      <c r="A147" s="5" t="s">
        <v>355</v>
      </c>
      <c r="B147" s="2" t="s">
        <v>553</v>
      </c>
      <c r="C147" s="2">
        <v>1</v>
      </c>
      <c r="D147" s="2">
        <v>1</v>
      </c>
      <c r="E147" s="18">
        <v>0.73168126468703298</v>
      </c>
      <c r="F147" s="19">
        <v>0.22644430200636134</v>
      </c>
      <c r="G147" s="12">
        <v>0.73103389892002368</v>
      </c>
      <c r="H147" s="13">
        <v>0.50784282898158117</v>
      </c>
      <c r="I147" s="4">
        <v>2.4598</v>
      </c>
      <c r="J147" s="2">
        <v>2.1135999999999999</v>
      </c>
      <c r="K147" s="13">
        <v>6.4000000000000001E-2</v>
      </c>
      <c r="L147" s="12">
        <v>0.15123288017019795</v>
      </c>
      <c r="M147" s="12">
        <v>0.17699999999999999</v>
      </c>
      <c r="N147" s="12">
        <v>0.15376531025738224</v>
      </c>
      <c r="O147" s="12">
        <v>0.17002959307721466</v>
      </c>
      <c r="P147" s="12">
        <v>0.55861239346818992</v>
      </c>
      <c r="Q147" s="23">
        <v>0.40912485572679724</v>
      </c>
      <c r="R147" s="3">
        <v>0.18700035406145846</v>
      </c>
      <c r="S147" s="3">
        <v>0.32680723294285707</v>
      </c>
      <c r="T147" s="3">
        <v>1</v>
      </c>
      <c r="U147" s="3">
        <v>0.15383401663718979</v>
      </c>
      <c r="V147" s="23">
        <f t="shared" si="5"/>
        <v>0.32765628565470961</v>
      </c>
      <c r="W147" s="16">
        <v>0.32765628565470961</v>
      </c>
      <c r="X147" s="12">
        <f t="shared" si="4"/>
        <v>0.36072198203893358</v>
      </c>
      <c r="Y147" s="2">
        <v>3.5999999999999997E-2</v>
      </c>
      <c r="Z147" s="12">
        <v>0.248</v>
      </c>
      <c r="AA147" s="37">
        <v>1</v>
      </c>
      <c r="AB147" s="26">
        <v>82687</v>
      </c>
      <c r="AC147" s="26">
        <v>82.686999999999998</v>
      </c>
      <c r="AD147" s="19">
        <v>1.209379950899174E-2</v>
      </c>
      <c r="AE147" s="38">
        <v>0.33173695179814638</v>
      </c>
      <c r="AF147" s="4">
        <v>17.220425531914895</v>
      </c>
      <c r="AG147" s="5">
        <v>0.6123404255319147</v>
      </c>
      <c r="AH147" s="4">
        <v>0.53246580478188832</v>
      </c>
      <c r="AI147" s="5">
        <v>0</v>
      </c>
      <c r="AJ147" s="22">
        <v>47.6</v>
      </c>
    </row>
    <row r="148" spans="1:36" x14ac:dyDescent="0.25">
      <c r="A148" s="5" t="s">
        <v>180</v>
      </c>
      <c r="B148" s="2" t="s">
        <v>544</v>
      </c>
      <c r="C148" s="2">
        <v>0</v>
      </c>
      <c r="D148" s="2"/>
      <c r="E148" s="18">
        <v>0.39446299791878398</v>
      </c>
      <c r="F148" s="19">
        <v>0.26436266857742408</v>
      </c>
      <c r="G148" s="12">
        <v>0.53448319983622083</v>
      </c>
      <c r="H148" s="13">
        <v>0.39973002021649562</v>
      </c>
      <c r="I148" s="4">
        <v>3.3483999999999998</v>
      </c>
      <c r="J148" s="2">
        <v>2.6031</v>
      </c>
      <c r="K148" s="13">
        <v>2.2000000000000002E-2</v>
      </c>
      <c r="L148" s="12">
        <v>0.4245334617741352</v>
      </c>
      <c r="M148" s="12">
        <v>7.6999999999999999E-2</v>
      </c>
      <c r="N148" s="12">
        <v>0.10235213665764492</v>
      </c>
      <c r="O148" s="12">
        <v>8.460564099729348E-2</v>
      </c>
      <c r="P148" s="12">
        <v>0.8600711880952836</v>
      </c>
      <c r="Q148" s="23">
        <v>1</v>
      </c>
      <c r="R148" s="3">
        <v>0.53676041058167012</v>
      </c>
      <c r="S148" s="3">
        <v>0.72428592965468885</v>
      </c>
      <c r="T148" s="3">
        <v>1</v>
      </c>
      <c r="U148" s="3">
        <v>0.39967372919931199</v>
      </c>
      <c r="V148" s="23">
        <f t="shared" si="5"/>
        <v>0.69196561597020434</v>
      </c>
      <c r="W148" s="16">
        <v>0.69196561597020434</v>
      </c>
      <c r="X148" s="12">
        <f t="shared" si="4"/>
        <v>0.71895033893088145</v>
      </c>
      <c r="Y148" s="2">
        <v>0.10199999999999999</v>
      </c>
      <c r="Z148" s="12">
        <v>0.22899999999999998</v>
      </c>
      <c r="AA148" s="37">
        <v>1</v>
      </c>
      <c r="AB148" s="26">
        <v>156308</v>
      </c>
      <c r="AC148" s="26">
        <v>156.30799999999999</v>
      </c>
      <c r="AD148" s="19">
        <v>6.3976252015251938E-3</v>
      </c>
      <c r="AE148" s="38">
        <v>0.1754889918195699</v>
      </c>
      <c r="AF148" s="4">
        <v>16.165106382978713</v>
      </c>
      <c r="AG148" s="5">
        <v>-0.95234042553191489</v>
      </c>
      <c r="AH148" s="4">
        <v>0.4652161117793075</v>
      </c>
      <c r="AI148" s="5">
        <v>0</v>
      </c>
      <c r="AJ148" s="22">
        <v>45.3</v>
      </c>
    </row>
    <row r="149" spans="1:36" x14ac:dyDescent="0.25">
      <c r="A149" s="5" t="s">
        <v>319</v>
      </c>
      <c r="B149" s="2" t="s">
        <v>555</v>
      </c>
      <c r="C149" s="2">
        <v>1</v>
      </c>
      <c r="D149" s="2">
        <v>1</v>
      </c>
      <c r="E149" s="18">
        <v>1.57299754596291</v>
      </c>
      <c r="F149" s="19">
        <v>0.24441975260083779</v>
      </c>
      <c r="G149" s="12">
        <v>0.70939448170072172</v>
      </c>
      <c r="H149" s="13">
        <v>0.53989262325709453</v>
      </c>
      <c r="I149" s="4">
        <v>2.5470999999999999</v>
      </c>
      <c r="J149" s="2">
        <v>1.9916</v>
      </c>
      <c r="K149" s="13">
        <v>6.8000000000000005E-2</v>
      </c>
      <c r="L149" s="12">
        <v>0.12438275997778081</v>
      </c>
      <c r="M149" s="12">
        <v>0.247</v>
      </c>
      <c r="N149" s="12">
        <v>0.22859957077827867</v>
      </c>
      <c r="O149" s="12">
        <v>0.24147987123348358</v>
      </c>
      <c r="P149" s="12">
        <v>0.30646631260544099</v>
      </c>
      <c r="Q149" s="23">
        <v>0.54996616286938871</v>
      </c>
      <c r="R149" s="3">
        <v>0.29490434028852874</v>
      </c>
      <c r="S149" s="3">
        <v>0.43236848952548956</v>
      </c>
      <c r="T149" s="3">
        <v>1</v>
      </c>
      <c r="U149" s="3">
        <v>0.12772762550070824</v>
      </c>
      <c r="V149" s="23">
        <f t="shared" si="5"/>
        <v>0.40314232218234652</v>
      </c>
      <c r="W149" s="16">
        <v>0.40314232218234652</v>
      </c>
      <c r="X149" s="12">
        <f t="shared" si="4"/>
        <v>0.37517225685001565</v>
      </c>
      <c r="Y149" s="2">
        <v>0.104</v>
      </c>
      <c r="Z149" s="12">
        <v>0.25700000000000001</v>
      </c>
      <c r="AA149" s="37">
        <v>2</v>
      </c>
      <c r="AB149" s="26">
        <v>101698</v>
      </c>
      <c r="AC149" s="26">
        <v>101.69799999999999</v>
      </c>
      <c r="AD149" s="19">
        <v>1.9666070129206081E-2</v>
      </c>
      <c r="AE149" s="38">
        <v>0.53944685900083245</v>
      </c>
      <c r="AF149" s="4">
        <v>16.025602836879436</v>
      </c>
      <c r="AG149" s="5">
        <v>-0.34978723404255346</v>
      </c>
      <c r="AH149" s="4">
        <v>0.51422840173848061</v>
      </c>
      <c r="AI149" s="5">
        <v>0</v>
      </c>
      <c r="AJ149" s="22">
        <v>47.2</v>
      </c>
    </row>
    <row r="150" spans="1:36" x14ac:dyDescent="0.25">
      <c r="A150" s="5" t="s">
        <v>19</v>
      </c>
      <c r="B150" s="2" t="s">
        <v>549</v>
      </c>
      <c r="C150" s="2">
        <v>0</v>
      </c>
      <c r="D150" s="2"/>
      <c r="E150" s="18">
        <v>0.5</v>
      </c>
      <c r="F150" s="19">
        <v>0.16151217997071482</v>
      </c>
      <c r="G150" s="12">
        <v>0.66274126991170079</v>
      </c>
      <c r="H150" s="13">
        <v>0.49516794604428271</v>
      </c>
      <c r="I150" s="4">
        <v>3.22</v>
      </c>
      <c r="J150" s="2">
        <v>2.3121</v>
      </c>
      <c r="K150" s="13">
        <v>0.03</v>
      </c>
      <c r="L150" s="12">
        <v>0.28982711927283239</v>
      </c>
      <c r="M150" s="12">
        <v>7.5999999999999998E-2</v>
      </c>
      <c r="N150" s="12">
        <v>8.2964618143688509E-2</v>
      </c>
      <c r="O150" s="12">
        <v>7.8089385443106549E-2</v>
      </c>
      <c r="P150" s="12">
        <v>0.8830668760378112</v>
      </c>
      <c r="Q150" s="23">
        <v>0.98315768738303921</v>
      </c>
      <c r="R150" s="3">
        <v>0.72869076261793586</v>
      </c>
      <c r="S150" s="3">
        <v>0.5958746775360011</v>
      </c>
      <c r="T150" s="3">
        <v>1</v>
      </c>
      <c r="U150" s="3">
        <v>0.26073692844701496</v>
      </c>
      <c r="V150" s="23">
        <f t="shared" si="5"/>
        <v>0.67074581287631785</v>
      </c>
      <c r="W150" s="16">
        <v>0.67074581287631785</v>
      </c>
      <c r="X150" s="12">
        <f t="shared" si="4"/>
        <v>0.70579011708414252</v>
      </c>
      <c r="Y150" s="2">
        <v>9.6000000000000002E-2</v>
      </c>
      <c r="Z150" s="12">
        <v>0.23199999999999998</v>
      </c>
      <c r="AA150" s="37">
        <v>1</v>
      </c>
      <c r="AB150" s="26">
        <v>112685</v>
      </c>
      <c r="AC150" s="26">
        <v>112.685</v>
      </c>
      <c r="AD150" s="19">
        <v>8.8742956027865281E-3</v>
      </c>
      <c r="AE150" s="38">
        <v>0.2434248864829687</v>
      </c>
      <c r="AF150" s="4">
        <v>16.625248226950358</v>
      </c>
      <c r="AG150" s="5">
        <v>0.95872340425531921</v>
      </c>
      <c r="AH150" s="4">
        <v>0.49281625770954429</v>
      </c>
      <c r="AI150" s="5">
        <v>0</v>
      </c>
      <c r="AJ150" s="22">
        <v>45.8</v>
      </c>
    </row>
    <row r="151" spans="1:36" x14ac:dyDescent="0.25">
      <c r="A151" s="5" t="s">
        <v>109</v>
      </c>
      <c r="B151" s="2" t="s">
        <v>554</v>
      </c>
      <c r="C151" s="2">
        <v>0</v>
      </c>
      <c r="D151" s="2"/>
      <c r="E151" s="18">
        <v>0.75711353929779801</v>
      </c>
      <c r="F151" s="19">
        <v>0.27149655151642926</v>
      </c>
      <c r="G151" s="12">
        <v>0.68389151582688312</v>
      </c>
      <c r="H151" s="13">
        <v>0.31537059904225523</v>
      </c>
      <c r="I151" s="4">
        <v>3.7067999999999999</v>
      </c>
      <c r="J151" s="2">
        <v>2.3784999999999998</v>
      </c>
      <c r="K151" s="13">
        <v>3.7999999999999999E-2</v>
      </c>
      <c r="L151" s="12">
        <v>1.7704785851145183E-2</v>
      </c>
      <c r="M151" s="12">
        <v>0.121</v>
      </c>
      <c r="N151" s="12">
        <v>0.13121443088633597</v>
      </c>
      <c r="O151" s="12">
        <v>0.12406432926590079</v>
      </c>
      <c r="P151" s="12">
        <v>0.7208225545048863</v>
      </c>
      <c r="Q151" s="23">
        <v>0.84321595564199092</v>
      </c>
      <c r="R151" s="3">
        <v>0.61435109995571513</v>
      </c>
      <c r="S151" s="3">
        <v>0.52768277364972271</v>
      </c>
      <c r="T151" s="3">
        <v>1</v>
      </c>
      <c r="U151" s="3">
        <v>0.37666332948252274</v>
      </c>
      <c r="V151" s="23">
        <f t="shared" si="5"/>
        <v>0.62324002650788879</v>
      </c>
      <c r="W151" s="16">
        <v>0.62324002650788879</v>
      </c>
      <c r="X151" s="12">
        <f t="shared" si="4"/>
        <v>0.63571978551461927</v>
      </c>
      <c r="Y151" s="2">
        <v>0.21199999999999999</v>
      </c>
      <c r="Z151" s="12">
        <v>0.21899999999999997</v>
      </c>
      <c r="AA151" s="37">
        <v>1</v>
      </c>
      <c r="AB151" s="26">
        <v>132812</v>
      </c>
      <c r="AC151" s="26">
        <v>132.81200000000001</v>
      </c>
      <c r="AD151" s="19">
        <v>7.5294401108333573E-3</v>
      </c>
      <c r="AE151" s="38">
        <v>0.20653505205352926</v>
      </c>
      <c r="AF151" s="4">
        <v>16.48035460992908</v>
      </c>
      <c r="AG151" s="5">
        <v>0.12510638297872351</v>
      </c>
      <c r="AH151" s="4">
        <v>0.47256272023612322</v>
      </c>
      <c r="AI151" s="5">
        <v>0</v>
      </c>
      <c r="AJ151" s="22">
        <v>44.5</v>
      </c>
    </row>
    <row r="152" spans="1:36" x14ac:dyDescent="0.25">
      <c r="A152" s="5" t="s">
        <v>0</v>
      </c>
      <c r="B152" s="2" t="s">
        <v>549</v>
      </c>
      <c r="C152" s="2">
        <v>0</v>
      </c>
      <c r="D152" s="2"/>
      <c r="E152" s="18">
        <v>0.40639269406392697</v>
      </c>
      <c r="F152" s="19">
        <v>0.16784310118869702</v>
      </c>
      <c r="G152" s="12">
        <v>0.6401566535611094</v>
      </c>
      <c r="H152" s="13">
        <v>0.42864368978916145</v>
      </c>
      <c r="I152" s="4">
        <v>2.7425999999999999</v>
      </c>
      <c r="J152" s="2">
        <v>2.4342000000000001</v>
      </c>
      <c r="K152" s="13">
        <v>3.4000000000000002E-2</v>
      </c>
      <c r="L152" s="12">
        <v>0.26881191287783046</v>
      </c>
      <c r="M152" s="12">
        <v>6.3E-2</v>
      </c>
      <c r="N152" s="12">
        <v>8.7221043803911533E-2</v>
      </c>
      <c r="O152" s="12">
        <v>7.0266313141173459E-2</v>
      </c>
      <c r="P152" s="12">
        <v>0.91067428460414557</v>
      </c>
      <c r="Q152" s="23">
        <v>0.98315768738303921</v>
      </c>
      <c r="R152" s="3">
        <v>0.72869076261793586</v>
      </c>
      <c r="S152" s="3">
        <v>0.56736789020568434</v>
      </c>
      <c r="T152" s="3">
        <v>1</v>
      </c>
      <c r="U152" s="3">
        <v>0.35614172414408407</v>
      </c>
      <c r="V152" s="23">
        <f t="shared" si="5"/>
        <v>0.68613235480067092</v>
      </c>
      <c r="W152" s="16">
        <v>0.68613235480067092</v>
      </c>
      <c r="X152" s="12">
        <f t="shared" si="4"/>
        <v>0.72374614630142897</v>
      </c>
      <c r="Y152" s="2">
        <v>0.16500000000000001</v>
      </c>
      <c r="Z152" s="12">
        <v>0.248</v>
      </c>
      <c r="AA152" s="37">
        <v>1</v>
      </c>
      <c r="AB152" s="26">
        <v>130479</v>
      </c>
      <c r="AC152" s="26">
        <v>130.47900000000001</v>
      </c>
      <c r="AD152" s="19">
        <v>7.6640685474290877E-3</v>
      </c>
      <c r="AE152" s="38">
        <v>0.21022795494549568</v>
      </c>
      <c r="AF152" s="4">
        <v>16.625248226950358</v>
      </c>
      <c r="AG152" s="5">
        <v>0.95872340425531921</v>
      </c>
      <c r="AH152" s="4">
        <v>0.46973842534047622</v>
      </c>
      <c r="AI152" s="5">
        <v>0</v>
      </c>
      <c r="AJ152" s="22">
        <v>46.6</v>
      </c>
    </row>
    <row r="153" spans="1:36" x14ac:dyDescent="0.25">
      <c r="A153" s="5" t="s">
        <v>313</v>
      </c>
      <c r="B153" s="2" t="s">
        <v>554</v>
      </c>
      <c r="C153" s="2">
        <v>0</v>
      </c>
      <c r="D153" s="2"/>
      <c r="E153" s="18">
        <v>0.69568928723858303</v>
      </c>
      <c r="F153" s="19">
        <v>0.23459089270695663</v>
      </c>
      <c r="G153" s="12">
        <v>0.47017802074572468</v>
      </c>
      <c r="H153" s="13">
        <v>0.31136609395650605</v>
      </c>
      <c r="I153" s="4">
        <v>3.0897999999999999</v>
      </c>
      <c r="J153" s="2">
        <v>2.6978</v>
      </c>
      <c r="K153" s="13">
        <v>2.3E-2</v>
      </c>
      <c r="L153" s="12">
        <v>1.4906026733183191E-2</v>
      </c>
      <c r="M153" s="12">
        <v>0.125</v>
      </c>
      <c r="N153" s="12">
        <v>0.14800825170369614</v>
      </c>
      <c r="O153" s="12">
        <v>0.13190247551110884</v>
      </c>
      <c r="P153" s="12">
        <v>0.69316195040428652</v>
      </c>
      <c r="Q153" s="23">
        <v>0.84321595564199092</v>
      </c>
      <c r="R153" s="3">
        <v>0.61435109995571513</v>
      </c>
      <c r="S153" s="3">
        <v>0.67971897274474513</v>
      </c>
      <c r="T153" s="3">
        <v>1</v>
      </c>
      <c r="U153" s="3">
        <v>0.39474602800039138</v>
      </c>
      <c r="V153" s="23">
        <f t="shared" si="5"/>
        <v>0.66236737295885373</v>
      </c>
      <c r="W153" s="16">
        <v>0.66236737295885373</v>
      </c>
      <c r="X153" s="12">
        <f t="shared" si="4"/>
        <v>0.66278686128195463</v>
      </c>
      <c r="Y153" s="2">
        <v>0.34799999999999998</v>
      </c>
      <c r="Z153" s="12">
        <v>0.214</v>
      </c>
      <c r="AA153" s="37">
        <v>1</v>
      </c>
      <c r="AB153" s="26">
        <v>199752</v>
      </c>
      <c r="AC153" s="26">
        <v>199.75200000000001</v>
      </c>
      <c r="AD153" s="19">
        <v>5.0062076975449553E-3</v>
      </c>
      <c r="AE153" s="38">
        <v>0.13732194587955729</v>
      </c>
      <c r="AF153" s="4">
        <v>16.48035460992908</v>
      </c>
      <c r="AG153" s="5">
        <v>0.12510638297872351</v>
      </c>
      <c r="AH153" s="4">
        <v>0.4701980455765149</v>
      </c>
      <c r="AI153" s="5">
        <v>0</v>
      </c>
      <c r="AJ153" s="22">
        <v>44.6</v>
      </c>
    </row>
    <row r="154" spans="1:36" x14ac:dyDescent="0.25">
      <c r="A154" s="5" t="s">
        <v>170</v>
      </c>
      <c r="B154" s="2" t="s">
        <v>544</v>
      </c>
      <c r="C154" s="2">
        <v>0</v>
      </c>
      <c r="D154" s="2"/>
      <c r="E154" s="18">
        <v>0.51268152765544195</v>
      </c>
      <c r="F154" s="19">
        <v>0.25182712159387566</v>
      </c>
      <c r="G154" s="12">
        <v>0.73131501566916723</v>
      </c>
      <c r="H154" s="13">
        <v>0.45200002275015216</v>
      </c>
      <c r="I154" s="4">
        <v>3.9043999999999999</v>
      </c>
      <c r="J154" s="2">
        <v>2.5493999999999999</v>
      </c>
      <c r="K154" s="13">
        <v>2.2000000000000002E-2</v>
      </c>
      <c r="L154" s="12">
        <v>1.5975970702477763E-2</v>
      </c>
      <c r="M154" s="12">
        <v>0.11</v>
      </c>
      <c r="N154" s="12">
        <v>0.14103148830610029</v>
      </c>
      <c r="O154" s="12">
        <v>0.11930944649183009</v>
      </c>
      <c r="P154" s="12">
        <v>0.73760240599575877</v>
      </c>
      <c r="Q154" s="23">
        <v>1</v>
      </c>
      <c r="R154" s="3">
        <v>0.53676041058167012</v>
      </c>
      <c r="S154" s="3">
        <v>0.61342620114790147</v>
      </c>
      <c r="T154" s="3">
        <v>1</v>
      </c>
      <c r="U154" s="3">
        <v>0.36978793147081274</v>
      </c>
      <c r="V154" s="23">
        <f t="shared" si="5"/>
        <v>0.65959414493608837</v>
      </c>
      <c r="W154" s="16">
        <v>0.65959414493608837</v>
      </c>
      <c r="X154" s="12">
        <f t="shared" si="4"/>
        <v>0.66893962034726717</v>
      </c>
      <c r="Y154" s="2">
        <v>0.34</v>
      </c>
      <c r="Z154" s="12">
        <v>0.20300000000000001</v>
      </c>
      <c r="AA154" s="37">
        <v>3</v>
      </c>
      <c r="AB154" s="26">
        <v>175823</v>
      </c>
      <c r="AC154" s="26">
        <v>175.82300000000001</v>
      </c>
      <c r="AD154" s="19">
        <v>1.7062614106231836E-2</v>
      </c>
      <c r="AE154" s="38">
        <v>0.46803319247197467</v>
      </c>
      <c r="AF154" s="4">
        <v>16.165106382978713</v>
      </c>
      <c r="AG154" s="5">
        <v>-0.95234042553191489</v>
      </c>
      <c r="AH154" s="4">
        <v>0.4568116799281095</v>
      </c>
      <c r="AI154" s="5">
        <v>0</v>
      </c>
      <c r="AJ154" s="22">
        <v>43.6</v>
      </c>
    </row>
    <row r="155" spans="1:36" x14ac:dyDescent="0.25">
      <c r="A155" s="5" t="s">
        <v>242</v>
      </c>
      <c r="B155" s="2" t="s">
        <v>543</v>
      </c>
      <c r="C155" s="2">
        <v>1</v>
      </c>
      <c r="D155" s="2"/>
      <c r="E155" s="18">
        <v>0.95980262366109004</v>
      </c>
      <c r="F155" s="19">
        <v>0.29409526506269301</v>
      </c>
      <c r="G155" s="12">
        <v>0.34619638796223379</v>
      </c>
      <c r="H155" s="13">
        <v>0.28295475661661257</v>
      </c>
      <c r="I155" s="4">
        <v>3.4325000000000001</v>
      </c>
      <c r="J155" s="2">
        <v>2.1472000000000002</v>
      </c>
      <c r="K155" s="13">
        <v>6.3E-2</v>
      </c>
      <c r="L155" s="12">
        <v>7.2160048805408231E-2</v>
      </c>
      <c r="M155" s="12">
        <v>0.27399999999999997</v>
      </c>
      <c r="N155" s="12">
        <v>0.28372818839551711</v>
      </c>
      <c r="O155" s="12">
        <v>0.2769184565186551</v>
      </c>
      <c r="P155" s="12">
        <v>0.18140451268587998</v>
      </c>
      <c r="Q155" s="23">
        <v>0.36498117267348062</v>
      </c>
      <c r="R155" s="3">
        <v>0</v>
      </c>
      <c r="S155" s="3">
        <v>0.47619761951603379</v>
      </c>
      <c r="T155" s="3">
        <v>1</v>
      </c>
      <c r="U155" s="3">
        <v>0.1109172684162604</v>
      </c>
      <c r="V155" s="23">
        <f t="shared" si="5"/>
        <v>0.29898209393932823</v>
      </c>
      <c r="W155" s="16">
        <v>0.29898209393932823</v>
      </c>
      <c r="X155" s="12">
        <f t="shared" si="4"/>
        <v>0.26536510892541443</v>
      </c>
      <c r="Y155" s="2">
        <v>6.9000000000000006E-2</v>
      </c>
      <c r="Z155" s="12">
        <v>0.28499999999999998</v>
      </c>
      <c r="AA155" s="37">
        <v>0</v>
      </c>
      <c r="AB155" s="26">
        <v>113011</v>
      </c>
      <c r="AC155" s="26">
        <v>113.011</v>
      </c>
      <c r="AD155" s="19">
        <v>0</v>
      </c>
      <c r="AE155" s="38">
        <v>0</v>
      </c>
      <c r="AF155" s="4">
        <v>17.539645390070923</v>
      </c>
      <c r="AG155" s="5">
        <v>0.33822695035461003</v>
      </c>
      <c r="AH155" s="4">
        <v>0.53459397757740401</v>
      </c>
      <c r="AI155" s="5">
        <v>0</v>
      </c>
      <c r="AJ155" s="22">
        <v>49.9</v>
      </c>
    </row>
    <row r="156" spans="1:36" x14ac:dyDescent="0.25">
      <c r="A156" s="5" t="s">
        <v>249</v>
      </c>
      <c r="B156" s="2" t="s">
        <v>544</v>
      </c>
      <c r="C156" s="2">
        <v>0</v>
      </c>
      <c r="D156" s="2"/>
      <c r="E156" s="18">
        <v>0.96805421103581801</v>
      </c>
      <c r="F156" s="19">
        <v>0.2603545324708057</v>
      </c>
      <c r="G156" s="12">
        <v>1.6801016550449466</v>
      </c>
      <c r="H156" s="13">
        <v>1.158426447114173</v>
      </c>
      <c r="I156" s="4">
        <v>5.6338999999999997</v>
      </c>
      <c r="J156" s="2">
        <v>2.5066999999999999</v>
      </c>
      <c r="K156" s="13">
        <v>4.4999999999999998E-2</v>
      </c>
      <c r="L156" s="12">
        <v>0</v>
      </c>
      <c r="M156" s="12">
        <v>0.11599999999999999</v>
      </c>
      <c r="N156" s="12">
        <v>0.17101511622681304</v>
      </c>
      <c r="O156" s="12">
        <v>0.13250453486804389</v>
      </c>
      <c r="P156" s="12">
        <v>0.69103729937121572</v>
      </c>
      <c r="Q156" s="23">
        <v>1</v>
      </c>
      <c r="R156" s="3">
        <v>0.53676041058167012</v>
      </c>
      <c r="S156" s="3">
        <v>0.27767959481305954</v>
      </c>
      <c r="T156" s="3">
        <v>1</v>
      </c>
      <c r="U156" s="3">
        <v>0.26835631237149149</v>
      </c>
      <c r="V156" s="23">
        <f t="shared" si="5"/>
        <v>0.55904315308623087</v>
      </c>
      <c r="W156" s="16">
        <v>0.55904315308623087</v>
      </c>
      <c r="X156" s="12">
        <f t="shared" si="4"/>
        <v>0.57702838725611305</v>
      </c>
      <c r="Y156" s="2">
        <v>0.70699999999999996</v>
      </c>
      <c r="Z156" s="12">
        <v>0.21600000000000003</v>
      </c>
      <c r="AA156" s="37">
        <v>1</v>
      </c>
      <c r="AB156" s="26">
        <v>47612</v>
      </c>
      <c r="AC156" s="26">
        <v>47.612000000000002</v>
      </c>
      <c r="AD156" s="19">
        <v>2.1003108460052086E-2</v>
      </c>
      <c r="AE156" s="38">
        <v>0.57612226609538209</v>
      </c>
      <c r="AF156" s="4">
        <v>16.165106382978713</v>
      </c>
      <c r="AG156" s="5">
        <v>-0.95234042553191489</v>
      </c>
      <c r="AH156" s="4">
        <v>0.45954801310593968</v>
      </c>
      <c r="AI156" s="5">
        <v>0</v>
      </c>
      <c r="AJ156" s="22">
        <v>44.7</v>
      </c>
    </row>
    <row r="157" spans="1:36" x14ac:dyDescent="0.25">
      <c r="A157" s="5" t="s">
        <v>211</v>
      </c>
      <c r="B157" s="2" t="s">
        <v>548</v>
      </c>
      <c r="C157" s="2">
        <v>0</v>
      </c>
      <c r="D157" s="2"/>
      <c r="E157" s="18">
        <v>0.93023255813953498</v>
      </c>
      <c r="F157" s="19">
        <v>0.24099680763298539</v>
      </c>
      <c r="G157" s="12">
        <v>0.72447003120628428</v>
      </c>
      <c r="H157" s="13">
        <v>0.56946088453674804</v>
      </c>
      <c r="I157" s="4">
        <v>3.7671000000000001</v>
      </c>
      <c r="J157" s="2">
        <v>2.3401999999999998</v>
      </c>
      <c r="K157" s="13">
        <v>7.0000000000000007E-2</v>
      </c>
      <c r="L157" s="12">
        <v>0</v>
      </c>
      <c r="M157" s="12">
        <v>8.5999999999999993E-2</v>
      </c>
      <c r="N157" s="12">
        <v>0.1052743531204285</v>
      </c>
      <c r="O157" s="12">
        <v>9.1782305936128544E-2</v>
      </c>
      <c r="P157" s="12">
        <v>0.83474493346497058</v>
      </c>
      <c r="Q157" s="23">
        <v>0.73033404363876486</v>
      </c>
      <c r="R157" s="3">
        <v>0.4624072228217499</v>
      </c>
      <c r="S157" s="3">
        <v>0.39093709655765785</v>
      </c>
      <c r="T157" s="3">
        <v>1</v>
      </c>
      <c r="U157" s="3">
        <v>0.33060465912527959</v>
      </c>
      <c r="V157" s="23">
        <f t="shared" si="5"/>
        <v>0.52028509509299403</v>
      </c>
      <c r="W157" s="16">
        <v>0.52028509509299403</v>
      </c>
      <c r="X157" s="12">
        <f t="shared" si="4"/>
        <v>0.57231531156560034</v>
      </c>
      <c r="Y157" s="2">
        <v>1.494</v>
      </c>
      <c r="Z157" s="12">
        <v>0.222</v>
      </c>
      <c r="AA157" s="37">
        <v>1</v>
      </c>
      <c r="AB157" s="26">
        <v>111516</v>
      </c>
      <c r="AC157" s="26">
        <v>111.51600000000001</v>
      </c>
      <c r="AD157" s="19">
        <v>8.9673230747157346E-3</v>
      </c>
      <c r="AE157" s="38">
        <v>0.24597666104714416</v>
      </c>
      <c r="AF157" s="4">
        <v>16.521773049645397</v>
      </c>
      <c r="AG157" s="5">
        <v>1.7804964539007089</v>
      </c>
      <c r="AH157" s="4">
        <v>0.48253165465045372</v>
      </c>
      <c r="AI157" s="5">
        <v>0</v>
      </c>
      <c r="AJ157" s="22">
        <v>44.9</v>
      </c>
    </row>
    <row r="158" spans="1:36" x14ac:dyDescent="0.25">
      <c r="A158" s="5" t="s">
        <v>221</v>
      </c>
      <c r="B158" s="2" t="s">
        <v>554</v>
      </c>
      <c r="C158" s="2">
        <v>0</v>
      </c>
      <c r="D158" s="2"/>
      <c r="E158" s="18">
        <v>0.61448598130841103</v>
      </c>
      <c r="F158" s="19">
        <v>0.30535222521866928</v>
      </c>
      <c r="G158" s="12">
        <v>0.65986758557710146</v>
      </c>
      <c r="H158" s="13">
        <v>0.486216343478447</v>
      </c>
      <c r="I158" s="4">
        <v>4.3685</v>
      </c>
      <c r="J158" s="2">
        <v>2.6164999999999998</v>
      </c>
      <c r="K158" s="13">
        <v>2.3E-2</v>
      </c>
      <c r="L158" s="12">
        <v>1.8493899764857054E-2</v>
      </c>
      <c r="M158" s="12">
        <v>0.13400000000000001</v>
      </c>
      <c r="N158" s="12">
        <v>0.13645605318042991</v>
      </c>
      <c r="O158" s="12">
        <v>0.13473681595412895</v>
      </c>
      <c r="P158" s="12">
        <v>0.68315964036463561</v>
      </c>
      <c r="Q158" s="23">
        <v>0.84321595564199092</v>
      </c>
      <c r="R158" s="3">
        <v>0.61435109995571513</v>
      </c>
      <c r="S158" s="3">
        <v>0.575194085866917</v>
      </c>
      <c r="T158" s="3">
        <v>1</v>
      </c>
      <c r="U158" s="3">
        <v>0.32418955043917347</v>
      </c>
      <c r="V158" s="23">
        <f t="shared" si="5"/>
        <v>0.62209865913787321</v>
      </c>
      <c r="W158" s="16">
        <v>0.62209865913787321</v>
      </c>
      <c r="X158" s="12">
        <f t="shared" si="4"/>
        <v>0.62762096313100213</v>
      </c>
      <c r="Y158" s="2">
        <v>0.182</v>
      </c>
      <c r="Z158" s="12">
        <v>0.21199999999999999</v>
      </c>
      <c r="AA158" s="37">
        <v>1</v>
      </c>
      <c r="AB158" s="26">
        <v>140166</v>
      </c>
      <c r="AC158" s="26">
        <v>140.166</v>
      </c>
      <c r="AD158" s="19">
        <v>7.1343977854829276E-3</v>
      </c>
      <c r="AE158" s="38">
        <v>0.19569890938839185</v>
      </c>
      <c r="AF158" s="4">
        <v>16.48035460992908</v>
      </c>
      <c r="AG158" s="5">
        <v>0.12510638297872351</v>
      </c>
      <c r="AH158" s="4">
        <v>0.4796098911290898</v>
      </c>
      <c r="AI158" s="5">
        <v>0</v>
      </c>
      <c r="AJ158" s="22">
        <v>44.2</v>
      </c>
    </row>
    <row r="159" spans="1:36" x14ac:dyDescent="0.25">
      <c r="A159" s="5" t="s">
        <v>6</v>
      </c>
      <c r="B159" s="2" t="s">
        <v>547</v>
      </c>
      <c r="C159" s="2">
        <v>0</v>
      </c>
      <c r="D159" s="2"/>
      <c r="E159" s="18">
        <v>0.526183913806064</v>
      </c>
      <c r="F159" s="19">
        <v>0.1270584115310841</v>
      </c>
      <c r="G159" s="12">
        <v>0.79187857660195948</v>
      </c>
      <c r="H159" s="13">
        <v>0.64208909370199696</v>
      </c>
      <c r="I159" s="4">
        <v>3.2261000000000002</v>
      </c>
      <c r="J159" s="2">
        <v>2.3285999999999998</v>
      </c>
      <c r="K159" s="13">
        <v>3.6000000000000004E-2</v>
      </c>
      <c r="L159" s="12">
        <v>0.13287689126064986</v>
      </c>
      <c r="M159" s="12">
        <v>6.3E-2</v>
      </c>
      <c r="N159" s="12">
        <v>7.8843425415524873E-2</v>
      </c>
      <c r="O159" s="12">
        <v>6.7753027624657458E-2</v>
      </c>
      <c r="P159" s="12">
        <v>0.91954360057367368</v>
      </c>
      <c r="Q159" s="23">
        <v>0.93955549401093952</v>
      </c>
      <c r="R159" s="3">
        <v>0.49503050113072944</v>
      </c>
      <c r="S159" s="3">
        <v>0.62195232409331791</v>
      </c>
      <c r="T159" s="3">
        <v>1</v>
      </c>
      <c r="U159" s="3">
        <v>0.4357099554844957</v>
      </c>
      <c r="V159" s="23">
        <f t="shared" si="5"/>
        <v>0.65321710318548087</v>
      </c>
      <c r="W159" s="16">
        <v>0.65321710318548087</v>
      </c>
      <c r="X159" s="12">
        <f t="shared" si="4"/>
        <v>0.69824045630569964</v>
      </c>
      <c r="Y159" s="2">
        <v>0.17100000000000001</v>
      </c>
      <c r="Z159" s="12">
        <v>0.23399999999999999</v>
      </c>
      <c r="AA159" s="37">
        <v>1</v>
      </c>
      <c r="AB159" s="26">
        <v>125643</v>
      </c>
      <c r="AC159" s="26">
        <v>125.643</v>
      </c>
      <c r="AD159" s="19">
        <v>7.95905860254849E-3</v>
      </c>
      <c r="AE159" s="38">
        <v>0.21831963048743924</v>
      </c>
      <c r="AF159" s="4">
        <v>16.456595744680847</v>
      </c>
      <c r="AG159" s="5">
        <v>1.3552482269503545</v>
      </c>
      <c r="AH159" s="4">
        <v>0.45926951760145812</v>
      </c>
      <c r="AI159" s="5">
        <v>0</v>
      </c>
      <c r="AJ159" s="22">
        <v>45.3</v>
      </c>
    </row>
    <row r="160" spans="1:36" x14ac:dyDescent="0.25">
      <c r="A160" s="5" t="s">
        <v>260</v>
      </c>
      <c r="B160" s="2" t="s">
        <v>554</v>
      </c>
      <c r="C160" s="2">
        <v>0</v>
      </c>
      <c r="D160" s="2"/>
      <c r="E160" s="18">
        <v>0.56782180630696499</v>
      </c>
      <c r="F160" s="19">
        <v>0.28962041755480583</v>
      </c>
      <c r="G160" s="12">
        <v>0.66899817902062364</v>
      </c>
      <c r="H160" s="13">
        <v>0.37227735350997304</v>
      </c>
      <c r="I160" s="4">
        <v>4.9966999999999997</v>
      </c>
      <c r="J160" s="2">
        <v>2.6964999999999999</v>
      </c>
      <c r="K160" s="13">
        <v>2.7000000000000003E-2</v>
      </c>
      <c r="L160" s="12">
        <v>2.3394924989603001E-2</v>
      </c>
      <c r="M160" s="12">
        <v>0.13300000000000001</v>
      </c>
      <c r="N160" s="12">
        <v>0.1393109273044284</v>
      </c>
      <c r="O160" s="12">
        <v>0.13489327819132851</v>
      </c>
      <c r="P160" s="12">
        <v>0.68260748940132365</v>
      </c>
      <c r="Q160" s="23">
        <v>0.84321595564199092</v>
      </c>
      <c r="R160" s="3">
        <v>0.61435109995571513</v>
      </c>
      <c r="S160" s="3">
        <v>0.51501309039180376</v>
      </c>
      <c r="T160" s="3">
        <v>1</v>
      </c>
      <c r="U160" s="3">
        <v>0.33660630776775186</v>
      </c>
      <c r="V160" s="23">
        <f t="shared" si="5"/>
        <v>0.61111288436417022</v>
      </c>
      <c r="W160" s="16">
        <v>0.61111288436417022</v>
      </c>
      <c r="X160" s="12">
        <f t="shared" si="4"/>
        <v>0.61844084920013132</v>
      </c>
      <c r="Y160" s="2">
        <v>0.192</v>
      </c>
      <c r="Z160" s="12">
        <v>0.19699999999999998</v>
      </c>
      <c r="AA160" s="37">
        <v>1</v>
      </c>
      <c r="AB160" s="26">
        <v>141682</v>
      </c>
      <c r="AC160" s="26">
        <v>141.68199999999999</v>
      </c>
      <c r="AD160" s="19">
        <v>7.0580595982552485E-3</v>
      </c>
      <c r="AE160" s="38">
        <v>0.19360492746667421</v>
      </c>
      <c r="AF160" s="4">
        <v>16.48035460992908</v>
      </c>
      <c r="AG160" s="5">
        <v>0.12510638297872351</v>
      </c>
      <c r="AH160" s="4">
        <v>0.46145593653392808</v>
      </c>
      <c r="AI160" s="5">
        <v>0</v>
      </c>
      <c r="AJ160" s="22">
        <v>42.9</v>
      </c>
    </row>
    <row r="161" spans="1:36" x14ac:dyDescent="0.25">
      <c r="A161" s="5" t="s">
        <v>315</v>
      </c>
      <c r="B161" s="2" t="s">
        <v>554</v>
      </c>
      <c r="C161" s="2">
        <v>0</v>
      </c>
      <c r="D161" s="2"/>
      <c r="E161" s="18">
        <v>0.41960487207879199</v>
      </c>
      <c r="F161" s="19">
        <v>0.25971726100381426</v>
      </c>
      <c r="G161" s="12">
        <v>0.49317874513127891</v>
      </c>
      <c r="H161" s="13">
        <v>0.30835401909144117</v>
      </c>
      <c r="I161" s="4">
        <v>3.3487</v>
      </c>
      <c r="J161" s="2">
        <v>2.4679000000000002</v>
      </c>
      <c r="K161" s="13">
        <v>2.3E-2</v>
      </c>
      <c r="L161" s="12">
        <v>1.2471049960907067E-2</v>
      </c>
      <c r="M161" s="12">
        <v>0.10400000000000001</v>
      </c>
      <c r="N161" s="12">
        <v>0.12342525063811921</v>
      </c>
      <c r="O161" s="12">
        <v>0.10982757519143577</v>
      </c>
      <c r="P161" s="12">
        <v>0.77106367093877903</v>
      </c>
      <c r="Q161" s="23">
        <v>0.84321595564199092</v>
      </c>
      <c r="R161" s="3">
        <v>0.61435109995571513</v>
      </c>
      <c r="S161" s="3">
        <v>0.69555607681714338</v>
      </c>
      <c r="T161" s="3">
        <v>1</v>
      </c>
      <c r="U161" s="3">
        <v>0.40999080407865957</v>
      </c>
      <c r="V161" s="23">
        <f t="shared" si="5"/>
        <v>0.66951620539350698</v>
      </c>
      <c r="W161" s="16">
        <v>0.66951620539350698</v>
      </c>
      <c r="X161" s="12">
        <f t="shared" si="4"/>
        <v>0.68349374541213481</v>
      </c>
      <c r="Y161" s="2">
        <v>0.14499999999999999</v>
      </c>
      <c r="Z161" s="12">
        <v>0.19500000000000001</v>
      </c>
      <c r="AA161" s="37">
        <v>1</v>
      </c>
      <c r="AB161" s="26">
        <v>198204</v>
      </c>
      <c r="AC161" s="26">
        <v>198.20400000000001</v>
      </c>
      <c r="AD161" s="19">
        <v>5.045306855562955E-3</v>
      </c>
      <c r="AE161" s="38">
        <v>0.13839444881704371</v>
      </c>
      <c r="AF161" s="4">
        <v>16.48035460992908</v>
      </c>
      <c r="AG161" s="5">
        <v>0.12510638297872351</v>
      </c>
      <c r="AH161" s="4">
        <v>0.46726100381425201</v>
      </c>
      <c r="AI161" s="5">
        <v>0</v>
      </c>
      <c r="AJ161" s="22">
        <v>43.2</v>
      </c>
    </row>
    <row r="162" spans="1:36" x14ac:dyDescent="0.25">
      <c r="A162" s="5" t="s">
        <v>411</v>
      </c>
      <c r="B162" s="2" t="s">
        <v>549</v>
      </c>
      <c r="C162" s="2">
        <v>0</v>
      </c>
      <c r="D162" s="2"/>
      <c r="E162" s="18">
        <v>0.89430894308943099</v>
      </c>
      <c r="F162" s="19">
        <v>0.16646115906288533</v>
      </c>
      <c r="G162" s="12">
        <v>0.63029683317794949</v>
      </c>
      <c r="H162" s="13">
        <v>0.53355538179302875</v>
      </c>
      <c r="I162" s="4">
        <v>2.2199</v>
      </c>
      <c r="J162" s="2">
        <v>2.7143999999999999</v>
      </c>
      <c r="K162" s="13">
        <v>3.5000000000000003E-2</v>
      </c>
      <c r="L162" s="12">
        <v>0.14772848265518912</v>
      </c>
      <c r="M162" s="12">
        <v>0.10099999999999999</v>
      </c>
      <c r="N162" s="12">
        <v>0.1221653487943835</v>
      </c>
      <c r="O162" s="12">
        <v>0.10734960463831503</v>
      </c>
      <c r="P162" s="12">
        <v>0.77980836136666187</v>
      </c>
      <c r="Q162" s="23">
        <v>0.98315768738303921</v>
      </c>
      <c r="R162" s="3">
        <v>0.72869076261793586</v>
      </c>
      <c r="S162" s="3">
        <v>0.70039956441382889</v>
      </c>
      <c r="T162" s="3">
        <v>1</v>
      </c>
      <c r="U162" s="3">
        <v>0.34484331921184019</v>
      </c>
      <c r="V162" s="23">
        <f t="shared" si="5"/>
        <v>0.7141310067341281</v>
      </c>
      <c r="W162" s="16">
        <v>0.7141310067341281</v>
      </c>
      <c r="X162" s="12">
        <f t="shared" si="4"/>
        <v>0.72201094204872818</v>
      </c>
      <c r="Y162" s="2">
        <v>0.223</v>
      </c>
      <c r="Z162" s="12">
        <v>0.245</v>
      </c>
      <c r="AA162" s="37">
        <v>1</v>
      </c>
      <c r="AB162" s="26">
        <v>133004</v>
      </c>
      <c r="AC162" s="26">
        <v>133.00399999999999</v>
      </c>
      <c r="AD162" s="19">
        <v>7.518570870049022E-3</v>
      </c>
      <c r="AE162" s="38">
        <v>0.20623690515573467</v>
      </c>
      <c r="AF162" s="4">
        <v>16.625248226950358</v>
      </c>
      <c r="AG162" s="5">
        <v>0.95872340425531921</v>
      </c>
      <c r="AH162" s="4">
        <v>0.47958708008781692</v>
      </c>
      <c r="AI162" s="5">
        <v>0</v>
      </c>
      <c r="AJ162" s="22">
        <v>46.8</v>
      </c>
    </row>
    <row r="163" spans="1:36" x14ac:dyDescent="0.25">
      <c r="A163" s="5" t="s">
        <v>39</v>
      </c>
      <c r="B163" s="2" t="s">
        <v>547</v>
      </c>
      <c r="C163" s="2">
        <v>0</v>
      </c>
      <c r="D163" s="2"/>
      <c r="E163" s="18">
        <v>0.52369077306733203</v>
      </c>
      <c r="F163" s="19">
        <v>0.23228601881458827</v>
      </c>
      <c r="G163" s="12">
        <v>0.69233977478103714</v>
      </c>
      <c r="H163" s="13">
        <v>0.51425575791278555</v>
      </c>
      <c r="I163" s="4">
        <v>3.4908000000000001</v>
      </c>
      <c r="J163" s="2">
        <v>2.2284000000000002</v>
      </c>
      <c r="K163" s="13">
        <v>3.9E-2</v>
      </c>
      <c r="L163" s="12">
        <v>0</v>
      </c>
      <c r="M163" s="12">
        <v>9.5000000000000001E-2</v>
      </c>
      <c r="N163" s="12">
        <v>8.9920559423808222E-2</v>
      </c>
      <c r="O163" s="12">
        <v>9.3476167827142451E-2</v>
      </c>
      <c r="P163" s="12">
        <v>0.82876734109776096</v>
      </c>
      <c r="Q163" s="23">
        <v>0.93955549401093952</v>
      </c>
      <c r="R163" s="3">
        <v>0.49503050113072944</v>
      </c>
      <c r="S163" s="3">
        <v>0.47308354581277545</v>
      </c>
      <c r="T163" s="3">
        <v>1</v>
      </c>
      <c r="U163" s="3">
        <v>0.24338361972837297</v>
      </c>
      <c r="V163" s="23">
        <f t="shared" si="5"/>
        <v>0.57474222695704791</v>
      </c>
      <c r="W163" s="16">
        <v>0.57474222695704791</v>
      </c>
      <c r="X163" s="12">
        <f t="shared" si="4"/>
        <v>0.6161658953383099</v>
      </c>
      <c r="Y163" s="2">
        <v>0.12</v>
      </c>
      <c r="Z163" s="12">
        <v>0.16600000000000001</v>
      </c>
      <c r="AA163" s="37">
        <v>1</v>
      </c>
      <c r="AB163" s="26">
        <v>172632</v>
      </c>
      <c r="AC163" s="26">
        <v>172.63200000000001</v>
      </c>
      <c r="AD163" s="19">
        <v>5.7926687983687842E-3</v>
      </c>
      <c r="AE163" s="38">
        <v>0.15889483602885521</v>
      </c>
      <c r="AF163" s="4">
        <v>16.456595744680847</v>
      </c>
      <c r="AG163" s="5">
        <v>1.3552482269503545</v>
      </c>
      <c r="AH163" s="4">
        <v>0.46467630566754714</v>
      </c>
      <c r="AI163" s="5">
        <v>0</v>
      </c>
      <c r="AJ163" s="22">
        <v>41</v>
      </c>
    </row>
    <row r="164" spans="1:36" x14ac:dyDescent="0.25">
      <c r="A164" s="5" t="s">
        <v>91</v>
      </c>
      <c r="B164" s="2" t="s">
        <v>547</v>
      </c>
      <c r="C164" s="2">
        <v>0</v>
      </c>
      <c r="D164" s="2">
        <v>0</v>
      </c>
      <c r="E164" s="18">
        <v>0.83071263276567997</v>
      </c>
      <c r="F164" s="19">
        <v>0.19018546835414468</v>
      </c>
      <c r="G164" s="12">
        <v>0.66590305088953716</v>
      </c>
      <c r="H164" s="13">
        <v>0.48041212682040546</v>
      </c>
      <c r="I164" s="4">
        <v>2.0779999999999998</v>
      </c>
      <c r="J164" s="2">
        <v>2.4466999999999999</v>
      </c>
      <c r="K164" s="13">
        <v>0.04</v>
      </c>
      <c r="L164" s="12">
        <v>1.8159290559482857E-2</v>
      </c>
      <c r="M164" s="12">
        <v>0.105</v>
      </c>
      <c r="N164" s="12">
        <v>0.1132388430493141</v>
      </c>
      <c r="O164" s="12">
        <v>0.10747165291479423</v>
      </c>
      <c r="P164" s="12">
        <v>0.77937765633115486</v>
      </c>
      <c r="Q164" s="23">
        <v>0.93955549401093952</v>
      </c>
      <c r="R164" s="3">
        <v>0.49503050113072944</v>
      </c>
      <c r="S164" s="3">
        <v>0.59344553676300149</v>
      </c>
      <c r="T164" s="3">
        <v>1</v>
      </c>
      <c r="U164" s="3">
        <v>0.3506354743595817</v>
      </c>
      <c r="V164" s="23">
        <f t="shared" si="5"/>
        <v>0.6270934114407779</v>
      </c>
      <c r="W164" s="16">
        <v>0.6270934114407779</v>
      </c>
      <c r="X164" s="12">
        <f t="shared" si="4"/>
        <v>0.65002848589312745</v>
      </c>
      <c r="Y164" s="2">
        <v>0.113</v>
      </c>
      <c r="Z164" s="12">
        <v>0.20300000000000001</v>
      </c>
      <c r="AA164" s="37">
        <v>1</v>
      </c>
      <c r="AB164" s="26">
        <v>177227</v>
      </c>
      <c r="AC164" s="26">
        <v>177.227</v>
      </c>
      <c r="AD164" s="19">
        <v>5.6424811117944777E-3</v>
      </c>
      <c r="AE164" s="38">
        <v>0.15477513772355977</v>
      </c>
      <c r="AF164" s="4">
        <v>16.456595744680847</v>
      </c>
      <c r="AG164" s="5">
        <v>1.3552482269503545</v>
      </c>
      <c r="AH164" s="4">
        <v>0.48024285238705161</v>
      </c>
      <c r="AI164" s="5">
        <v>0</v>
      </c>
      <c r="AJ164" s="22">
        <v>44</v>
      </c>
    </row>
    <row r="165" spans="1:36" x14ac:dyDescent="0.25">
      <c r="A165" s="5" t="s">
        <v>121</v>
      </c>
      <c r="B165" s="2" t="s">
        <v>548</v>
      </c>
      <c r="C165" s="2">
        <v>0</v>
      </c>
      <c r="D165" s="2"/>
      <c r="E165" s="18">
        <v>0.71917808219178103</v>
      </c>
      <c r="F165" s="19">
        <v>0.18807835166644005</v>
      </c>
      <c r="G165" s="12">
        <v>0.84323941343600828</v>
      </c>
      <c r="H165" s="13">
        <v>0.7620894731945409</v>
      </c>
      <c r="I165" s="4">
        <v>2.8917000000000002</v>
      </c>
      <c r="J165" s="2">
        <v>2.3136000000000001</v>
      </c>
      <c r="K165" s="13">
        <v>3.7000000000000005E-2</v>
      </c>
      <c r="L165" s="12">
        <v>0.40703425253022535</v>
      </c>
      <c r="M165" s="12">
        <v>7.6999999999999999E-2</v>
      </c>
      <c r="N165" s="12">
        <v>8.8322028696758537E-2</v>
      </c>
      <c r="O165" s="12">
        <v>8.0396608609027559E-2</v>
      </c>
      <c r="P165" s="12">
        <v>0.87492474847757462</v>
      </c>
      <c r="Q165" s="23">
        <v>0.73033404363876486</v>
      </c>
      <c r="R165" s="3">
        <v>0.4624072228217499</v>
      </c>
      <c r="S165" s="3">
        <v>0.59365202868435485</v>
      </c>
      <c r="T165" s="3">
        <v>1</v>
      </c>
      <c r="U165" s="3">
        <v>0.28285266241749246</v>
      </c>
      <c r="V165" s="23">
        <f t="shared" si="5"/>
        <v>0.55592657023934322</v>
      </c>
      <c r="W165" s="16">
        <v>0.55592657023934322</v>
      </c>
      <c r="X165" s="12">
        <f t="shared" si="4"/>
        <v>0.60939243414758804</v>
      </c>
      <c r="Y165" s="2">
        <v>0.11700000000000001</v>
      </c>
      <c r="Z165" s="12">
        <v>0.23</v>
      </c>
      <c r="AA165" s="37">
        <v>1</v>
      </c>
      <c r="AB165" s="26">
        <v>139729</v>
      </c>
      <c r="AC165" s="26">
        <v>139.72900000000001</v>
      </c>
      <c r="AD165" s="19">
        <v>7.1567104895905636E-3</v>
      </c>
      <c r="AE165" s="38">
        <v>0.19631095429963236</v>
      </c>
      <c r="AF165" s="4">
        <v>16.521773049645397</v>
      </c>
      <c r="AG165" s="5">
        <v>1.7804964539007089</v>
      </c>
      <c r="AH165" s="4">
        <v>0.51434562617638424</v>
      </c>
      <c r="AI165" s="5">
        <v>0</v>
      </c>
      <c r="AJ165" s="22">
        <v>45.6</v>
      </c>
    </row>
    <row r="166" spans="1:36" x14ac:dyDescent="0.25">
      <c r="A166" s="5" t="s">
        <v>173</v>
      </c>
      <c r="B166" s="2" t="s">
        <v>551</v>
      </c>
      <c r="C166" s="2">
        <v>0</v>
      </c>
      <c r="D166" s="2"/>
      <c r="E166" s="18">
        <v>0.73410091955799395</v>
      </c>
      <c r="F166" s="19">
        <v>0.19731345104138079</v>
      </c>
      <c r="G166" s="12">
        <v>0.93789833196108929</v>
      </c>
      <c r="H166" s="13">
        <v>0.66835147744945567</v>
      </c>
      <c r="I166" s="4">
        <v>2.5865999999999998</v>
      </c>
      <c r="J166" s="2">
        <v>2.1215999999999999</v>
      </c>
      <c r="K166" s="13">
        <v>6.7000000000000004E-2</v>
      </c>
      <c r="L166" s="12">
        <v>0.10359397489202822</v>
      </c>
      <c r="M166" s="12">
        <v>0.113</v>
      </c>
      <c r="N166" s="12">
        <v>0.10695408430909455</v>
      </c>
      <c r="O166" s="12">
        <v>0.11118622529272837</v>
      </c>
      <c r="P166" s="12">
        <v>0.76626903182547212</v>
      </c>
      <c r="Q166" s="23">
        <v>0.28146853146853157</v>
      </c>
      <c r="R166" s="3">
        <v>0.42610364683301294</v>
      </c>
      <c r="S166" s="3">
        <v>0.47108068561872918</v>
      </c>
      <c r="T166" s="3">
        <v>1</v>
      </c>
      <c r="U166" s="3">
        <v>4.2842870051986975E-2</v>
      </c>
      <c r="V166" s="23">
        <f t="shared" si="5"/>
        <v>0.36094401881361998</v>
      </c>
      <c r="W166" s="16">
        <v>0.36094401881361998</v>
      </c>
      <c r="X166" s="12">
        <f t="shared" si="4"/>
        <v>0.42767530550156918</v>
      </c>
      <c r="Y166" s="2">
        <v>0.52600000000000002</v>
      </c>
      <c r="Z166" s="12">
        <v>0.247</v>
      </c>
      <c r="AA166" s="37">
        <v>1</v>
      </c>
      <c r="AB166" s="26">
        <v>131172</v>
      </c>
      <c r="AC166" s="26">
        <v>131.172</v>
      </c>
      <c r="AD166" s="19">
        <v>7.623578202665203E-3</v>
      </c>
      <c r="AE166" s="38">
        <v>0.20911729129184073</v>
      </c>
      <c r="AF166" s="4">
        <v>16.846312056737581</v>
      </c>
      <c r="AG166" s="5">
        <v>1.2403546099290781</v>
      </c>
      <c r="AH166" s="4">
        <v>0.50208886042753031</v>
      </c>
      <c r="AI166" s="5">
        <v>0</v>
      </c>
      <c r="AJ166" s="22">
        <v>47</v>
      </c>
    </row>
    <row r="167" spans="1:36" x14ac:dyDescent="0.25">
      <c r="A167" s="5" t="s">
        <v>161</v>
      </c>
      <c r="B167" s="2" t="s">
        <v>544</v>
      </c>
      <c r="C167" s="2">
        <v>0</v>
      </c>
      <c r="D167" s="2"/>
      <c r="E167" s="18">
        <v>0.27454780361757097</v>
      </c>
      <c r="F167" s="19">
        <v>0.27917042380522994</v>
      </c>
      <c r="G167" s="12">
        <v>1.3503381424706944</v>
      </c>
      <c r="H167" s="13">
        <v>0.86183498647430112</v>
      </c>
      <c r="I167" s="4">
        <v>6.1394000000000002</v>
      </c>
      <c r="J167" s="2">
        <v>2.8812000000000002</v>
      </c>
      <c r="K167" s="13">
        <v>3.2000000000000001E-2</v>
      </c>
      <c r="L167" s="12">
        <v>0</v>
      </c>
      <c r="M167" s="12">
        <v>0.113</v>
      </c>
      <c r="N167" s="12">
        <v>0.15135184527170914</v>
      </c>
      <c r="O167" s="12">
        <v>0.12450555358151275</v>
      </c>
      <c r="P167" s="12">
        <v>0.71926548594149198</v>
      </c>
      <c r="Q167" s="23">
        <v>1</v>
      </c>
      <c r="R167" s="3">
        <v>0.53676041058167012</v>
      </c>
      <c r="S167" s="3">
        <v>0.46455742286735835</v>
      </c>
      <c r="T167" s="3">
        <v>1</v>
      </c>
      <c r="U167" s="3">
        <v>0.36950960700764168</v>
      </c>
      <c r="V167" s="23">
        <f t="shared" si="5"/>
        <v>0.62529031130503421</v>
      </c>
      <c r="W167" s="16">
        <v>0.62529031130503421</v>
      </c>
      <c r="X167" s="12">
        <f t="shared" si="4"/>
        <v>0.63711765601565096</v>
      </c>
      <c r="Y167" s="2">
        <v>0.629</v>
      </c>
      <c r="Z167" s="12">
        <v>0.217</v>
      </c>
      <c r="AA167" s="37">
        <v>1</v>
      </c>
      <c r="AB167" s="26">
        <v>44360</v>
      </c>
      <c r="AC167" s="26">
        <v>44.36</v>
      </c>
      <c r="AD167" s="19">
        <v>2.2542831379621282E-2</v>
      </c>
      <c r="AE167" s="38">
        <v>0.61835737902013821</v>
      </c>
      <c r="AF167" s="4">
        <v>16.165106382978713</v>
      </c>
      <c r="AG167" s="5">
        <v>-0.95234042553191489</v>
      </c>
      <c r="AH167" s="4">
        <v>0.45099188458070333</v>
      </c>
      <c r="AI167" s="5">
        <v>0</v>
      </c>
      <c r="AJ167" s="22">
        <v>44.4</v>
      </c>
    </row>
    <row r="168" spans="1:36" x14ac:dyDescent="0.25">
      <c r="A168" s="5" t="s">
        <v>310</v>
      </c>
      <c r="B168" s="2" t="s">
        <v>554</v>
      </c>
      <c r="C168" s="2">
        <v>0</v>
      </c>
      <c r="D168" s="2"/>
      <c r="E168" s="18">
        <v>0.53462157809983901</v>
      </c>
      <c r="F168" s="19">
        <v>0.23401465135208466</v>
      </c>
      <c r="G168" s="12">
        <v>0.66578487232823858</v>
      </c>
      <c r="H168" s="13">
        <v>0.5203264900063308</v>
      </c>
      <c r="I168" s="4">
        <v>4.0308000000000002</v>
      </c>
      <c r="J168" s="2">
        <v>2.4121000000000001</v>
      </c>
      <c r="K168" s="13">
        <v>2.6000000000000002E-2</v>
      </c>
      <c r="L168" s="12">
        <v>0.30511575160364263</v>
      </c>
      <c r="M168" s="12">
        <v>0.114</v>
      </c>
      <c r="N168" s="12">
        <v>0.13404908196240284</v>
      </c>
      <c r="O168" s="12">
        <v>0.12001472458872084</v>
      </c>
      <c r="P168" s="12">
        <v>0.73511349884748434</v>
      </c>
      <c r="Q168" s="23">
        <v>0.84321595564199092</v>
      </c>
      <c r="R168" s="3">
        <v>0.61435109995571513</v>
      </c>
      <c r="S168" s="3">
        <v>0.64487734378546868</v>
      </c>
      <c r="T168" s="3">
        <v>1</v>
      </c>
      <c r="U168" s="3">
        <v>0.34221710120964111</v>
      </c>
      <c r="V168" s="23">
        <f t="shared" si="5"/>
        <v>0.64227214513634767</v>
      </c>
      <c r="W168" s="16">
        <v>0.64227214513634767</v>
      </c>
      <c r="X168" s="12">
        <f t="shared" si="4"/>
        <v>0.65415724989365709</v>
      </c>
      <c r="Y168" s="2">
        <v>0.10199999999999999</v>
      </c>
      <c r="Z168" s="12">
        <v>0.22800000000000001</v>
      </c>
      <c r="AA168" s="37">
        <v>1</v>
      </c>
      <c r="AB168" s="26">
        <v>132684</v>
      </c>
      <c r="AC168" s="26">
        <v>132.684</v>
      </c>
      <c r="AD168" s="19">
        <v>7.5367037472491034E-3</v>
      </c>
      <c r="AE168" s="38">
        <v>0.2067342960216253</v>
      </c>
      <c r="AF168" s="4">
        <v>16.48035460992908</v>
      </c>
      <c r="AG168" s="5">
        <v>0.12510638297872351</v>
      </c>
      <c r="AH168" s="4">
        <v>0.48421814235326038</v>
      </c>
      <c r="AI168" s="5">
        <v>0</v>
      </c>
      <c r="AJ168" s="22">
        <v>45.3</v>
      </c>
    </row>
    <row r="169" spans="1:36" x14ac:dyDescent="0.25">
      <c r="A169" s="5" t="s">
        <v>9</v>
      </c>
      <c r="B169" s="2" t="s">
        <v>544</v>
      </c>
      <c r="C169" s="2">
        <v>0</v>
      </c>
      <c r="D169" s="2"/>
      <c r="E169" s="18">
        <v>0.69344428441883998</v>
      </c>
      <c r="F169" s="19">
        <v>0.21467095695587948</v>
      </c>
      <c r="G169" s="12">
        <v>0.17462125983350318</v>
      </c>
      <c r="H169" s="13">
        <v>0.67191883566741861</v>
      </c>
      <c r="I169" s="4">
        <v>7.5232000000000001</v>
      </c>
      <c r="J169" s="2">
        <v>2.5956999999999999</v>
      </c>
      <c r="K169" s="13">
        <v>4.9000000000000002E-2</v>
      </c>
      <c r="L169" s="12">
        <v>1.5944659295445279E-2</v>
      </c>
      <c r="M169" s="12">
        <v>9.3000000000000013E-2</v>
      </c>
      <c r="N169" s="12">
        <v>0.11854831356411705</v>
      </c>
      <c r="O169" s="12">
        <v>0.10066449406923511</v>
      </c>
      <c r="P169" s="12">
        <v>0.80339993404663124</v>
      </c>
      <c r="Q169" s="23">
        <v>1</v>
      </c>
      <c r="R169" s="3">
        <v>0.53676041058167012</v>
      </c>
      <c r="S169" s="3">
        <v>0.50573389345559372</v>
      </c>
      <c r="T169" s="3">
        <v>1</v>
      </c>
      <c r="U169" s="3">
        <v>0.48285173723424535</v>
      </c>
      <c r="V169" s="23">
        <f t="shared" si="5"/>
        <v>0.66082958949244708</v>
      </c>
      <c r="W169" s="16">
        <v>0.66082958949244708</v>
      </c>
      <c r="X169" s="12">
        <f t="shared" si="4"/>
        <v>0.68246173531044674</v>
      </c>
      <c r="Y169" s="2">
        <v>1.137</v>
      </c>
      <c r="Z169" s="12">
        <v>0.20899999999999999</v>
      </c>
      <c r="AA169" s="37">
        <v>1</v>
      </c>
      <c r="AB169" s="26">
        <v>174658</v>
      </c>
      <c r="AC169" s="26">
        <v>174.65799999999999</v>
      </c>
      <c r="AD169" s="19">
        <v>5.7254749281452902E-3</v>
      </c>
      <c r="AE169" s="38">
        <v>0.15705168577066803</v>
      </c>
      <c r="AF169" s="4">
        <v>16.165106382978713</v>
      </c>
      <c r="AG169" s="5">
        <v>-0.95234042553191489</v>
      </c>
      <c r="AH169" s="4">
        <v>0.18455495883383527</v>
      </c>
      <c r="AI169" s="5">
        <v>0</v>
      </c>
      <c r="AJ169" s="22">
        <v>44.1</v>
      </c>
    </row>
    <row r="170" spans="1:36" x14ac:dyDescent="0.25">
      <c r="A170" s="5" t="s">
        <v>379</v>
      </c>
      <c r="B170" s="2" t="s">
        <v>544</v>
      </c>
      <c r="C170" s="2">
        <v>0</v>
      </c>
      <c r="D170" s="2"/>
      <c r="E170" s="18">
        <v>0.90144962845657195</v>
      </c>
      <c r="F170" s="19">
        <v>0.23170284230432697</v>
      </c>
      <c r="G170" s="12">
        <v>0.43042422873916847</v>
      </c>
      <c r="H170" s="13">
        <v>0.3727596037144712</v>
      </c>
      <c r="I170" s="4">
        <v>7.5232000000000001</v>
      </c>
      <c r="J170" s="2">
        <v>2.5956999999999999</v>
      </c>
      <c r="K170" s="13">
        <v>4.9000000000000002E-2</v>
      </c>
      <c r="L170" s="12">
        <v>3.9302016754973065E-2</v>
      </c>
      <c r="M170" s="12">
        <v>9.3000000000000013E-2</v>
      </c>
      <c r="N170" s="12">
        <v>0.11854831356411705</v>
      </c>
      <c r="O170" s="12">
        <v>0.10066449406923511</v>
      </c>
      <c r="P170" s="12">
        <v>0.80339993404663124</v>
      </c>
      <c r="Q170" s="23">
        <v>1</v>
      </c>
      <c r="R170" s="3">
        <v>0.53676041058167012</v>
      </c>
      <c r="S170" s="3">
        <v>0.50573389345559372</v>
      </c>
      <c r="T170" s="3">
        <v>1</v>
      </c>
      <c r="U170" s="3">
        <v>0.48285173723424535</v>
      </c>
      <c r="V170" s="23">
        <f t="shared" si="5"/>
        <v>0.66082958949244708</v>
      </c>
      <c r="W170" s="16">
        <v>0.66082958949244708</v>
      </c>
      <c r="X170" s="12">
        <f t="shared" si="4"/>
        <v>0.68246173531044674</v>
      </c>
      <c r="Y170" s="2">
        <v>1.137</v>
      </c>
      <c r="Z170" s="12">
        <v>0.20899999999999999</v>
      </c>
      <c r="AA170" s="37">
        <v>0</v>
      </c>
      <c r="AB170" s="26">
        <v>70858</v>
      </c>
      <c r="AC170" s="26">
        <v>70.858000000000004</v>
      </c>
      <c r="AD170" s="19">
        <v>0</v>
      </c>
      <c r="AE170" s="38">
        <v>0</v>
      </c>
      <c r="AF170" s="4">
        <v>16.165106382978713</v>
      </c>
      <c r="AG170" s="5">
        <v>-0.95234042553191489</v>
      </c>
      <c r="AH170" s="4">
        <v>0.45490981963927857</v>
      </c>
      <c r="AI170" s="5">
        <v>0</v>
      </c>
      <c r="AJ170" s="22">
        <v>44.1</v>
      </c>
    </row>
    <row r="171" spans="1:36" x14ac:dyDescent="0.25">
      <c r="A171" s="5" t="s">
        <v>54</v>
      </c>
      <c r="B171" s="2" t="s">
        <v>550</v>
      </c>
      <c r="C171" s="2">
        <v>0</v>
      </c>
      <c r="D171" s="2"/>
      <c r="E171" s="18">
        <v>0.43674853560785099</v>
      </c>
      <c r="F171" s="19">
        <v>0.14605518907925644</v>
      </c>
      <c r="G171" s="12">
        <v>0.93321626104119293</v>
      </c>
      <c r="H171" s="13">
        <v>0.6912143248455922</v>
      </c>
      <c r="I171" s="4">
        <v>3.4557000000000002</v>
      </c>
      <c r="J171" s="2">
        <v>2.3967000000000001</v>
      </c>
      <c r="K171" s="13">
        <v>5.5E-2</v>
      </c>
      <c r="L171" s="12">
        <v>8.0472299918132525E-2</v>
      </c>
      <c r="M171" s="12">
        <v>8.8000000000000009E-2</v>
      </c>
      <c r="N171" s="12">
        <v>8.4944640605968874E-2</v>
      </c>
      <c r="O171" s="12">
        <v>8.7083392181790661E-2</v>
      </c>
      <c r="P171" s="12">
        <v>0.85132727181328405</v>
      </c>
      <c r="Q171" s="23">
        <v>0.79573058520426931</v>
      </c>
      <c r="R171" s="3">
        <v>0.21729467622992299</v>
      </c>
      <c r="S171" s="3">
        <v>0.39909502262443441</v>
      </c>
      <c r="T171" s="3">
        <v>1</v>
      </c>
      <c r="U171" s="3">
        <v>0.33569929256368297</v>
      </c>
      <c r="V171" s="23">
        <f t="shared" si="5"/>
        <v>0.48199850262313132</v>
      </c>
      <c r="W171" s="16">
        <v>0.48199850262313132</v>
      </c>
      <c r="X171" s="12">
        <f t="shared" si="4"/>
        <v>0.54383790120276287</v>
      </c>
      <c r="Y171" s="2">
        <v>9.2999999999999999E-2</v>
      </c>
      <c r="Z171" s="12">
        <v>0.25</v>
      </c>
      <c r="AA171" s="37">
        <v>2</v>
      </c>
      <c r="AB171" s="26">
        <v>133251</v>
      </c>
      <c r="AC171" s="26">
        <v>133.251</v>
      </c>
      <c r="AD171" s="19">
        <v>1.5009268223127781E-2</v>
      </c>
      <c r="AE171" s="38">
        <v>0.41170923044980273</v>
      </c>
      <c r="AF171" s="4">
        <v>16.094893617021278</v>
      </c>
      <c r="AG171" s="5">
        <v>1.1807801418439714</v>
      </c>
      <c r="AH171" s="4">
        <v>0.49174115016022396</v>
      </c>
      <c r="AI171" s="5">
        <v>0</v>
      </c>
      <c r="AJ171" s="22">
        <v>46.4</v>
      </c>
    </row>
    <row r="172" spans="1:36" x14ac:dyDescent="0.25">
      <c r="A172" s="5" t="s">
        <v>115</v>
      </c>
      <c r="B172" s="2" t="s">
        <v>545</v>
      </c>
      <c r="C172" s="2">
        <v>0</v>
      </c>
      <c r="D172" s="2">
        <v>0</v>
      </c>
      <c r="E172" s="18">
        <v>0.98778982027713003</v>
      </c>
      <c r="F172" s="19">
        <v>0.18176452985769384</v>
      </c>
      <c r="G172" s="12">
        <v>0.75041561377842803</v>
      </c>
      <c r="H172" s="13">
        <v>0.6012850778028993</v>
      </c>
      <c r="I172" s="4">
        <v>3.8437999999999999</v>
      </c>
      <c r="J172" s="2">
        <v>2.2747999999999999</v>
      </c>
      <c r="K172" s="13">
        <v>3.6000000000000004E-2</v>
      </c>
      <c r="L172" s="12">
        <v>0.20641799953411927</v>
      </c>
      <c r="M172" s="12">
        <v>0.129</v>
      </c>
      <c r="N172" s="12">
        <v>0.14435973634255667</v>
      </c>
      <c r="O172" s="12">
        <v>0.13360792090276699</v>
      </c>
      <c r="P172" s="12">
        <v>0.68714348017955862</v>
      </c>
      <c r="Q172" s="23">
        <v>0.93161384070474951</v>
      </c>
      <c r="R172" s="3">
        <v>0.83538150908592645</v>
      </c>
      <c r="S172" s="3">
        <v>0.70226244343891375</v>
      </c>
      <c r="T172" s="3">
        <v>1</v>
      </c>
      <c r="U172" s="3">
        <v>0.21907463577733305</v>
      </c>
      <c r="V172" s="23">
        <f t="shared" si="5"/>
        <v>0.6983164586715922</v>
      </c>
      <c r="W172" s="16">
        <v>0.6983164586715922</v>
      </c>
      <c r="X172" s="12">
        <f t="shared" si="4"/>
        <v>0.69134042274543139</v>
      </c>
      <c r="Y172" s="2">
        <v>0.11</v>
      </c>
      <c r="Z172" s="12">
        <v>0.24299999999999999</v>
      </c>
      <c r="AA172" s="37">
        <v>1</v>
      </c>
      <c r="AB172" s="26">
        <v>120304</v>
      </c>
      <c r="AC172" s="26">
        <v>120.304</v>
      </c>
      <c r="AD172" s="19">
        <v>8.3122755685596482E-3</v>
      </c>
      <c r="AE172" s="38">
        <v>0.22800848960411399</v>
      </c>
      <c r="AF172" s="4">
        <v>16.406666666666663</v>
      </c>
      <c r="AG172" s="5">
        <v>0.44893617021276599</v>
      </c>
      <c r="AH172" s="4">
        <v>0.49290962894001861</v>
      </c>
      <c r="AI172" s="5">
        <v>0</v>
      </c>
      <c r="AJ172" s="22">
        <v>46</v>
      </c>
    </row>
    <row r="173" spans="1:36" x14ac:dyDescent="0.25">
      <c r="A173" s="5" t="s">
        <v>8</v>
      </c>
      <c r="B173" s="2" t="s">
        <v>544</v>
      </c>
      <c r="C173" s="2">
        <v>0</v>
      </c>
      <c r="D173" s="2"/>
      <c r="E173" s="18">
        <v>0.52842136790535499</v>
      </c>
      <c r="F173" s="19">
        <v>0.25223402188693905</v>
      </c>
      <c r="G173" s="12">
        <v>0.5434123335275961</v>
      </c>
      <c r="H173" s="13">
        <v>0.33778518854281336</v>
      </c>
      <c r="I173" s="4">
        <v>5.8895</v>
      </c>
      <c r="J173" s="2">
        <v>2.2522000000000002</v>
      </c>
      <c r="K173" s="13">
        <v>3.6000000000000004E-2</v>
      </c>
      <c r="L173" s="12">
        <v>4.313375534602331E-2</v>
      </c>
      <c r="M173" s="12">
        <v>0.113</v>
      </c>
      <c r="N173" s="12">
        <v>0.13136507809311751</v>
      </c>
      <c r="O173" s="12">
        <v>0.11850952342793525</v>
      </c>
      <c r="P173" s="12">
        <v>0.7404253126485737</v>
      </c>
      <c r="Q173" s="23">
        <v>1</v>
      </c>
      <c r="R173" s="3">
        <v>0.53676041058167012</v>
      </c>
      <c r="S173" s="3">
        <v>0.4582225812383991</v>
      </c>
      <c r="T173" s="3">
        <v>1</v>
      </c>
      <c r="U173" s="3">
        <v>0.39669195319715578</v>
      </c>
      <c r="V173" s="23">
        <f t="shared" si="5"/>
        <v>0.63008523735396171</v>
      </c>
      <c r="W173" s="16">
        <v>0.63008523735396171</v>
      </c>
      <c r="X173" s="12">
        <f t="shared" si="4"/>
        <v>0.64509904895650172</v>
      </c>
      <c r="Y173" s="2">
        <v>0.41799999999999998</v>
      </c>
      <c r="Z173" s="12">
        <v>0.215</v>
      </c>
      <c r="AA173" s="37">
        <v>0</v>
      </c>
      <c r="AB173" s="26">
        <v>185316</v>
      </c>
      <c r="AC173" s="26">
        <v>185.316</v>
      </c>
      <c r="AD173" s="19">
        <v>0</v>
      </c>
      <c r="AE173" s="38">
        <v>0</v>
      </c>
      <c r="AF173" s="4">
        <v>16.165106382978713</v>
      </c>
      <c r="AG173" s="5">
        <v>-0.95234042553191489</v>
      </c>
      <c r="AH173" s="4">
        <v>0.10014245936670337</v>
      </c>
      <c r="AI173" s="5">
        <v>0</v>
      </c>
      <c r="AJ173" s="22">
        <v>44.1</v>
      </c>
    </row>
    <row r="174" spans="1:36" x14ac:dyDescent="0.25">
      <c r="A174" s="5" t="s">
        <v>370</v>
      </c>
      <c r="B174" s="2" t="s">
        <v>544</v>
      </c>
      <c r="C174" s="2">
        <v>0</v>
      </c>
      <c r="D174" s="2"/>
      <c r="E174" s="18">
        <v>0.58341959160628598</v>
      </c>
      <c r="F174" s="19">
        <v>0.25496029365898132</v>
      </c>
      <c r="G174" s="12">
        <v>2.4160408819366137</v>
      </c>
      <c r="H174" s="13">
        <v>1.4838895419975529</v>
      </c>
      <c r="I174" s="4">
        <v>5.8895</v>
      </c>
      <c r="J174" s="2">
        <v>2.2522000000000002</v>
      </c>
      <c r="K174" s="13">
        <v>3.6000000000000004E-2</v>
      </c>
      <c r="L174" s="12">
        <v>0.19177502952673053</v>
      </c>
      <c r="M174" s="12">
        <v>0.113</v>
      </c>
      <c r="N174" s="12">
        <v>0.13136507809311751</v>
      </c>
      <c r="O174" s="12">
        <v>0.11850952342793525</v>
      </c>
      <c r="P174" s="12">
        <v>0.7404253126485737</v>
      </c>
      <c r="Q174" s="23">
        <v>1</v>
      </c>
      <c r="R174" s="3">
        <v>0.53676041058167012</v>
      </c>
      <c r="S174" s="3">
        <v>0.4582225812383991</v>
      </c>
      <c r="T174" s="3">
        <v>1</v>
      </c>
      <c r="U174" s="3">
        <v>0.39669195319715578</v>
      </c>
      <c r="V174" s="23">
        <f t="shared" si="5"/>
        <v>0.63008523735396171</v>
      </c>
      <c r="W174" s="16">
        <v>0.63008523735396171</v>
      </c>
      <c r="X174" s="12">
        <f t="shared" si="4"/>
        <v>0.64509904895650172</v>
      </c>
      <c r="Y174" s="2">
        <v>0.41799999999999998</v>
      </c>
      <c r="Z174" s="12">
        <v>0.215</v>
      </c>
      <c r="AA174" s="37">
        <v>1</v>
      </c>
      <c r="AB174" s="26">
        <v>41681</v>
      </c>
      <c r="AC174" s="26">
        <v>41.680999999999997</v>
      </c>
      <c r="AD174" s="19">
        <v>2.3991746839087356E-2</v>
      </c>
      <c r="AE174" s="38">
        <v>0.6581016130451125</v>
      </c>
      <c r="AF174" s="4">
        <v>16.165106382978713</v>
      </c>
      <c r="AG174" s="5">
        <v>-0.95234042553191489</v>
      </c>
      <c r="AH174" s="4">
        <v>0.44523883783978313</v>
      </c>
      <c r="AI174" s="5">
        <v>0</v>
      </c>
      <c r="AJ174" s="22">
        <v>44.1</v>
      </c>
    </row>
    <row r="175" spans="1:36" x14ac:dyDescent="0.25">
      <c r="A175" s="5" t="s">
        <v>22</v>
      </c>
      <c r="B175" s="2" t="s">
        <v>549</v>
      </c>
      <c r="C175" s="2">
        <v>0</v>
      </c>
      <c r="D175" s="2"/>
      <c r="E175" s="18">
        <v>0.938623352416456</v>
      </c>
      <c r="F175" s="19">
        <v>0.18584683904490906</v>
      </c>
      <c r="G175" s="12">
        <v>0.67962390201657796</v>
      </c>
      <c r="H175" s="13">
        <v>0.47059260175677348</v>
      </c>
      <c r="I175" s="4">
        <v>3.0364</v>
      </c>
      <c r="J175" s="2">
        <v>2.2382</v>
      </c>
      <c r="K175" s="13">
        <v>5.5999999999999994E-2</v>
      </c>
      <c r="L175" s="12">
        <v>9.9294390120377218E-2</v>
      </c>
      <c r="M175" s="12">
        <v>0.115</v>
      </c>
      <c r="N175" s="12">
        <v>0.11865659413350384</v>
      </c>
      <c r="O175" s="12">
        <v>0.11609697824005115</v>
      </c>
      <c r="P175" s="12">
        <v>0.74893911874879371</v>
      </c>
      <c r="Q175" s="23">
        <v>0.98315768738303921</v>
      </c>
      <c r="R175" s="3">
        <v>0.72869076261793586</v>
      </c>
      <c r="S175" s="3">
        <v>0.49768463228713222</v>
      </c>
      <c r="T175" s="3">
        <v>1</v>
      </c>
      <c r="U175" s="3">
        <v>0.19595511169372487</v>
      </c>
      <c r="V175" s="23">
        <f t="shared" si="5"/>
        <v>0.63326228461582146</v>
      </c>
      <c r="W175" s="16">
        <v>0.63326228461582146</v>
      </c>
      <c r="X175" s="12">
        <f t="shared" si="4"/>
        <v>0.64934118941881902</v>
      </c>
      <c r="Y175" s="2">
        <v>0.104</v>
      </c>
      <c r="Z175" s="12">
        <v>0.24399999999999999</v>
      </c>
      <c r="AA175" s="37">
        <v>1</v>
      </c>
      <c r="AB175" s="26">
        <v>80830</v>
      </c>
      <c r="AC175" s="26">
        <v>80.83</v>
      </c>
      <c r="AD175" s="19">
        <v>1.2371644191513053E-2</v>
      </c>
      <c r="AE175" s="38">
        <v>0.3393583240546002</v>
      </c>
      <c r="AF175" s="4">
        <v>16.625248226950358</v>
      </c>
      <c r="AG175" s="5">
        <v>0.95872340425531921</v>
      </c>
      <c r="AH175" s="4">
        <v>0.5025114437708772</v>
      </c>
      <c r="AI175" s="5">
        <v>0</v>
      </c>
      <c r="AJ175" s="22">
        <v>46.3</v>
      </c>
    </row>
    <row r="176" spans="1:36" x14ac:dyDescent="0.25">
      <c r="A176" s="5" t="s">
        <v>174</v>
      </c>
      <c r="B176" s="2" t="s">
        <v>549</v>
      </c>
      <c r="C176" s="2">
        <v>0</v>
      </c>
      <c r="D176" s="2"/>
      <c r="E176" s="18">
        <v>0.72265988462254205</v>
      </c>
      <c r="F176" s="19">
        <v>0.17605976049931471</v>
      </c>
      <c r="G176" s="12">
        <v>0.69332335868858908</v>
      </c>
      <c r="H176" s="13">
        <v>0.57415729723531239</v>
      </c>
      <c r="I176" s="4">
        <v>3.3824999999999998</v>
      </c>
      <c r="J176" s="2">
        <v>2.3963000000000001</v>
      </c>
      <c r="K176" s="13">
        <v>4.5999999999999999E-2</v>
      </c>
      <c r="L176" s="12">
        <v>3.5983136070281391E-2</v>
      </c>
      <c r="M176" s="12">
        <v>9.5000000000000001E-2</v>
      </c>
      <c r="N176" s="12">
        <v>0.10465170884649377</v>
      </c>
      <c r="O176" s="12">
        <v>9.7895512653948122E-2</v>
      </c>
      <c r="P176" s="12">
        <v>0.81317159386185822</v>
      </c>
      <c r="Q176" s="23">
        <v>0.98315768738303921</v>
      </c>
      <c r="R176" s="3">
        <v>0.72869076261793586</v>
      </c>
      <c r="S176" s="3">
        <v>0.57370273183464326</v>
      </c>
      <c r="T176" s="3">
        <v>1</v>
      </c>
      <c r="U176" s="3">
        <v>0.3102102506437589</v>
      </c>
      <c r="V176" s="23">
        <f t="shared" si="5"/>
        <v>0.67702512947025673</v>
      </c>
      <c r="W176" s="16">
        <v>0.67702512947025673</v>
      </c>
      <c r="X176" s="12">
        <f t="shared" si="4"/>
        <v>0.69769727500483469</v>
      </c>
      <c r="Y176" s="2">
        <v>0.29199999999999998</v>
      </c>
      <c r="Z176" s="12">
        <v>0.22399999999999998</v>
      </c>
      <c r="AA176" s="37">
        <v>1</v>
      </c>
      <c r="AB176" s="26">
        <v>183131</v>
      </c>
      <c r="AC176" s="26">
        <v>183.131</v>
      </c>
      <c r="AD176" s="19">
        <v>5.4605719403050274E-3</v>
      </c>
      <c r="AE176" s="38">
        <v>0.14978530851321367</v>
      </c>
      <c r="AF176" s="4">
        <v>16.625248226950358</v>
      </c>
      <c r="AG176" s="5">
        <v>0.95872340425531921</v>
      </c>
      <c r="AH176" s="4">
        <v>0.48171527485788862</v>
      </c>
      <c r="AI176" s="5">
        <v>0</v>
      </c>
      <c r="AJ176" s="22">
        <v>45.1</v>
      </c>
    </row>
    <row r="177" spans="1:36" x14ac:dyDescent="0.25">
      <c r="A177" s="5" t="s">
        <v>99</v>
      </c>
      <c r="B177" s="2" t="s">
        <v>544</v>
      </c>
      <c r="C177" s="2">
        <v>0</v>
      </c>
      <c r="D177" s="2"/>
      <c r="E177" s="18">
        <v>0.49567973130366499</v>
      </c>
      <c r="F177" s="19">
        <v>0.28992005779711327</v>
      </c>
      <c r="G177" s="12">
        <v>0.69274866108589472</v>
      </c>
      <c r="H177" s="13">
        <v>0.50335317491479636</v>
      </c>
      <c r="I177" s="4">
        <v>4.6963999999999997</v>
      </c>
      <c r="J177" s="2">
        <v>2.5327999999999999</v>
      </c>
      <c r="K177" s="13">
        <v>1.9E-2</v>
      </c>
      <c r="L177" s="12">
        <v>0.10286082555991925</v>
      </c>
      <c r="M177" s="12">
        <v>0.127</v>
      </c>
      <c r="N177" s="12">
        <v>0.15862777041904547</v>
      </c>
      <c r="O177" s="12">
        <v>0.13648833112571362</v>
      </c>
      <c r="P177" s="12">
        <v>0.67697859114435377</v>
      </c>
      <c r="Q177" s="23">
        <v>1</v>
      </c>
      <c r="R177" s="3">
        <v>0.53676041058167012</v>
      </c>
      <c r="S177" s="3">
        <v>0.56908230974518648</v>
      </c>
      <c r="T177" s="3">
        <v>1</v>
      </c>
      <c r="U177" s="3">
        <v>0.26765319394971121</v>
      </c>
      <c r="V177" s="23">
        <f t="shared" si="5"/>
        <v>0.62590406028361056</v>
      </c>
      <c r="W177" s="16">
        <v>0.62590406028361056</v>
      </c>
      <c r="X177" s="12">
        <f t="shared" si="4"/>
        <v>0.62959015602997526</v>
      </c>
      <c r="Y177" s="2">
        <v>0.16700000000000001</v>
      </c>
      <c r="Z177" s="12">
        <v>0.19500000000000001</v>
      </c>
      <c r="AA177" s="37">
        <v>2</v>
      </c>
      <c r="AB177" s="26">
        <v>127342</v>
      </c>
      <c r="AC177" s="26">
        <v>127.342</v>
      </c>
      <c r="AD177" s="19">
        <v>1.5705737305837821E-2</v>
      </c>
      <c r="AE177" s="38">
        <v>0.4308136095449</v>
      </c>
      <c r="AF177" s="4">
        <v>16.165106382978713</v>
      </c>
      <c r="AG177" s="5">
        <v>-0.95234042553191489</v>
      </c>
      <c r="AH177" s="4">
        <v>0.4684785852271835</v>
      </c>
      <c r="AI177" s="5">
        <v>0</v>
      </c>
      <c r="AJ177" s="22">
        <v>43.5</v>
      </c>
    </row>
    <row r="178" spans="1:36" x14ac:dyDescent="0.25">
      <c r="A178" s="5" t="s">
        <v>256</v>
      </c>
      <c r="B178" s="2" t="s">
        <v>544</v>
      </c>
      <c r="C178" s="2">
        <v>0</v>
      </c>
      <c r="D178" s="2"/>
      <c r="E178" s="18">
        <v>0.574702695217158</v>
      </c>
      <c r="F178" s="19">
        <v>0.32548666084457839</v>
      </c>
      <c r="G178" s="12">
        <v>0.69067245119305853</v>
      </c>
      <c r="H178" s="13">
        <v>0.52135110009296559</v>
      </c>
      <c r="I178" s="4">
        <v>4.1513999999999998</v>
      </c>
      <c r="J178" s="2">
        <v>2.6</v>
      </c>
      <c r="K178" s="13">
        <v>2.6000000000000002E-2</v>
      </c>
      <c r="L178" s="12">
        <v>8.8725191110327589E-2</v>
      </c>
      <c r="M178" s="12">
        <v>8.4000000000000005E-2</v>
      </c>
      <c r="N178" s="12">
        <v>0.1136381451753995</v>
      </c>
      <c r="O178" s="12">
        <v>9.2891443552619843E-2</v>
      </c>
      <c r="P178" s="12">
        <v>0.83083081709828444</v>
      </c>
      <c r="Q178" s="23">
        <v>1</v>
      </c>
      <c r="R178" s="3">
        <v>0.53676041058167012</v>
      </c>
      <c r="S178" s="3">
        <v>0.64826783010717715</v>
      </c>
      <c r="T178" s="3">
        <v>1</v>
      </c>
      <c r="U178" s="3">
        <v>0.36650904465774853</v>
      </c>
      <c r="V178" s="23">
        <f t="shared" si="5"/>
        <v>0.66685357562971703</v>
      </c>
      <c r="W178" s="16">
        <v>0.66685357562971703</v>
      </c>
      <c r="X178" s="12">
        <f t="shared" si="4"/>
        <v>0.69264993946452724</v>
      </c>
      <c r="Y178" s="2">
        <v>0.11600000000000001</v>
      </c>
      <c r="Z178" s="12">
        <v>0.22899999999999998</v>
      </c>
      <c r="AA178" s="37">
        <v>1</v>
      </c>
      <c r="AB178" s="26">
        <v>177485</v>
      </c>
      <c r="AC178" s="26">
        <v>177.48500000000001</v>
      </c>
      <c r="AD178" s="19">
        <v>5.63427895315097E-3</v>
      </c>
      <c r="AE178" s="38">
        <v>0.15455014977791548</v>
      </c>
      <c r="AF178" s="4">
        <v>16.165106382978713</v>
      </c>
      <c r="AG178" s="5">
        <v>-0.95234042553191489</v>
      </c>
      <c r="AH178" s="4">
        <v>0.46138546919457984</v>
      </c>
      <c r="AI178" s="5">
        <v>0</v>
      </c>
      <c r="AJ178" s="22">
        <v>45.2</v>
      </c>
    </row>
    <row r="179" spans="1:36" x14ac:dyDescent="0.25">
      <c r="A179" s="5" t="s">
        <v>141</v>
      </c>
      <c r="B179" s="2" t="s">
        <v>548</v>
      </c>
      <c r="C179" s="2">
        <v>0</v>
      </c>
      <c r="D179" s="2"/>
      <c r="E179" s="18">
        <v>0.41210594010027002</v>
      </c>
      <c r="F179" s="19">
        <v>0.23243342179921295</v>
      </c>
      <c r="G179" s="12">
        <v>0.8032518837131265</v>
      </c>
      <c r="H179" s="13">
        <v>0.62633232665263416</v>
      </c>
      <c r="I179" s="4">
        <v>5.0744999999999996</v>
      </c>
      <c r="J179" s="2">
        <v>2.2683</v>
      </c>
      <c r="K179" s="13">
        <v>7.2000000000000008E-2</v>
      </c>
      <c r="L179" s="12">
        <v>0</v>
      </c>
      <c r="M179" s="12">
        <v>7.9000000000000001E-2</v>
      </c>
      <c r="N179" s="12">
        <v>0.10191845756953037</v>
      </c>
      <c r="O179" s="12">
        <v>8.5875537270859101E-2</v>
      </c>
      <c r="P179" s="12">
        <v>0.85558975881684929</v>
      </c>
      <c r="Q179" s="23">
        <v>0.73033404363876486</v>
      </c>
      <c r="R179" s="3">
        <v>0.4624072228217499</v>
      </c>
      <c r="S179" s="3">
        <v>0.47962487936308784</v>
      </c>
      <c r="T179" s="3">
        <v>1</v>
      </c>
      <c r="U179" s="3">
        <v>0.41031363444299374</v>
      </c>
      <c r="V179" s="23">
        <f t="shared" si="5"/>
        <v>0.55901634946131717</v>
      </c>
      <c r="W179" s="16">
        <v>0.55901634946131717</v>
      </c>
      <c r="X179" s="12">
        <f t="shared" si="4"/>
        <v>0.60827121242585469</v>
      </c>
      <c r="Y179" s="2">
        <v>2.0760000000000001</v>
      </c>
      <c r="Z179" s="12">
        <v>0.217</v>
      </c>
      <c r="AA179" s="37">
        <v>1</v>
      </c>
      <c r="AB179" s="26">
        <v>163905</v>
      </c>
      <c r="AC179" s="26">
        <v>163.905</v>
      </c>
      <c r="AD179" s="19">
        <v>6.1010951465788107E-3</v>
      </c>
      <c r="AE179" s="38">
        <v>0.16735507356903895</v>
      </c>
      <c r="AF179" s="4">
        <v>16.521773049645397</v>
      </c>
      <c r="AG179" s="5">
        <v>1.7804964539007089</v>
      </c>
      <c r="AH179" s="4">
        <v>0.46810652512125928</v>
      </c>
      <c r="AI179" s="5">
        <v>0</v>
      </c>
      <c r="AJ179" s="22">
        <v>44.5</v>
      </c>
    </row>
    <row r="180" spans="1:36" x14ac:dyDescent="0.25">
      <c r="A180" s="5" t="s">
        <v>140</v>
      </c>
      <c r="B180" s="2" t="s">
        <v>547</v>
      </c>
      <c r="C180" s="2">
        <v>0</v>
      </c>
      <c r="D180" s="2"/>
      <c r="E180" s="18">
        <v>0.353094220405129</v>
      </c>
      <c r="F180" s="19">
        <v>0.1568960188473493</v>
      </c>
      <c r="G180" s="12">
        <v>0.71618177895184942</v>
      </c>
      <c r="H180" s="13">
        <v>0.54863747426858644</v>
      </c>
      <c r="I180" s="4">
        <v>2.6385999999999998</v>
      </c>
      <c r="J180" s="2">
        <v>2.0503999999999998</v>
      </c>
      <c r="K180" s="13">
        <v>5.2000000000000005E-2</v>
      </c>
      <c r="L180" s="12">
        <v>0.23837803652532399</v>
      </c>
      <c r="M180" s="12">
        <v>8.900000000000001E-2</v>
      </c>
      <c r="N180" s="12">
        <v>9.1451484384659054E-2</v>
      </c>
      <c r="O180" s="12">
        <v>8.9735445315397719E-2</v>
      </c>
      <c r="P180" s="12">
        <v>0.84196824871170473</v>
      </c>
      <c r="Q180" s="23">
        <v>0.93955549401093952</v>
      </c>
      <c r="R180" s="3">
        <v>0.49503050113072944</v>
      </c>
      <c r="S180" s="3">
        <v>0.49208807069965299</v>
      </c>
      <c r="T180" s="3">
        <v>1</v>
      </c>
      <c r="U180" s="3">
        <v>0.31871837159565597</v>
      </c>
      <c r="V180" s="23">
        <f t="shared" si="5"/>
        <v>0.59644026061050492</v>
      </c>
      <c r="W180" s="16">
        <v>0.59644026061050492</v>
      </c>
      <c r="X180" s="12">
        <f t="shared" si="4"/>
        <v>0.63659853036824987</v>
      </c>
      <c r="Y180" s="2">
        <v>0.157</v>
      </c>
      <c r="Z180" s="12">
        <v>0.215</v>
      </c>
      <c r="AA180" s="37">
        <v>1</v>
      </c>
      <c r="AB180" s="26">
        <v>171483</v>
      </c>
      <c r="AC180" s="26">
        <v>171.483</v>
      </c>
      <c r="AD180" s="19">
        <v>5.8314818378498159E-3</v>
      </c>
      <c r="AE180" s="38">
        <v>0.15995949063949971</v>
      </c>
      <c r="AF180" s="4">
        <v>16.456595744680847</v>
      </c>
      <c r="AG180" s="5">
        <v>1.3552482269503545</v>
      </c>
      <c r="AH180" s="4">
        <v>0.47130619361685999</v>
      </c>
      <c r="AI180" s="5">
        <v>0</v>
      </c>
      <c r="AJ180" s="22">
        <v>44.3</v>
      </c>
    </row>
    <row r="181" spans="1:36" x14ac:dyDescent="0.25">
      <c r="A181" s="5" t="s">
        <v>412</v>
      </c>
      <c r="B181" s="2" t="s">
        <v>553</v>
      </c>
      <c r="C181" s="2">
        <v>1</v>
      </c>
      <c r="D181" s="2"/>
      <c r="E181" s="18">
        <v>0.80955885536170402</v>
      </c>
      <c r="F181" s="19">
        <v>0.25836940594834623</v>
      </c>
      <c r="G181" s="12">
        <v>0.71658669172175427</v>
      </c>
      <c r="H181" s="13">
        <v>0.50741026587474691</v>
      </c>
      <c r="I181" s="4">
        <v>2.6898</v>
      </c>
      <c r="J181" s="2">
        <v>2.1568000000000001</v>
      </c>
      <c r="K181" s="13">
        <v>6.9000000000000006E-2</v>
      </c>
      <c r="L181" s="12">
        <v>0</v>
      </c>
      <c r="M181" s="12">
        <v>0.191</v>
      </c>
      <c r="N181" s="12">
        <v>0.18698216402234014</v>
      </c>
      <c r="O181" s="12">
        <v>0.18979464920670203</v>
      </c>
      <c r="P181" s="12">
        <v>0.48886205001700445</v>
      </c>
      <c r="Q181" s="23">
        <v>0.40912485572679724</v>
      </c>
      <c r="R181" s="3">
        <v>0.18700035406145846</v>
      </c>
      <c r="S181" s="3">
        <v>0.29196560398358135</v>
      </c>
      <c r="T181" s="3">
        <v>1</v>
      </c>
      <c r="U181" s="3">
        <v>0.14059960550240042</v>
      </c>
      <c r="V181" s="23">
        <f t="shared" si="5"/>
        <v>0.31659879643307465</v>
      </c>
      <c r="W181" s="16">
        <v>0.31659879643307465</v>
      </c>
      <c r="X181" s="12">
        <f t="shared" si="4"/>
        <v>0.33833496916533595</v>
      </c>
      <c r="Y181" s="2">
        <v>5.7000000000000002E-2</v>
      </c>
      <c r="Z181" s="12">
        <v>0.26200000000000001</v>
      </c>
      <c r="AA181" s="37">
        <v>1</v>
      </c>
      <c r="AB181" s="26">
        <v>89403</v>
      </c>
      <c r="AC181" s="26">
        <v>89.403000000000006</v>
      </c>
      <c r="AD181" s="19">
        <v>1.1185306980750086E-2</v>
      </c>
      <c r="AE181" s="38">
        <v>0.30681669891763508</v>
      </c>
      <c r="AF181" s="4">
        <v>17.220425531914895</v>
      </c>
      <c r="AG181" s="5">
        <v>0.6123404255319147</v>
      </c>
      <c r="AH181" s="4">
        <v>0.52104515508428129</v>
      </c>
      <c r="AI181" s="5">
        <v>0</v>
      </c>
      <c r="AJ181" s="22">
        <v>48.4</v>
      </c>
    </row>
    <row r="182" spans="1:36" x14ac:dyDescent="0.25">
      <c r="A182" s="5" t="s">
        <v>143</v>
      </c>
      <c r="B182" s="2" t="s">
        <v>545</v>
      </c>
      <c r="C182" s="2">
        <v>0</v>
      </c>
      <c r="D182" s="2"/>
      <c r="E182" s="18">
        <v>0.93724766409043703</v>
      </c>
      <c r="F182" s="19">
        <v>0.20126414032073642</v>
      </c>
      <c r="G182" s="12">
        <v>0.80328049636951437</v>
      </c>
      <c r="H182" s="13">
        <v>0.66104439581870211</v>
      </c>
      <c r="I182" s="4">
        <v>3.1735000000000002</v>
      </c>
      <c r="J182" s="2">
        <v>2.3618999999999999</v>
      </c>
      <c r="K182" s="13">
        <v>0.04</v>
      </c>
      <c r="L182" s="12">
        <v>7.9988364008102872E-2</v>
      </c>
      <c r="M182" s="12">
        <v>9.8000000000000004E-2</v>
      </c>
      <c r="N182" s="12">
        <v>0.12522107697957591</v>
      </c>
      <c r="O182" s="12">
        <v>0.10616632309387276</v>
      </c>
      <c r="P182" s="12">
        <v>0.78398412963079367</v>
      </c>
      <c r="Q182" s="23">
        <v>0.93161384070474951</v>
      </c>
      <c r="R182" s="3">
        <v>0.83538150908592645</v>
      </c>
      <c r="S182" s="3">
        <v>0.68009049773755659</v>
      </c>
      <c r="T182" s="3">
        <v>1</v>
      </c>
      <c r="U182" s="3">
        <v>0.32130087800505613</v>
      </c>
      <c r="V182" s="23">
        <f t="shared" si="5"/>
        <v>0.71672894687265631</v>
      </c>
      <c r="W182" s="16">
        <v>0.71672894687265631</v>
      </c>
      <c r="X182" s="12">
        <f t="shared" si="4"/>
        <v>0.72495046248117567</v>
      </c>
      <c r="Y182" s="2">
        <v>0.23300000000000001</v>
      </c>
      <c r="Z182" s="12">
        <v>0.218</v>
      </c>
      <c r="AA182" s="37">
        <v>1</v>
      </c>
      <c r="AB182" s="26">
        <v>172291</v>
      </c>
      <c r="AC182" s="26">
        <v>172.291</v>
      </c>
      <c r="AD182" s="19">
        <v>5.8041337040240061E-3</v>
      </c>
      <c r="AE182" s="38">
        <v>0.15920932221261316</v>
      </c>
      <c r="AF182" s="4">
        <v>16.406666666666663</v>
      </c>
      <c r="AG182" s="5">
        <v>0.44893617021276599</v>
      </c>
      <c r="AH182" s="4">
        <v>0.48703646737206241</v>
      </c>
      <c r="AI182" s="5">
        <v>0</v>
      </c>
      <c r="AJ182" s="22">
        <v>44.9</v>
      </c>
    </row>
    <row r="183" spans="1:36" x14ac:dyDescent="0.25">
      <c r="A183" s="5" t="s">
        <v>327</v>
      </c>
      <c r="B183" s="2" t="s">
        <v>550</v>
      </c>
      <c r="C183" s="2">
        <v>0</v>
      </c>
      <c r="D183" s="2">
        <v>0</v>
      </c>
      <c r="E183" s="18">
        <v>0.49045599151643698</v>
      </c>
      <c r="F183" s="19">
        <v>0.15152245521009078</v>
      </c>
      <c r="G183" s="12">
        <v>0.72241303125251066</v>
      </c>
      <c r="H183" s="13">
        <v>0.64461818108781233</v>
      </c>
      <c r="I183" s="4">
        <v>2.4093</v>
      </c>
      <c r="J183" s="2">
        <v>2.7538</v>
      </c>
      <c r="K183" s="13">
        <v>4.7E-2</v>
      </c>
      <c r="L183" s="12">
        <v>0.13339925361030286</v>
      </c>
      <c r="M183" s="12">
        <v>8.4000000000000005E-2</v>
      </c>
      <c r="N183" s="12">
        <v>0.10140369438930952</v>
      </c>
      <c r="O183" s="12">
        <v>8.9221108316792849E-2</v>
      </c>
      <c r="P183" s="12">
        <v>0.84378332993724292</v>
      </c>
      <c r="Q183" s="23">
        <v>0.79573058520426931</v>
      </c>
      <c r="R183" s="3">
        <v>0.21729467622992299</v>
      </c>
      <c r="S183" s="3">
        <v>0.49095022624434398</v>
      </c>
      <c r="T183" s="3">
        <v>1</v>
      </c>
      <c r="U183" s="3">
        <v>0.44094958874757473</v>
      </c>
      <c r="V183" s="23">
        <f t="shared" si="5"/>
        <v>0.52733276757800551</v>
      </c>
      <c r="W183" s="16">
        <v>0.52733276757800551</v>
      </c>
      <c r="X183" s="12">
        <f t="shared" si="4"/>
        <v>0.57985459720903731</v>
      </c>
      <c r="Y183" s="2">
        <v>0.157</v>
      </c>
      <c r="Z183" s="12">
        <v>0.22500000000000001</v>
      </c>
      <c r="AA183" s="37">
        <v>2</v>
      </c>
      <c r="AB183" s="26">
        <v>199152</v>
      </c>
      <c r="AC183" s="26">
        <v>199.15199999999999</v>
      </c>
      <c r="AD183" s="19">
        <v>1.0042580541495944E-2</v>
      </c>
      <c r="AE183" s="38">
        <v>0.27547133178008087</v>
      </c>
      <c r="AF183" s="4">
        <v>16.094893617021278</v>
      </c>
      <c r="AG183" s="5">
        <v>1.1807801418439714</v>
      </c>
      <c r="AH183" s="4">
        <v>0.45681188238129672</v>
      </c>
      <c r="AI183" s="5">
        <v>0</v>
      </c>
      <c r="AJ183" s="22">
        <v>45.2</v>
      </c>
    </row>
    <row r="184" spans="1:36" x14ac:dyDescent="0.25">
      <c r="A184" s="5" t="s">
        <v>302</v>
      </c>
      <c r="B184" s="2" t="s">
        <v>545</v>
      </c>
      <c r="C184" s="2">
        <v>0</v>
      </c>
      <c r="D184" s="2"/>
      <c r="E184" s="18">
        <v>0.60716109629461501</v>
      </c>
      <c r="F184" s="19">
        <v>0.18804586172125506</v>
      </c>
      <c r="G184" s="12">
        <v>0.68429785576712743</v>
      </c>
      <c r="H184" s="13">
        <v>0.54048646716426674</v>
      </c>
      <c r="I184" s="4">
        <v>2.5828000000000002</v>
      </c>
      <c r="J184" s="2">
        <v>2.6775000000000002</v>
      </c>
      <c r="K184" s="13">
        <v>3.9E-2</v>
      </c>
      <c r="L184" s="12">
        <v>0.15792794304274138</v>
      </c>
      <c r="M184" s="12">
        <v>8.199999999999999E-2</v>
      </c>
      <c r="N184" s="12">
        <v>0.11491441129406336</v>
      </c>
      <c r="O184" s="12">
        <v>9.1874323388218992E-2</v>
      </c>
      <c r="P184" s="12">
        <v>0.83442020638882353</v>
      </c>
      <c r="Q184" s="23">
        <v>0.93161384070474951</v>
      </c>
      <c r="R184" s="3">
        <v>0.83538150908592645</v>
      </c>
      <c r="S184" s="3">
        <v>0.82262443438914046</v>
      </c>
      <c r="T184" s="3">
        <v>1</v>
      </c>
      <c r="U184" s="3">
        <v>0.43625600918419738</v>
      </c>
      <c r="V184" s="23">
        <f t="shared" si="5"/>
        <v>0.77595143247372311</v>
      </c>
      <c r="W184" s="16">
        <v>0.77595143247372311</v>
      </c>
      <c r="X184" s="12">
        <f t="shared" si="4"/>
        <v>0.78345623995303904</v>
      </c>
      <c r="Y184" s="2">
        <v>0.23100000000000001</v>
      </c>
      <c r="Z184" s="12">
        <v>0.23199999999999998</v>
      </c>
      <c r="AA184" s="37">
        <v>1</v>
      </c>
      <c r="AB184" s="26">
        <v>187433</v>
      </c>
      <c r="AC184" s="26">
        <v>187.43299999999999</v>
      </c>
      <c r="AD184" s="19">
        <v>5.3352397923524678E-3</v>
      </c>
      <c r="AE184" s="38">
        <v>0.14634740591749229</v>
      </c>
      <c r="AF184" s="4">
        <v>16.406666666666663</v>
      </c>
      <c r="AG184" s="5">
        <v>0.44893617021276599</v>
      </c>
      <c r="AH184" s="4">
        <v>0.46858877572252483</v>
      </c>
      <c r="AI184" s="5">
        <v>0</v>
      </c>
      <c r="AJ184" s="22">
        <v>45.7</v>
      </c>
    </row>
    <row r="185" spans="1:36" x14ac:dyDescent="0.25">
      <c r="A185" s="5" t="s">
        <v>67</v>
      </c>
      <c r="B185" s="2" t="s">
        <v>554</v>
      </c>
      <c r="C185" s="2">
        <v>0</v>
      </c>
      <c r="D185" s="2"/>
      <c r="E185" s="18">
        <v>0.54699028138197703</v>
      </c>
      <c r="F185" s="19">
        <v>0.23555992376934234</v>
      </c>
      <c r="G185" s="12">
        <v>0.57041147774807921</v>
      </c>
      <c r="H185" s="13">
        <v>0.3671237309872829</v>
      </c>
      <c r="I185" s="4">
        <v>3.3248000000000002</v>
      </c>
      <c r="J185" s="2">
        <v>2.4405000000000001</v>
      </c>
      <c r="K185" s="13">
        <v>2.5000000000000001E-2</v>
      </c>
      <c r="L185" s="12">
        <v>3.9007536507800068E-2</v>
      </c>
      <c r="M185" s="12">
        <v>7.4999999999999997E-2</v>
      </c>
      <c r="N185" s="12">
        <v>9.9166714519188043E-2</v>
      </c>
      <c r="O185" s="12">
        <v>8.2250014355756407E-2</v>
      </c>
      <c r="P185" s="12">
        <v>0.86838413019944727</v>
      </c>
      <c r="Q185" s="23">
        <v>0.84321595564199092</v>
      </c>
      <c r="R185" s="3">
        <v>0.61435109995571513</v>
      </c>
      <c r="S185" s="3">
        <v>0.64804476459994875</v>
      </c>
      <c r="T185" s="3">
        <v>1</v>
      </c>
      <c r="U185" s="3">
        <v>0.56003609146356781</v>
      </c>
      <c r="V185" s="23">
        <f t="shared" si="5"/>
        <v>0.6930990196820811</v>
      </c>
      <c r="W185" s="16">
        <v>0.6930990196820811</v>
      </c>
      <c r="X185" s="12">
        <f t="shared" si="4"/>
        <v>0.7214660879535274</v>
      </c>
      <c r="Y185" s="2">
        <v>0.245</v>
      </c>
      <c r="Z185" s="12">
        <v>0.21299999999999999</v>
      </c>
      <c r="AA185" s="37">
        <v>1</v>
      </c>
      <c r="AB185" s="26">
        <v>166862</v>
      </c>
      <c r="AC185" s="26">
        <v>166.86199999999999</v>
      </c>
      <c r="AD185" s="19">
        <v>5.9929762318562648E-3</v>
      </c>
      <c r="AE185" s="38">
        <v>0.16438933569856129</v>
      </c>
      <c r="AF185" s="4">
        <v>16.48035460992908</v>
      </c>
      <c r="AG185" s="5">
        <v>0.12510638297872351</v>
      </c>
      <c r="AH185" s="4">
        <v>0.45924176864714555</v>
      </c>
      <c r="AI185" s="5">
        <v>0</v>
      </c>
      <c r="AJ185" s="22">
        <v>44.4</v>
      </c>
    </row>
    <row r="186" spans="1:36" x14ac:dyDescent="0.25">
      <c r="A186" s="5" t="s">
        <v>307</v>
      </c>
      <c r="B186" s="2" t="s">
        <v>549</v>
      </c>
      <c r="C186" s="2">
        <v>0</v>
      </c>
      <c r="D186" s="2"/>
      <c r="E186" s="18">
        <v>0.56464174454828697</v>
      </c>
      <c r="F186" s="19">
        <v>0.16760487542219393</v>
      </c>
      <c r="G186" s="12">
        <v>0.7045050336939318</v>
      </c>
      <c r="H186" s="13">
        <v>0.56347186189567122</v>
      </c>
      <c r="I186" s="4">
        <v>2.7732000000000001</v>
      </c>
      <c r="J186" s="2">
        <v>2.2833999999999999</v>
      </c>
      <c r="K186" s="13">
        <v>2.7999999999999997E-2</v>
      </c>
      <c r="L186" s="12">
        <v>0.19729085767626334</v>
      </c>
      <c r="M186" s="12">
        <v>8.5999999999999993E-2</v>
      </c>
      <c r="N186" s="12">
        <v>0.10799662771820544</v>
      </c>
      <c r="O186" s="12">
        <v>9.2598988315461622E-2</v>
      </c>
      <c r="P186" s="12">
        <v>0.83186288364554062</v>
      </c>
      <c r="Q186" s="23">
        <v>0.98315768738303921</v>
      </c>
      <c r="R186" s="3">
        <v>0.72869076261793586</v>
      </c>
      <c r="S186" s="3">
        <v>0.5895398359070414</v>
      </c>
      <c r="T186" s="3">
        <v>1</v>
      </c>
      <c r="U186" s="3">
        <v>0.30132366392212412</v>
      </c>
      <c r="V186" s="23">
        <f t="shared" si="5"/>
        <v>0.67862374846093232</v>
      </c>
      <c r="W186" s="16">
        <v>0.67862374846093232</v>
      </c>
      <c r="X186" s="12">
        <f t="shared" si="4"/>
        <v>0.70256921836037955</v>
      </c>
      <c r="Y186" s="2">
        <v>0.156</v>
      </c>
      <c r="Z186" s="12">
        <v>0.23600000000000002</v>
      </c>
      <c r="AA186" s="37">
        <v>1</v>
      </c>
      <c r="AB186" s="26">
        <v>122574</v>
      </c>
      <c r="AC186" s="26">
        <v>122.574</v>
      </c>
      <c r="AD186" s="19">
        <v>8.158337004584985E-3</v>
      </c>
      <c r="AE186" s="38">
        <v>0.22378590348143432</v>
      </c>
      <c r="AF186" s="4">
        <v>16.625248226950358</v>
      </c>
      <c r="AG186" s="5">
        <v>0.95872340425531921</v>
      </c>
      <c r="AH186" s="4">
        <v>0.49375071385448788</v>
      </c>
      <c r="AI186" s="5">
        <v>0</v>
      </c>
      <c r="AJ186" s="22">
        <v>46</v>
      </c>
    </row>
    <row r="187" spans="1:36" x14ac:dyDescent="0.25">
      <c r="A187" s="5" t="s">
        <v>311</v>
      </c>
      <c r="B187" s="2" t="s">
        <v>554</v>
      </c>
      <c r="C187" s="2">
        <v>0</v>
      </c>
      <c r="D187" s="2"/>
      <c r="E187" s="18">
        <v>0.57037557037556996</v>
      </c>
      <c r="F187" s="19">
        <v>0.23775183070578662</v>
      </c>
      <c r="G187" s="12">
        <v>0.62201575832597344</v>
      </c>
      <c r="H187" s="13">
        <v>0.3792081893224476</v>
      </c>
      <c r="I187" s="4">
        <v>3.141</v>
      </c>
      <c r="J187" s="2">
        <v>2.3357000000000001</v>
      </c>
      <c r="K187" s="13">
        <v>0.03</v>
      </c>
      <c r="L187" s="12">
        <v>0.13702443013141605</v>
      </c>
      <c r="M187" s="12">
        <v>0.125</v>
      </c>
      <c r="N187" s="12">
        <v>0.13875874737599789</v>
      </c>
      <c r="O187" s="12">
        <v>0.12912762421279936</v>
      </c>
      <c r="P187" s="12">
        <v>0.70295432487643916</v>
      </c>
      <c r="Q187" s="23">
        <v>0.84321595564199092</v>
      </c>
      <c r="R187" s="3">
        <v>0.61435109995571513</v>
      </c>
      <c r="S187" s="3">
        <v>0.56885924423795764</v>
      </c>
      <c r="T187" s="3">
        <v>1</v>
      </c>
      <c r="U187" s="3">
        <v>0.29715171046591288</v>
      </c>
      <c r="V187" s="23">
        <f t="shared" si="5"/>
        <v>0.61442294236936257</v>
      </c>
      <c r="W187" s="16">
        <v>0.61442294236936257</v>
      </c>
      <c r="X187" s="12">
        <f t="shared" si="4"/>
        <v>0.62504114368382302</v>
      </c>
      <c r="Y187" s="2">
        <v>0.128</v>
      </c>
      <c r="Z187" s="12">
        <v>0.21899999999999997</v>
      </c>
      <c r="AA187" s="37">
        <v>1</v>
      </c>
      <c r="AB187" s="26">
        <v>143797</v>
      </c>
      <c r="AC187" s="26">
        <v>143.797</v>
      </c>
      <c r="AD187" s="19">
        <v>6.9542480023922614E-3</v>
      </c>
      <c r="AE187" s="38">
        <v>0.19075734078828718</v>
      </c>
      <c r="AF187" s="4">
        <v>16.48035460992908</v>
      </c>
      <c r="AG187" s="5">
        <v>0.12510638297872351</v>
      </c>
      <c r="AH187" s="4">
        <v>0.49254156901743429</v>
      </c>
      <c r="AI187" s="5">
        <v>0</v>
      </c>
      <c r="AJ187" s="22">
        <v>45</v>
      </c>
    </row>
    <row r="188" spans="1:36" x14ac:dyDescent="0.25">
      <c r="A188" s="5" t="s">
        <v>366</v>
      </c>
      <c r="B188" s="2" t="s">
        <v>544</v>
      </c>
      <c r="C188" s="2">
        <v>0</v>
      </c>
      <c r="D188" s="2"/>
      <c r="E188" s="18">
        <v>0.87057795894598899</v>
      </c>
      <c r="F188" s="19">
        <v>0.26785366119962878</v>
      </c>
      <c r="G188" s="12">
        <v>0.31573898598535366</v>
      </c>
      <c r="H188" s="13">
        <v>0.76689829437776369</v>
      </c>
      <c r="I188" s="4">
        <v>3.7940999999999998</v>
      </c>
      <c r="J188" s="2">
        <v>2.4847000000000001</v>
      </c>
      <c r="K188" s="13">
        <v>4.8000000000000001E-2</v>
      </c>
      <c r="L188" s="12">
        <v>1.946525022850417E-2</v>
      </c>
      <c r="M188" s="12">
        <v>8.6999999999999994E-2</v>
      </c>
      <c r="N188" s="12">
        <v>0.1175178119934972</v>
      </c>
      <c r="O188" s="12">
        <v>9.6155343598049142E-2</v>
      </c>
      <c r="P188" s="12">
        <v>0.81931260294965913</v>
      </c>
      <c r="Q188" s="23">
        <v>1</v>
      </c>
      <c r="R188" s="3">
        <v>0.53676041058167012</v>
      </c>
      <c r="S188" s="3">
        <v>0.49623163101215473</v>
      </c>
      <c r="T188" s="3">
        <v>1</v>
      </c>
      <c r="U188" s="3">
        <v>0.52144875802536872</v>
      </c>
      <c r="V188" s="23">
        <f t="shared" si="5"/>
        <v>0.66752138391241445</v>
      </c>
      <c r="W188" s="16">
        <v>0.66752138391241445</v>
      </c>
      <c r="X188" s="12">
        <f t="shared" si="4"/>
        <v>0.6910131464880821</v>
      </c>
      <c r="Y188" s="2">
        <v>2.028</v>
      </c>
      <c r="Z188" s="12">
        <v>0.184</v>
      </c>
      <c r="AA188" s="37">
        <v>1</v>
      </c>
      <c r="AB188" s="26">
        <v>128223</v>
      </c>
      <c r="AC188" s="26">
        <v>128.22300000000001</v>
      </c>
      <c r="AD188" s="19">
        <v>7.7989128315512808E-3</v>
      </c>
      <c r="AE188" s="38">
        <v>0.21392677860706213</v>
      </c>
      <c r="AF188" s="4">
        <v>16.165106382978713</v>
      </c>
      <c r="AG188" s="5">
        <v>-0.95234042553191489</v>
      </c>
      <c r="AH188" s="4">
        <v>0.43425906428643846</v>
      </c>
      <c r="AI188" s="5">
        <v>0</v>
      </c>
      <c r="AJ188" s="22">
        <v>43</v>
      </c>
    </row>
    <row r="189" spans="1:36" x14ac:dyDescent="0.25">
      <c r="A189" s="5" t="s">
        <v>78</v>
      </c>
      <c r="B189" s="2" t="s">
        <v>550</v>
      </c>
      <c r="C189" s="2">
        <v>0</v>
      </c>
      <c r="D189" s="2"/>
      <c r="E189" s="18">
        <v>0.33543914574830902</v>
      </c>
      <c r="F189" s="19">
        <v>0.19889029732915248</v>
      </c>
      <c r="G189" s="12">
        <v>1.101274267796384</v>
      </c>
      <c r="H189" s="13">
        <v>0.813774545778015</v>
      </c>
      <c r="I189" s="4">
        <v>4.2946999999999997</v>
      </c>
      <c r="J189" s="2">
        <v>1.9134</v>
      </c>
      <c r="K189" s="13">
        <v>0.08</v>
      </c>
      <c r="L189" s="12">
        <v>0</v>
      </c>
      <c r="M189" s="12">
        <v>5.4000000000000006E-2</v>
      </c>
      <c r="N189" s="12">
        <v>7.4480260266461082E-2</v>
      </c>
      <c r="O189" s="12">
        <v>6.0144078079938323E-2</v>
      </c>
      <c r="P189" s="12">
        <v>0.94639537577582522</v>
      </c>
      <c r="Q189" s="23">
        <v>0.79573058520426931</v>
      </c>
      <c r="R189" s="3">
        <v>0.21729467622992299</v>
      </c>
      <c r="S189" s="3">
        <v>0.3357466063348416</v>
      </c>
      <c r="T189" s="3">
        <v>1</v>
      </c>
      <c r="U189" s="3">
        <v>0.66611516130102655</v>
      </c>
      <c r="V189" s="23">
        <f t="shared" si="5"/>
        <v>0.54342401668611395</v>
      </c>
      <c r="W189" s="16">
        <v>0.54342401668611395</v>
      </c>
      <c r="X189" s="12">
        <f t="shared" si="4"/>
        <v>0.61264365692071832</v>
      </c>
      <c r="Y189" s="2">
        <v>1.7010000000000001</v>
      </c>
      <c r="Z189" s="12">
        <v>0.20100000000000001</v>
      </c>
      <c r="AA189" s="37">
        <v>1</v>
      </c>
      <c r="AB189" s="26">
        <v>89934</v>
      </c>
      <c r="AC189" s="26">
        <v>89.933999999999997</v>
      </c>
      <c r="AD189" s="19">
        <v>1.111926523895301E-2</v>
      </c>
      <c r="AE189" s="38">
        <v>0.30500515192622735</v>
      </c>
      <c r="AF189" s="4">
        <v>16.094893617021278</v>
      </c>
      <c r="AG189" s="5">
        <v>1.1807801418439714</v>
      </c>
      <c r="AH189" s="4">
        <v>0.4507305357261992</v>
      </c>
      <c r="AI189" s="5">
        <v>0</v>
      </c>
      <c r="AJ189" s="22">
        <v>42.4</v>
      </c>
    </row>
    <row r="190" spans="1:36" x14ac:dyDescent="0.25">
      <c r="A190" s="5" t="s">
        <v>338</v>
      </c>
      <c r="B190" s="2" t="s">
        <v>545</v>
      </c>
      <c r="C190" s="2">
        <v>0</v>
      </c>
      <c r="D190" s="2"/>
      <c r="E190" s="18">
        <v>0.73457675753228102</v>
      </c>
      <c r="F190" s="19">
        <v>0.2662500381994316</v>
      </c>
      <c r="G190" s="12">
        <v>0.7095468019435871</v>
      </c>
      <c r="H190" s="13">
        <v>0.40224001466858172</v>
      </c>
      <c r="I190" s="4">
        <v>3.6781000000000001</v>
      </c>
      <c r="J190" s="2">
        <v>1.9444999999999999</v>
      </c>
      <c r="K190" s="13">
        <v>8.5999999999999993E-2</v>
      </c>
      <c r="L190" s="12">
        <v>0</v>
      </c>
      <c r="M190" s="12">
        <v>0.08</v>
      </c>
      <c r="N190" s="12">
        <v>0.11821123442020658</v>
      </c>
      <c r="O190" s="12">
        <v>9.1463370326061971E-2</v>
      </c>
      <c r="P190" s="12">
        <v>0.8358704485252475</v>
      </c>
      <c r="Q190" s="23">
        <v>0.93161384070474951</v>
      </c>
      <c r="R190" s="3">
        <v>0.83538150908592645</v>
      </c>
      <c r="S190" s="3">
        <v>0.4298642533936653</v>
      </c>
      <c r="T190" s="3">
        <v>1</v>
      </c>
      <c r="U190" s="3">
        <v>0.51490617294445662</v>
      </c>
      <c r="V190" s="23">
        <f t="shared" si="5"/>
        <v>0.70370612850962355</v>
      </c>
      <c r="W190" s="16">
        <v>0.70370612850962355</v>
      </c>
      <c r="X190" s="12">
        <f t="shared" si="4"/>
        <v>0.72405088268426865</v>
      </c>
      <c r="Y190" s="2">
        <v>2.903</v>
      </c>
      <c r="Z190" s="12">
        <v>0.16399999999999998</v>
      </c>
      <c r="AA190" s="37">
        <v>2</v>
      </c>
      <c r="AB190" s="26">
        <v>130892</v>
      </c>
      <c r="AC190" s="26">
        <v>130.892</v>
      </c>
      <c r="AD190" s="19">
        <v>1.5279772636983163E-2</v>
      </c>
      <c r="AE190" s="38">
        <v>0.41912925668999379</v>
      </c>
      <c r="AF190" s="4">
        <v>16.406666666666663</v>
      </c>
      <c r="AG190" s="5">
        <v>0.44893617021276599</v>
      </c>
      <c r="AH190" s="4">
        <v>0.42427344681111145</v>
      </c>
      <c r="AI190" s="5">
        <v>0</v>
      </c>
      <c r="AJ190" s="22">
        <v>40.700000000000003</v>
      </c>
    </row>
    <row r="191" spans="1:36" x14ac:dyDescent="0.25">
      <c r="A191" s="5" t="s">
        <v>297</v>
      </c>
      <c r="B191" s="2" t="s">
        <v>547</v>
      </c>
      <c r="C191" s="2">
        <v>0</v>
      </c>
      <c r="D191" s="2"/>
      <c r="E191" s="18">
        <v>0.43972150971051699</v>
      </c>
      <c r="F191" s="19">
        <v>0.18367209584062458</v>
      </c>
      <c r="G191" s="12">
        <v>0.7529882891371652</v>
      </c>
      <c r="H191" s="13">
        <v>0.59458877372459285</v>
      </c>
      <c r="I191" s="4">
        <v>3.5287999999999999</v>
      </c>
      <c r="J191" s="2">
        <v>2.2864</v>
      </c>
      <c r="K191" s="13">
        <v>6.0999999999999999E-2</v>
      </c>
      <c r="L191" s="12">
        <v>0.43469783489334829</v>
      </c>
      <c r="M191" s="12">
        <v>8.900000000000001E-2</v>
      </c>
      <c r="N191" s="12">
        <v>0.10462403809940482</v>
      </c>
      <c r="O191" s="12">
        <v>9.3687211429821449E-2</v>
      </c>
      <c r="P191" s="12">
        <v>0.82802257398586421</v>
      </c>
      <c r="Q191" s="23">
        <v>0.93955549401093952</v>
      </c>
      <c r="R191" s="3">
        <v>0.49503050113072944</v>
      </c>
      <c r="S191" s="3">
        <v>0.46358128336933613</v>
      </c>
      <c r="T191" s="3">
        <v>1</v>
      </c>
      <c r="U191" s="3">
        <v>0.38137870503745475</v>
      </c>
      <c r="V191" s="23">
        <f t="shared" si="5"/>
        <v>0.60429557621614571</v>
      </c>
      <c r="W191" s="16">
        <v>0.60429557621614571</v>
      </c>
      <c r="X191" s="12">
        <f t="shared" si="4"/>
        <v>0.64043802593152155</v>
      </c>
      <c r="Y191" s="2">
        <v>0.186</v>
      </c>
      <c r="Z191" s="12">
        <v>0.255</v>
      </c>
      <c r="AA191" s="37">
        <v>1</v>
      </c>
      <c r="AB191" s="26">
        <v>148580</v>
      </c>
      <c r="AC191" s="26">
        <v>148.58000000000001</v>
      </c>
      <c r="AD191" s="19">
        <v>6.7303809395611782E-3</v>
      </c>
      <c r="AE191" s="38">
        <v>0.18461659263247629</v>
      </c>
      <c r="AF191" s="4">
        <v>16.456595744680847</v>
      </c>
      <c r="AG191" s="5">
        <v>1.3552482269503545</v>
      </c>
      <c r="AH191" s="4">
        <v>0.48488356440974562</v>
      </c>
      <c r="AI191" s="5">
        <v>0</v>
      </c>
      <c r="AJ191" s="22">
        <v>46.8</v>
      </c>
    </row>
    <row r="192" spans="1:36" x14ac:dyDescent="0.25">
      <c r="A192" s="5" t="s">
        <v>95</v>
      </c>
      <c r="B192" s="2" t="s">
        <v>555</v>
      </c>
      <c r="C192" s="2">
        <v>1</v>
      </c>
      <c r="D192" s="2"/>
      <c r="E192" s="18">
        <v>0.97631144028891503</v>
      </c>
      <c r="F192" s="19">
        <v>0.24281563282625981</v>
      </c>
      <c r="G192" s="12">
        <v>0.43711124157457842</v>
      </c>
      <c r="H192" s="13">
        <v>0.33729182613348396</v>
      </c>
      <c r="I192" s="4">
        <v>2.8816000000000002</v>
      </c>
      <c r="J192" s="2">
        <v>2.0366</v>
      </c>
      <c r="K192" s="13">
        <v>5.0999999999999997E-2</v>
      </c>
      <c r="L192" s="12">
        <v>8.9530242966296122E-2</v>
      </c>
      <c r="M192" s="12">
        <v>0.25800000000000001</v>
      </c>
      <c r="N192" s="12">
        <v>0.22880734775049238</v>
      </c>
      <c r="O192" s="12">
        <v>0.24924220432514771</v>
      </c>
      <c r="P192" s="12">
        <v>0.27907325105383085</v>
      </c>
      <c r="Q192" s="23">
        <v>0.54996616286938871</v>
      </c>
      <c r="R192" s="3">
        <v>0.29490434028852874</v>
      </c>
      <c r="S192" s="3">
        <v>0.45137301441236777</v>
      </c>
      <c r="T192" s="3">
        <v>0.25</v>
      </c>
      <c r="U192" s="3">
        <v>0.14191541080251108</v>
      </c>
      <c r="V192" s="23">
        <f t="shared" si="5"/>
        <v>0.35077655352574316</v>
      </c>
      <c r="W192" s="16">
        <v>0.35077655352574316</v>
      </c>
      <c r="X192" s="12">
        <f t="shared" si="4"/>
        <v>0.33877411409105918</v>
      </c>
      <c r="Y192" s="2">
        <v>0.14399999999999999</v>
      </c>
      <c r="Z192" s="12">
        <v>0.25600000000000001</v>
      </c>
      <c r="AA192" s="37">
        <v>1</v>
      </c>
      <c r="AB192" s="26">
        <v>134563</v>
      </c>
      <c r="AC192" s="26">
        <v>134.56299999999999</v>
      </c>
      <c r="AD192" s="19">
        <v>7.4314633294442012E-3</v>
      </c>
      <c r="AE192" s="38">
        <v>0.20384751628109757</v>
      </c>
      <c r="AF192" s="4">
        <v>16.025602836879436</v>
      </c>
      <c r="AG192" s="5">
        <v>-0.34978723404255346</v>
      </c>
      <c r="AH192" s="4">
        <v>0.49972132012514586</v>
      </c>
      <c r="AI192" s="5">
        <v>0</v>
      </c>
      <c r="AJ192" s="22">
        <v>47.3</v>
      </c>
    </row>
    <row r="193" spans="1:36" x14ac:dyDescent="0.25">
      <c r="A193" s="5" t="s">
        <v>181</v>
      </c>
      <c r="B193" s="2" t="s">
        <v>548</v>
      </c>
      <c r="C193" s="2">
        <v>0</v>
      </c>
      <c r="D193" s="2"/>
      <c r="E193" s="18">
        <v>1.1194974925282399</v>
      </c>
      <c r="F193" s="19">
        <v>0.18839888149795292</v>
      </c>
      <c r="G193" s="12">
        <v>0.73503812641363575</v>
      </c>
      <c r="H193" s="13">
        <v>0.60747926667493768</v>
      </c>
      <c r="I193" s="4">
        <v>2.7488999999999999</v>
      </c>
      <c r="J193" s="2">
        <v>1.9363999999999999</v>
      </c>
      <c r="K193" s="13">
        <v>9.8000000000000004E-2</v>
      </c>
      <c r="L193" s="12">
        <v>0</v>
      </c>
      <c r="M193" s="12">
        <v>9.6000000000000002E-2</v>
      </c>
      <c r="N193" s="12">
        <v>0.12976365610606139</v>
      </c>
      <c r="O193" s="12">
        <v>0.10612909683181841</v>
      </c>
      <c r="P193" s="12">
        <v>0.78411550009322417</v>
      </c>
      <c r="Q193" s="23">
        <v>0.73033404363876486</v>
      </c>
      <c r="R193" s="3">
        <v>0.4624072228217499</v>
      </c>
      <c r="S193" s="3">
        <v>0.3814348341142193</v>
      </c>
      <c r="T193" s="3">
        <v>1</v>
      </c>
      <c r="U193" s="3">
        <v>0.31177471902658715</v>
      </c>
      <c r="V193" s="23">
        <f t="shared" si="5"/>
        <v>0.51376868850830393</v>
      </c>
      <c r="W193" s="16">
        <v>0.51376868850830393</v>
      </c>
      <c r="X193" s="12">
        <f t="shared" si="4"/>
        <v>0.55731260074196376</v>
      </c>
      <c r="Y193" s="2">
        <v>2.734</v>
      </c>
      <c r="Z193" s="12">
        <v>0.221</v>
      </c>
      <c r="AA193" s="37">
        <v>1</v>
      </c>
      <c r="AB193" s="26">
        <v>209566</v>
      </c>
      <c r="AC193" s="26">
        <v>209.566</v>
      </c>
      <c r="AD193" s="19">
        <v>4.7717664124905758E-3</v>
      </c>
      <c r="AE193" s="38">
        <v>0.13089114328342064</v>
      </c>
      <c r="AF193" s="4">
        <v>16.521773049645397</v>
      </c>
      <c r="AG193" s="5">
        <v>1.7804964539007089</v>
      </c>
      <c r="AH193" s="4">
        <v>0.48713531775192542</v>
      </c>
      <c r="AI193" s="5">
        <v>0</v>
      </c>
      <c r="AJ193" s="22">
        <v>44.9</v>
      </c>
    </row>
    <row r="194" spans="1:36" x14ac:dyDescent="0.25">
      <c r="A194" s="5" t="s">
        <v>107</v>
      </c>
      <c r="B194" s="2" t="s">
        <v>543</v>
      </c>
      <c r="C194" s="2">
        <v>1</v>
      </c>
      <c r="D194" s="2"/>
      <c r="E194" s="18">
        <v>0.69444444444444398</v>
      </c>
      <c r="F194" s="19">
        <v>0.21858852531680156</v>
      </c>
      <c r="G194" s="12">
        <v>0.48317779140582784</v>
      </c>
      <c r="H194" s="13">
        <v>0.41086749285033364</v>
      </c>
      <c r="I194" s="4">
        <v>2.1638000000000002</v>
      </c>
      <c r="J194" s="2">
        <v>2.1678000000000002</v>
      </c>
      <c r="K194" s="13">
        <v>5.2000000000000005E-2</v>
      </c>
      <c r="L194" s="12">
        <v>0</v>
      </c>
      <c r="M194" s="12">
        <v>0.16300000000000001</v>
      </c>
      <c r="N194" s="12">
        <v>0.17758408896422709</v>
      </c>
      <c r="O194" s="12">
        <v>0.16737522668926813</v>
      </c>
      <c r="P194" s="12">
        <v>0.56797957998117621</v>
      </c>
      <c r="Q194" s="23">
        <v>0.36498117267348062</v>
      </c>
      <c r="R194" s="3">
        <v>0</v>
      </c>
      <c r="S194" s="3">
        <v>0.47936504033051353</v>
      </c>
      <c r="T194" s="3">
        <v>1</v>
      </c>
      <c r="U194" s="3">
        <v>0.28113271405849388</v>
      </c>
      <c r="V194" s="23">
        <f t="shared" si="5"/>
        <v>0.33886015322437224</v>
      </c>
      <c r="W194" s="16">
        <v>0.33886015322437224</v>
      </c>
      <c r="X194" s="12">
        <f t="shared" ref="X194:X257" si="6">0.19*(SUM(P194:S194)+U194)+0.05*T194</f>
        <v>0.37175711633829622</v>
      </c>
      <c r="Y194" s="2">
        <v>9.4E-2</v>
      </c>
      <c r="Z194" s="12">
        <v>0.22800000000000001</v>
      </c>
      <c r="AA194" s="37">
        <v>0</v>
      </c>
      <c r="AB194" s="26">
        <v>164693</v>
      </c>
      <c r="AC194" s="26">
        <v>164.69300000000001</v>
      </c>
      <c r="AD194" s="19">
        <v>0</v>
      </c>
      <c r="AE194" s="38">
        <v>0</v>
      </c>
      <c r="AF194" s="4">
        <v>17.539645390070923</v>
      </c>
      <c r="AG194" s="5">
        <v>0.33822695035461003</v>
      </c>
      <c r="AH194" s="4">
        <v>0.45610924568743055</v>
      </c>
      <c r="AI194" s="5">
        <v>0</v>
      </c>
      <c r="AJ194" s="22">
        <v>46.1</v>
      </c>
    </row>
    <row r="195" spans="1:36" x14ac:dyDescent="0.25">
      <c r="A195" s="5" t="s">
        <v>85</v>
      </c>
      <c r="B195" s="2" t="s">
        <v>544</v>
      </c>
      <c r="C195" s="2">
        <v>0</v>
      </c>
      <c r="D195" s="2"/>
      <c r="E195" s="18">
        <v>0.392500502035526</v>
      </c>
      <c r="F195" s="19">
        <v>0.25042059065557282</v>
      </c>
      <c r="G195" s="12">
        <v>0.68521989576666364</v>
      </c>
      <c r="H195" s="13">
        <v>0.53686568528847034</v>
      </c>
      <c r="I195" s="4">
        <v>2.7778999999999998</v>
      </c>
      <c r="J195" s="2">
        <v>2.7292000000000001</v>
      </c>
      <c r="K195" s="13">
        <v>2.5000000000000001E-2</v>
      </c>
      <c r="L195" s="12">
        <v>1.1190139859439327E-2</v>
      </c>
      <c r="M195" s="12">
        <v>6.2E-2</v>
      </c>
      <c r="N195" s="12">
        <v>0.10841164536414576</v>
      </c>
      <c r="O195" s="12">
        <v>7.592349360924372E-2</v>
      </c>
      <c r="P195" s="12">
        <v>0.8907102491858726</v>
      </c>
      <c r="Q195" s="23">
        <v>1</v>
      </c>
      <c r="R195" s="3">
        <v>0.53676041058167012</v>
      </c>
      <c r="S195" s="3">
        <v>0.77496466268636277</v>
      </c>
      <c r="T195" s="3">
        <v>1</v>
      </c>
      <c r="U195" s="3">
        <v>0.48647291133109216</v>
      </c>
      <c r="V195" s="23">
        <f t="shared" ref="V195:V258" si="7">0.23*Q195+0.23*R195+0.23*S195+0.23*U195+0.08*T195</f>
        <v>0.72358553645779877</v>
      </c>
      <c r="W195" s="16">
        <v>0.72358553645779877</v>
      </c>
      <c r="X195" s="12">
        <f t="shared" si="6"/>
        <v>0.75089256441914964</v>
      </c>
      <c r="Y195" s="2">
        <v>0.504</v>
      </c>
      <c r="Z195" s="12">
        <v>0.217</v>
      </c>
      <c r="AA195" s="37">
        <v>1</v>
      </c>
      <c r="AB195" s="26">
        <v>218740</v>
      </c>
      <c r="AC195" s="26">
        <v>218.74</v>
      </c>
      <c r="AD195" s="19">
        <v>4.5716375605741972E-3</v>
      </c>
      <c r="AE195" s="38">
        <v>0.12540154216573707</v>
      </c>
      <c r="AF195" s="4">
        <v>16.165106382978713</v>
      </c>
      <c r="AG195" s="5">
        <v>-0.95234042553191489</v>
      </c>
      <c r="AH195" s="4">
        <v>0.4456432294047728</v>
      </c>
      <c r="AI195" s="5">
        <v>0</v>
      </c>
      <c r="AJ195" s="22">
        <v>44.2</v>
      </c>
    </row>
    <row r="196" spans="1:36" x14ac:dyDescent="0.25">
      <c r="A196" s="5" t="s">
        <v>35</v>
      </c>
      <c r="B196" s="2" t="s">
        <v>554</v>
      </c>
      <c r="C196" s="2">
        <v>0</v>
      </c>
      <c r="D196" s="2"/>
      <c r="E196" s="18">
        <v>0.65512636379670897</v>
      </c>
      <c r="F196" s="19">
        <v>0.24781297416780623</v>
      </c>
      <c r="G196" s="12">
        <v>0.63359746236317427</v>
      </c>
      <c r="H196" s="13">
        <v>0.50394320289230654</v>
      </c>
      <c r="I196" s="4">
        <v>2.9634999999999998</v>
      </c>
      <c r="J196" s="2">
        <v>2.4759000000000002</v>
      </c>
      <c r="K196" s="13">
        <v>2.8999999999999998E-2</v>
      </c>
      <c r="L196" s="12">
        <v>0.38309367034580971</v>
      </c>
      <c r="M196" s="12">
        <v>0.129</v>
      </c>
      <c r="N196" s="12">
        <v>0.15032100038574087</v>
      </c>
      <c r="O196" s="12">
        <v>0.13539630011572223</v>
      </c>
      <c r="P196" s="12">
        <v>0.68083233876375004</v>
      </c>
      <c r="Q196" s="23">
        <v>0.84321595564199092</v>
      </c>
      <c r="R196" s="3">
        <v>0.61435109995571513</v>
      </c>
      <c r="S196" s="3">
        <v>0.60053345238275413</v>
      </c>
      <c r="T196" s="3">
        <v>1</v>
      </c>
      <c r="U196" s="3">
        <v>0.35177198319676245</v>
      </c>
      <c r="V196" s="23">
        <f t="shared" si="7"/>
        <v>0.63427067297076123</v>
      </c>
      <c r="W196" s="16">
        <v>0.63427067297076123</v>
      </c>
      <c r="X196" s="12">
        <f t="shared" si="6"/>
        <v>0.63723391768878479</v>
      </c>
      <c r="Y196" s="2">
        <v>0.2</v>
      </c>
      <c r="Z196" s="12">
        <v>0.21100000000000002</v>
      </c>
      <c r="AA196" s="37">
        <v>1</v>
      </c>
      <c r="AB196" s="26">
        <v>160149</v>
      </c>
      <c r="AC196" s="26">
        <v>160.149</v>
      </c>
      <c r="AD196" s="19">
        <v>6.2441851026231818E-3</v>
      </c>
      <c r="AE196" s="38">
        <v>0.17128007875998807</v>
      </c>
      <c r="AF196" s="4">
        <v>16.48035460992908</v>
      </c>
      <c r="AG196" s="5">
        <v>0.12510638297872351</v>
      </c>
      <c r="AH196" s="4">
        <v>0.46436755771188082</v>
      </c>
      <c r="AI196" s="5">
        <v>0</v>
      </c>
      <c r="AJ196" s="22">
        <v>44.3</v>
      </c>
    </row>
    <row r="197" spans="1:36" x14ac:dyDescent="0.25">
      <c r="A197" s="5" t="s">
        <v>195</v>
      </c>
      <c r="B197" s="2" t="s">
        <v>543</v>
      </c>
      <c r="C197" s="2">
        <v>1</v>
      </c>
      <c r="D197" s="2"/>
      <c r="E197" s="18">
        <v>0.82789228865275499</v>
      </c>
      <c r="F197" s="19">
        <v>0.23715691037162984</v>
      </c>
      <c r="G197" s="12">
        <v>0.98221803902518012</v>
      </c>
      <c r="H197" s="13">
        <v>0.65852967371063076</v>
      </c>
      <c r="I197" s="4">
        <v>2.8460999999999999</v>
      </c>
      <c r="J197" s="2">
        <v>2.0352000000000001</v>
      </c>
      <c r="K197" s="13">
        <v>6.2E-2</v>
      </c>
      <c r="L197" s="12">
        <v>0.19154375454553071</v>
      </c>
      <c r="M197" s="12">
        <v>0.182</v>
      </c>
      <c r="N197" s="12">
        <v>0.18215595349309358</v>
      </c>
      <c r="O197" s="12">
        <v>0.18204678604792807</v>
      </c>
      <c r="P197" s="12">
        <v>0.51620404757050631</v>
      </c>
      <c r="Q197" s="23">
        <v>0.36498117267348062</v>
      </c>
      <c r="R197" s="3">
        <v>0</v>
      </c>
      <c r="S197" s="3">
        <v>0.28931979146173536</v>
      </c>
      <c r="T197" s="3">
        <v>1</v>
      </c>
      <c r="U197" s="3">
        <v>0.19096112905820556</v>
      </c>
      <c r="V197" s="23">
        <f t="shared" si="7"/>
        <v>0.27441028143448698</v>
      </c>
      <c r="W197" s="16">
        <v>0.27441028143448698</v>
      </c>
      <c r="X197" s="12">
        <f t="shared" si="6"/>
        <v>0.30867856674514632</v>
      </c>
      <c r="Y197" s="2">
        <v>3.9E-2</v>
      </c>
      <c r="Z197" s="12">
        <v>0.26100000000000001</v>
      </c>
      <c r="AA197" s="37">
        <v>1</v>
      </c>
      <c r="AB197" s="26">
        <v>98808</v>
      </c>
      <c r="AC197" s="26">
        <v>98.808000000000007</v>
      </c>
      <c r="AD197" s="19">
        <v>1.0120638005019836E-2</v>
      </c>
      <c r="AE197" s="38">
        <v>0.27761247402369577</v>
      </c>
      <c r="AF197" s="4">
        <v>17.539645390070923</v>
      </c>
      <c r="AG197" s="5">
        <v>0.33822695035461003</v>
      </c>
      <c r="AH197" s="4">
        <v>0.50445308072220874</v>
      </c>
      <c r="AI197" s="5">
        <v>0</v>
      </c>
      <c r="AJ197" s="22">
        <v>48.2</v>
      </c>
    </row>
    <row r="198" spans="1:36" x14ac:dyDescent="0.25">
      <c r="A198" s="5" t="s">
        <v>332</v>
      </c>
      <c r="B198" s="2" t="s">
        <v>548</v>
      </c>
      <c r="C198" s="2">
        <v>0</v>
      </c>
      <c r="D198" s="2"/>
      <c r="E198" s="18">
        <v>0.95918866080156395</v>
      </c>
      <c r="F198" s="19">
        <v>0.19152707976199532</v>
      </c>
      <c r="G198" s="12">
        <v>0.7992581368000421</v>
      </c>
      <c r="H198" s="13">
        <v>0.70285102474242489</v>
      </c>
      <c r="I198" s="4">
        <v>3.5863</v>
      </c>
      <c r="J198" s="2">
        <v>2.3837000000000002</v>
      </c>
      <c r="K198" s="13">
        <v>7.0999999999999994E-2</v>
      </c>
      <c r="L198" s="12">
        <v>0</v>
      </c>
      <c r="M198" s="12">
        <v>7.0999999999999994E-2</v>
      </c>
      <c r="N198" s="12">
        <v>0.10503398112419264</v>
      </c>
      <c r="O198" s="12">
        <v>8.1210194337257791E-2</v>
      </c>
      <c r="P198" s="12">
        <v>0.87205362665534114</v>
      </c>
      <c r="Q198" s="23">
        <v>0.73033404363876486</v>
      </c>
      <c r="R198" s="3">
        <v>0.4624072228217499</v>
      </c>
      <c r="S198" s="3">
        <v>0.5778149246119566</v>
      </c>
      <c r="T198" s="3">
        <v>1</v>
      </c>
      <c r="U198" s="3">
        <v>0.41233651073424948</v>
      </c>
      <c r="V198" s="23">
        <f t="shared" si="7"/>
        <v>0.58206532141554579</v>
      </c>
      <c r="W198" s="16">
        <v>0.58206532141554579</v>
      </c>
      <c r="X198" s="12">
        <f t="shared" si="6"/>
        <v>0.63043980240779185</v>
      </c>
      <c r="Y198" s="2">
        <v>1.869</v>
      </c>
      <c r="Z198" s="12">
        <v>0.23899999999999999</v>
      </c>
      <c r="AA198" s="37">
        <v>1</v>
      </c>
      <c r="AB198" s="26">
        <v>170921</v>
      </c>
      <c r="AC198" s="26">
        <v>170.92099999999999</v>
      </c>
      <c r="AD198" s="19">
        <v>5.850656151087345E-3</v>
      </c>
      <c r="AE198" s="38">
        <v>0.16048544844304288</v>
      </c>
      <c r="AF198" s="4">
        <v>16.521773049645397</v>
      </c>
      <c r="AG198" s="5">
        <v>1.7804964539007089</v>
      </c>
      <c r="AH198" s="4">
        <v>0.4631847461692829</v>
      </c>
      <c r="AI198" s="5">
        <v>0</v>
      </c>
      <c r="AJ198" s="22">
        <v>45.7</v>
      </c>
    </row>
    <row r="199" spans="1:36" x14ac:dyDescent="0.25">
      <c r="A199" s="5" t="s">
        <v>229</v>
      </c>
      <c r="B199" s="2" t="s">
        <v>555</v>
      </c>
      <c r="C199" s="2">
        <v>1</v>
      </c>
      <c r="D199" s="2">
        <v>1</v>
      </c>
      <c r="E199" s="18">
        <v>1.7873126786590801</v>
      </c>
      <c r="F199" s="19">
        <v>0.27875661013675035</v>
      </c>
      <c r="G199" s="12">
        <v>0.75988602796178395</v>
      </c>
      <c r="H199" s="13">
        <v>0.48612776780611877</v>
      </c>
      <c r="I199" s="4">
        <v>2.819</v>
      </c>
      <c r="J199" s="2">
        <v>2.1705000000000001</v>
      </c>
      <c r="K199" s="13">
        <v>0.04</v>
      </c>
      <c r="L199" s="12">
        <v>0</v>
      </c>
      <c r="M199" s="12">
        <v>0.255</v>
      </c>
      <c r="N199" s="12">
        <v>0.21333932180552437</v>
      </c>
      <c r="O199" s="12">
        <v>0.24250179654165729</v>
      </c>
      <c r="P199" s="12">
        <v>0.30285996609371846</v>
      </c>
      <c r="Q199" s="23">
        <v>0.54996616286938871</v>
      </c>
      <c r="R199" s="3">
        <v>0.29490434028852874</v>
      </c>
      <c r="S199" s="3">
        <v>0.47671238092820456</v>
      </c>
      <c r="T199" s="3">
        <v>0.25</v>
      </c>
      <c r="U199" s="3">
        <v>0.13331912842713772</v>
      </c>
      <c r="V199" s="23">
        <f t="shared" si="7"/>
        <v>0.35462746287804975</v>
      </c>
      <c r="W199" s="16">
        <v>0.35462746287804975</v>
      </c>
      <c r="X199" s="12">
        <f t="shared" si="6"/>
        <v>0.34647477593532588</v>
      </c>
      <c r="Y199" s="2">
        <v>0.1</v>
      </c>
      <c r="Z199" s="12">
        <v>0.26800000000000002</v>
      </c>
      <c r="AA199" s="37">
        <v>2</v>
      </c>
      <c r="AB199" s="26">
        <v>124241</v>
      </c>
      <c r="AC199" s="26">
        <v>124.241</v>
      </c>
      <c r="AD199" s="19">
        <v>1.609774551074122E-2</v>
      </c>
      <c r="AE199" s="38">
        <v>0.44156652527480189</v>
      </c>
      <c r="AF199" s="4">
        <v>16.025602836879436</v>
      </c>
      <c r="AG199" s="5">
        <v>-0.34978723404255346</v>
      </c>
      <c r="AH199" s="4">
        <v>0.51151391247655764</v>
      </c>
      <c r="AI199" s="5">
        <v>0</v>
      </c>
      <c r="AJ199" s="22">
        <v>48.2</v>
      </c>
    </row>
    <row r="200" spans="1:36" x14ac:dyDescent="0.25">
      <c r="A200" s="5" t="s">
        <v>227</v>
      </c>
      <c r="B200" s="2" t="s">
        <v>547</v>
      </c>
      <c r="C200" s="2">
        <v>0</v>
      </c>
      <c r="D200" s="2"/>
      <c r="E200" s="18">
        <v>0.51000108510869202</v>
      </c>
      <c r="F200" s="19">
        <v>0.17453253033344696</v>
      </c>
      <c r="G200" s="12">
        <v>0.74271176596846078</v>
      </c>
      <c r="H200" s="13">
        <v>0.59074151231645267</v>
      </c>
      <c r="I200" s="4">
        <v>2.6379999999999999</v>
      </c>
      <c r="J200" s="2">
        <v>2.2846000000000002</v>
      </c>
      <c r="K200" s="13">
        <v>5.2999999999999999E-2</v>
      </c>
      <c r="L200" s="12">
        <v>0.18281653772784068</v>
      </c>
      <c r="M200" s="12">
        <v>8.6999999999999994E-2</v>
      </c>
      <c r="N200" s="12">
        <v>0.102032484581816</v>
      </c>
      <c r="O200" s="12">
        <v>9.1509745374544788E-2</v>
      </c>
      <c r="P200" s="12">
        <v>0.8357067922452931</v>
      </c>
      <c r="Q200" s="23">
        <v>0.93955549401093952</v>
      </c>
      <c r="R200" s="3">
        <v>0.49503050113072944</v>
      </c>
      <c r="S200" s="3">
        <v>0.5681061702471647</v>
      </c>
      <c r="T200" s="3">
        <v>1</v>
      </c>
      <c r="U200" s="3">
        <v>0.39266143637942669</v>
      </c>
      <c r="V200" s="23">
        <f t="shared" si="7"/>
        <v>0.63093132840669985</v>
      </c>
      <c r="W200" s="16">
        <v>0.63093132840669985</v>
      </c>
      <c r="X200" s="12">
        <f t="shared" si="6"/>
        <v>0.66390147486257522</v>
      </c>
      <c r="Y200" s="2">
        <v>0.23400000000000001</v>
      </c>
      <c r="Z200" s="12">
        <v>0.247</v>
      </c>
      <c r="AA200" s="37">
        <v>1</v>
      </c>
      <c r="AB200" s="26">
        <v>158406</v>
      </c>
      <c r="AC200" s="26">
        <v>158.40600000000001</v>
      </c>
      <c r="AD200" s="19">
        <v>6.3128921884272058E-3</v>
      </c>
      <c r="AE200" s="38">
        <v>0.17316473702595439</v>
      </c>
      <c r="AF200" s="4">
        <v>16.456595744680847</v>
      </c>
      <c r="AG200" s="5">
        <v>1.3552482269503545</v>
      </c>
      <c r="AH200" s="4">
        <v>0.48206507329267828</v>
      </c>
      <c r="AI200" s="5">
        <v>0</v>
      </c>
      <c r="AJ200" s="22">
        <v>46.6</v>
      </c>
    </row>
    <row r="201" spans="1:36" x14ac:dyDescent="0.25">
      <c r="A201" s="5" t="s">
        <v>278</v>
      </c>
      <c r="B201" s="2" t="s">
        <v>555</v>
      </c>
      <c r="C201" s="2">
        <v>1</v>
      </c>
      <c r="D201" s="2"/>
      <c r="E201" s="18">
        <v>0.92580078388971498</v>
      </c>
      <c r="F201" s="19">
        <v>0.22731881163783835</v>
      </c>
      <c r="G201" s="12">
        <v>1.9124397062889797</v>
      </c>
      <c r="H201" s="13">
        <v>1.3962487326799595</v>
      </c>
      <c r="I201" s="4">
        <v>3.1303999999999998</v>
      </c>
      <c r="J201" s="2">
        <v>1.9744999999999999</v>
      </c>
      <c r="K201" s="13">
        <v>5.5999999999999994E-2</v>
      </c>
      <c r="L201" s="12">
        <v>0</v>
      </c>
      <c r="M201" s="12">
        <v>0.14300000000000002</v>
      </c>
      <c r="N201" s="12">
        <v>0.15861467251020256</v>
      </c>
      <c r="O201" s="12">
        <v>0.14768440175306077</v>
      </c>
      <c r="P201" s="12">
        <v>0.63746796357795255</v>
      </c>
      <c r="Q201" s="23">
        <v>0.54996616286938871</v>
      </c>
      <c r="R201" s="3">
        <v>0.29490434028852874</v>
      </c>
      <c r="S201" s="3">
        <v>0.54006079721779743</v>
      </c>
      <c r="T201" s="3">
        <v>0.25</v>
      </c>
      <c r="U201" s="3">
        <v>0.45061837031066065</v>
      </c>
      <c r="V201" s="23">
        <f t="shared" si="7"/>
        <v>0.44217642425786641</v>
      </c>
      <c r="W201" s="16">
        <v>0.44217642425786641</v>
      </c>
      <c r="X201" s="12">
        <f t="shared" si="6"/>
        <v>0.4823733505102224</v>
      </c>
      <c r="Y201" s="2">
        <v>0.77200000000000002</v>
      </c>
      <c r="Z201" s="12">
        <v>0.23199999999999998</v>
      </c>
      <c r="AA201" s="37">
        <v>1</v>
      </c>
      <c r="AB201" s="26">
        <v>65098</v>
      </c>
      <c r="AC201" s="26">
        <v>65.097999999999999</v>
      </c>
      <c r="AD201" s="19">
        <v>1.5361455037021106E-2</v>
      </c>
      <c r="AE201" s="38">
        <v>0.42136983215050128</v>
      </c>
      <c r="AF201" s="4">
        <v>16.025602836879436</v>
      </c>
      <c r="AG201" s="5">
        <v>-0.34978723404255346</v>
      </c>
      <c r="AH201" s="4">
        <v>0.46236443515929831</v>
      </c>
      <c r="AI201" s="5">
        <v>1</v>
      </c>
      <c r="AJ201" s="22">
        <v>44.4</v>
      </c>
    </row>
    <row r="202" spans="1:36" x14ac:dyDescent="0.25">
      <c r="A202" s="5" t="s">
        <v>243</v>
      </c>
      <c r="B202" s="2" t="s">
        <v>547</v>
      </c>
      <c r="C202" s="2">
        <v>0</v>
      </c>
      <c r="D202" s="2"/>
      <c r="E202" s="18">
        <v>0.60484544695070996</v>
      </c>
      <c r="F202" s="19">
        <v>0.14572184050214992</v>
      </c>
      <c r="G202" s="12">
        <v>0.7337271191145176</v>
      </c>
      <c r="H202" s="13">
        <v>0.62884635050180904</v>
      </c>
      <c r="I202" s="4">
        <v>3.1928000000000001</v>
      </c>
      <c r="J202" s="2">
        <v>2.3961000000000001</v>
      </c>
      <c r="K202" s="13">
        <v>0.05</v>
      </c>
      <c r="L202" s="12">
        <v>0</v>
      </c>
      <c r="M202" s="12">
        <v>7.6999999999999999E-2</v>
      </c>
      <c r="N202" s="12">
        <v>9.4165156485950904E-2</v>
      </c>
      <c r="O202" s="12">
        <v>8.2149546945785273E-2</v>
      </c>
      <c r="P202" s="12">
        <v>0.86873867694625284</v>
      </c>
      <c r="Q202" s="23">
        <v>0.93955549401093952</v>
      </c>
      <c r="R202" s="3">
        <v>0.49503050113072944</v>
      </c>
      <c r="S202" s="3">
        <v>0.59978037839196074</v>
      </c>
      <c r="T202" s="3">
        <v>1</v>
      </c>
      <c r="U202" s="3">
        <v>0.4019514752153947</v>
      </c>
      <c r="V202" s="23">
        <f t="shared" si="7"/>
        <v>0.64035310521227562</v>
      </c>
      <c r="W202" s="16">
        <v>0.64035310521227562</v>
      </c>
      <c r="X202" s="12">
        <f t="shared" si="6"/>
        <v>0.67796073988210281</v>
      </c>
      <c r="Y202" s="2">
        <v>0.161</v>
      </c>
      <c r="Z202" s="12">
        <v>0.21600000000000003</v>
      </c>
      <c r="AA202" s="37">
        <v>1</v>
      </c>
      <c r="AB202" s="26">
        <v>205357</v>
      </c>
      <c r="AC202" s="26">
        <v>205.357</v>
      </c>
      <c r="AD202" s="19">
        <v>4.8695686049172902E-3</v>
      </c>
      <c r="AE202" s="38">
        <v>0.13357389002241624</v>
      </c>
      <c r="AF202" s="4">
        <v>16.456595744680847</v>
      </c>
      <c r="AG202" s="5">
        <v>1.3552482269503545</v>
      </c>
      <c r="AH202" s="4">
        <v>0.47325876400609668</v>
      </c>
      <c r="AI202" s="5">
        <v>0</v>
      </c>
      <c r="AJ202" s="22">
        <v>44.2</v>
      </c>
    </row>
    <row r="203" spans="1:36" x14ac:dyDescent="0.25">
      <c r="A203" s="5" t="s">
        <v>248</v>
      </c>
      <c r="B203" s="2" t="s">
        <v>550</v>
      </c>
      <c r="C203" s="2">
        <v>0</v>
      </c>
      <c r="D203" s="2"/>
      <c r="E203" s="18">
        <v>0.91736046870181898</v>
      </c>
      <c r="F203" s="19">
        <v>0.15884794827522869</v>
      </c>
      <c r="G203" s="12">
        <v>0.87691284098469724</v>
      </c>
      <c r="H203" s="13">
        <v>0.65763360803954463</v>
      </c>
      <c r="I203" s="4">
        <v>3.5114999999999998</v>
      </c>
      <c r="J203" s="2">
        <v>2.6493000000000002</v>
      </c>
      <c r="K203" s="13">
        <v>3.1E-2</v>
      </c>
      <c r="L203" s="12">
        <v>1.7721628860710478E-2</v>
      </c>
      <c r="M203" s="12">
        <v>6.6000000000000003E-2</v>
      </c>
      <c r="N203" s="12">
        <v>9.0476938765257711E-2</v>
      </c>
      <c r="O203" s="12">
        <v>7.3343081629577311E-2</v>
      </c>
      <c r="P203" s="12">
        <v>0.8998164526111575</v>
      </c>
      <c r="Q203" s="23">
        <v>0.79573058520426931</v>
      </c>
      <c r="R203" s="3">
        <v>0.21729467622992299</v>
      </c>
      <c r="S203" s="3">
        <v>0.58597285067873328</v>
      </c>
      <c r="T203" s="3">
        <v>1</v>
      </c>
      <c r="U203" s="3">
        <v>0.50703379336772358</v>
      </c>
      <c r="V203" s="23">
        <f t="shared" si="7"/>
        <v>0.56438733826054932</v>
      </c>
      <c r="W203" s="16">
        <v>0.56438733826054932</v>
      </c>
      <c r="X203" s="12">
        <f t="shared" si="6"/>
        <v>0.62111118803744325</v>
      </c>
      <c r="Y203" s="2">
        <v>0.31900000000000001</v>
      </c>
      <c r="Z203" s="12">
        <v>0.23300000000000001</v>
      </c>
      <c r="AA203" s="37">
        <v>3</v>
      </c>
      <c r="AB203" s="26">
        <v>244989</v>
      </c>
      <c r="AC203" s="26">
        <v>244.989</v>
      </c>
      <c r="AD203" s="19">
        <v>1.2245447754797153E-2</v>
      </c>
      <c r="AE203" s="38">
        <v>0.33589671373000418</v>
      </c>
      <c r="AF203" s="4">
        <v>16.094893617021278</v>
      </c>
      <c r="AG203" s="5">
        <v>1.1807801418439714</v>
      </c>
      <c r="AH203" s="4">
        <v>0.45586536538375194</v>
      </c>
      <c r="AI203" s="5">
        <v>0</v>
      </c>
      <c r="AJ203" s="22">
        <v>45.7</v>
      </c>
    </row>
    <row r="204" spans="1:36" x14ac:dyDescent="0.25">
      <c r="A204" s="5" t="s">
        <v>329</v>
      </c>
      <c r="B204" s="2" t="s">
        <v>547</v>
      </c>
      <c r="C204" s="2">
        <v>0</v>
      </c>
      <c r="D204" s="2"/>
      <c r="E204" s="18">
        <v>0.89768387640728098</v>
      </c>
      <c r="F204" s="19">
        <v>0.16575280529409347</v>
      </c>
      <c r="G204" s="12">
        <v>0.75578938715113653</v>
      </c>
      <c r="H204" s="13">
        <v>0.58473426774631099</v>
      </c>
      <c r="I204" s="4">
        <v>3.1494</v>
      </c>
      <c r="J204" s="2">
        <v>2.2214</v>
      </c>
      <c r="K204" s="13">
        <v>4.8000000000000001E-2</v>
      </c>
      <c r="L204" s="12">
        <v>0</v>
      </c>
      <c r="M204" s="12">
        <v>8.5999999999999993E-2</v>
      </c>
      <c r="N204" s="12">
        <v>9.7401607518435837E-2</v>
      </c>
      <c r="O204" s="12">
        <v>8.9420482255530731E-2</v>
      </c>
      <c r="P204" s="12">
        <v>0.84307974475078673</v>
      </c>
      <c r="Q204" s="23">
        <v>0.93955549401093952</v>
      </c>
      <c r="R204" s="3">
        <v>0.49503050113072944</v>
      </c>
      <c r="S204" s="3">
        <v>0.49208807069965299</v>
      </c>
      <c r="T204" s="3">
        <v>1</v>
      </c>
      <c r="U204" s="3">
        <v>0.36041552572111624</v>
      </c>
      <c r="V204" s="23">
        <f t="shared" si="7"/>
        <v>0.60603060605936077</v>
      </c>
      <c r="W204" s="16">
        <v>0.60603060605936077</v>
      </c>
      <c r="X204" s="12">
        <f t="shared" si="6"/>
        <v>0.64473217389951276</v>
      </c>
      <c r="Y204" s="2">
        <v>8.6999999999999994E-2</v>
      </c>
      <c r="Z204" s="12">
        <v>0.22500000000000001</v>
      </c>
      <c r="AA204" s="37">
        <v>1</v>
      </c>
      <c r="AB204" s="26">
        <v>121645</v>
      </c>
      <c r="AC204" s="26">
        <v>121.645</v>
      </c>
      <c r="AD204" s="19">
        <v>8.2206420321427106E-3</v>
      </c>
      <c r="AE204" s="38">
        <v>0.22549495115568524</v>
      </c>
      <c r="AF204" s="4">
        <v>16.456595744680847</v>
      </c>
      <c r="AG204" s="5">
        <v>1.3552482269503545</v>
      </c>
      <c r="AH204" s="4">
        <v>0.4980311562333018</v>
      </c>
      <c r="AI204" s="5">
        <v>0</v>
      </c>
      <c r="AJ204" s="22">
        <v>45.3</v>
      </c>
    </row>
    <row r="205" spans="1:36" x14ac:dyDescent="0.25">
      <c r="A205" s="5" t="s">
        <v>114</v>
      </c>
      <c r="B205" s="2" t="s">
        <v>548</v>
      </c>
      <c r="C205" s="2">
        <v>0</v>
      </c>
      <c r="D205" s="2"/>
      <c r="E205" s="18">
        <v>0.95166120860973502</v>
      </c>
      <c r="F205" s="19">
        <v>0.22764750860201352</v>
      </c>
      <c r="G205" s="12">
        <v>0.84917802982031354</v>
      </c>
      <c r="H205" s="13">
        <v>0.54406142474831143</v>
      </c>
      <c r="I205" s="4">
        <v>2.6326000000000001</v>
      </c>
      <c r="J205" s="2">
        <v>1.8907</v>
      </c>
      <c r="K205" s="13">
        <v>0.10300000000000001</v>
      </c>
      <c r="L205" s="12">
        <v>0</v>
      </c>
      <c r="M205" s="12">
        <v>0.10099999999999999</v>
      </c>
      <c r="N205" s="12">
        <v>0.13731605964014287</v>
      </c>
      <c r="O205" s="12">
        <v>0.11189481789204284</v>
      </c>
      <c r="P205" s="12">
        <v>0.76376842788863752</v>
      </c>
      <c r="Q205" s="23">
        <v>0.73033404363876486</v>
      </c>
      <c r="R205" s="3">
        <v>0.4624072228217499</v>
      </c>
      <c r="S205" s="3">
        <v>0.31175157619566685</v>
      </c>
      <c r="T205" s="3">
        <v>1</v>
      </c>
      <c r="U205" s="3">
        <v>0.29727141800757872</v>
      </c>
      <c r="V205" s="23">
        <f t="shared" si="7"/>
        <v>0.49440577995266494</v>
      </c>
      <c r="W205" s="16">
        <v>0.49440577995266494</v>
      </c>
      <c r="X205" s="12">
        <f t="shared" si="6"/>
        <v>0.53745121082495562</v>
      </c>
      <c r="Y205" s="2">
        <v>3.0430000000000001</v>
      </c>
      <c r="Z205" s="12">
        <v>0.21899999999999997</v>
      </c>
      <c r="AA205" s="37">
        <v>1</v>
      </c>
      <c r="AB205" s="26">
        <v>156940</v>
      </c>
      <c r="AC205" s="26">
        <v>156.94</v>
      </c>
      <c r="AD205" s="19">
        <v>6.3718618580349178E-3</v>
      </c>
      <c r="AE205" s="38">
        <v>0.17478229471985046</v>
      </c>
      <c r="AF205" s="4">
        <v>16.521773049645397</v>
      </c>
      <c r="AG205" s="5">
        <v>1.7804964539007089</v>
      </c>
      <c r="AH205" s="4">
        <v>0.47540461322798522</v>
      </c>
      <c r="AI205" s="5">
        <v>0</v>
      </c>
      <c r="AJ205" s="22">
        <v>44.6</v>
      </c>
    </row>
    <row r="206" spans="1:36" x14ac:dyDescent="0.25">
      <c r="A206" s="5" t="s">
        <v>413</v>
      </c>
      <c r="B206" s="2" t="s">
        <v>544</v>
      </c>
      <c r="C206" s="2">
        <v>0</v>
      </c>
      <c r="D206" s="2"/>
      <c r="E206" s="18">
        <v>0.71490557461052096</v>
      </c>
      <c r="F206" s="19">
        <v>0.23455689208967809</v>
      </c>
      <c r="G206" s="12">
        <v>0.78759123380085105</v>
      </c>
      <c r="H206" s="13">
        <v>0.59921100330525645</v>
      </c>
      <c r="I206" s="4">
        <v>3.3397999999999999</v>
      </c>
      <c r="J206" s="2">
        <v>2.4022000000000001</v>
      </c>
      <c r="K206" s="13">
        <v>0.03</v>
      </c>
      <c r="L206" s="12">
        <v>1</v>
      </c>
      <c r="M206" s="12">
        <v>0.10199999999999999</v>
      </c>
      <c r="N206" s="12">
        <v>0.11312275353551828</v>
      </c>
      <c r="O206" s="12">
        <v>0.10533682606065548</v>
      </c>
      <c r="P206" s="12">
        <v>0.78691140201391274</v>
      </c>
      <c r="Q206" s="23">
        <v>1</v>
      </c>
      <c r="R206" s="3">
        <v>0.53676041058167012</v>
      </c>
      <c r="S206" s="3">
        <v>0.68310945906645359</v>
      </c>
      <c r="T206" s="3">
        <v>1</v>
      </c>
      <c r="U206" s="3">
        <v>0.26717022050680928</v>
      </c>
      <c r="V206" s="23">
        <f t="shared" si="7"/>
        <v>0.65201922073563456</v>
      </c>
      <c r="W206" s="16">
        <v>0.65201922073563456</v>
      </c>
      <c r="X206" s="12">
        <f t="shared" si="6"/>
        <v>0.67205078351208081</v>
      </c>
      <c r="Y206" s="2">
        <v>9.0999999999999998E-2</v>
      </c>
      <c r="Z206" s="12">
        <v>0.248</v>
      </c>
      <c r="AA206" s="37">
        <v>1</v>
      </c>
      <c r="AB206" s="26">
        <v>103169</v>
      </c>
      <c r="AC206" s="26">
        <v>103.169</v>
      </c>
      <c r="AD206" s="19">
        <v>9.6928340877589208E-3</v>
      </c>
      <c r="AE206" s="38">
        <v>0.26587766997192308</v>
      </c>
      <c r="AF206" s="4">
        <v>16.165106382978713</v>
      </c>
      <c r="AG206" s="5">
        <v>-0.95234042553191489</v>
      </c>
      <c r="AH206" s="4">
        <v>0.49111651755856894</v>
      </c>
      <c r="AI206" s="5">
        <v>0</v>
      </c>
      <c r="AJ206" s="22">
        <v>46.8</v>
      </c>
    </row>
    <row r="207" spans="1:36" x14ac:dyDescent="0.25">
      <c r="A207" s="5" t="s">
        <v>274</v>
      </c>
      <c r="B207" s="2" t="s">
        <v>545</v>
      </c>
      <c r="C207" s="2">
        <v>0</v>
      </c>
      <c r="D207" s="2"/>
      <c r="E207" s="18">
        <v>0.64095678017688995</v>
      </c>
      <c r="F207" s="19">
        <v>0.17841536338546457</v>
      </c>
      <c r="G207" s="12">
        <v>0.81051313503015432</v>
      </c>
      <c r="H207" s="13">
        <v>0.6103700296432587</v>
      </c>
      <c r="I207" s="4">
        <v>3.8729</v>
      </c>
      <c r="J207" s="2">
        <v>2.3523999999999998</v>
      </c>
      <c r="K207" s="13">
        <v>3.4000000000000002E-2</v>
      </c>
      <c r="L207" s="12">
        <v>0.6794798564974619</v>
      </c>
      <c r="M207" s="12">
        <v>0.10300000000000001</v>
      </c>
      <c r="N207" s="12">
        <v>0.12250666322758147</v>
      </c>
      <c r="O207" s="12">
        <v>0.10885199896827444</v>
      </c>
      <c r="P207" s="12">
        <v>0.77450645279492536</v>
      </c>
      <c r="Q207" s="23">
        <v>0.93161384070474951</v>
      </c>
      <c r="R207" s="3">
        <v>0.83538150908592645</v>
      </c>
      <c r="S207" s="3">
        <v>0.60090497737556592</v>
      </c>
      <c r="T207" s="3">
        <v>1</v>
      </c>
      <c r="U207" s="3">
        <v>0.29125730518417203</v>
      </c>
      <c r="V207" s="23">
        <f t="shared" si="7"/>
        <v>0.69160625544059506</v>
      </c>
      <c r="W207" s="16">
        <v>0.69160625544059506</v>
      </c>
      <c r="X207" s="12">
        <f t="shared" si="6"/>
        <v>0.70239617617761452</v>
      </c>
      <c r="Y207" s="2">
        <v>8.5000000000000006E-2</v>
      </c>
      <c r="Z207" s="12">
        <v>0.23399999999999999</v>
      </c>
      <c r="AA207" s="37">
        <v>1</v>
      </c>
      <c r="AB207" s="26">
        <v>156528</v>
      </c>
      <c r="AC207" s="26">
        <v>156.52799999999999</v>
      </c>
      <c r="AD207" s="19">
        <v>6.3886333435551473E-3</v>
      </c>
      <c r="AE207" s="38">
        <v>0.17524234215816553</v>
      </c>
      <c r="AF207" s="4">
        <v>16.406666666666663</v>
      </c>
      <c r="AG207" s="5">
        <v>0.44893617021276599</v>
      </c>
      <c r="AH207" s="4">
        <v>0.49953362976592047</v>
      </c>
      <c r="AI207" s="5">
        <v>0</v>
      </c>
      <c r="AJ207" s="22">
        <v>45.9</v>
      </c>
    </row>
    <row r="208" spans="1:36" x14ac:dyDescent="0.25">
      <c r="A208" s="5" t="s">
        <v>286</v>
      </c>
      <c r="B208" s="2" t="s">
        <v>553</v>
      </c>
      <c r="C208" s="2">
        <v>1</v>
      </c>
      <c r="D208" s="2"/>
      <c r="E208" s="18">
        <v>1.2307397225241401</v>
      </c>
      <c r="F208" s="19">
        <v>0.25189837742078353</v>
      </c>
      <c r="G208" s="12">
        <v>0.67700607963924786</v>
      </c>
      <c r="H208" s="13">
        <v>0.52958891975681444</v>
      </c>
      <c r="I208" s="4">
        <v>2.5954999999999999</v>
      </c>
      <c r="J208" s="2">
        <v>2.1309</v>
      </c>
      <c r="K208" s="13">
        <v>6.2E-2</v>
      </c>
      <c r="L208" s="12">
        <v>0.16539411740702833</v>
      </c>
      <c r="M208" s="12">
        <v>0.19899999999999998</v>
      </c>
      <c r="N208" s="12">
        <v>0.19642989296372157</v>
      </c>
      <c r="O208" s="12">
        <v>0.19822896788911645</v>
      </c>
      <c r="P208" s="12">
        <v>0.4590975696623304</v>
      </c>
      <c r="Q208" s="23">
        <v>0.40912485572679724</v>
      </c>
      <c r="R208" s="3">
        <v>0.18700035406145846</v>
      </c>
      <c r="S208" s="3">
        <v>0.30780270805597953</v>
      </c>
      <c r="T208" s="3">
        <v>0.75</v>
      </c>
      <c r="U208" s="3">
        <v>0.13004656814853088</v>
      </c>
      <c r="V208" s="23">
        <f t="shared" si="7"/>
        <v>0.29781413177833621</v>
      </c>
      <c r="W208" s="16">
        <v>0.29781413177833621</v>
      </c>
      <c r="X208" s="12">
        <f t="shared" si="6"/>
        <v>0.32118369057446838</v>
      </c>
      <c r="Y208" s="2">
        <v>6.5000000000000002E-2</v>
      </c>
      <c r="Z208" s="12">
        <v>0.29199999999999998</v>
      </c>
      <c r="AA208" s="37">
        <v>1</v>
      </c>
      <c r="AB208" s="26">
        <v>124185</v>
      </c>
      <c r="AC208" s="26">
        <v>124.185</v>
      </c>
      <c r="AD208" s="19">
        <v>8.0525023150944154E-3</v>
      </c>
      <c r="AE208" s="38">
        <v>0.22088282267047818</v>
      </c>
      <c r="AF208" s="4">
        <v>17.220425531914895</v>
      </c>
      <c r="AG208" s="5">
        <v>0.6123404255319147</v>
      </c>
      <c r="AH208" s="4">
        <v>0.52397632564319363</v>
      </c>
      <c r="AI208" s="5">
        <v>0</v>
      </c>
      <c r="AJ208" s="22">
        <v>49.7</v>
      </c>
    </row>
    <row r="209" spans="1:36" x14ac:dyDescent="0.25">
      <c r="A209" s="5" t="s">
        <v>123</v>
      </c>
      <c r="B209" s="2" t="s">
        <v>544</v>
      </c>
      <c r="C209" s="2">
        <v>0</v>
      </c>
      <c r="D209" s="2"/>
      <c r="E209" s="18">
        <v>0.568109766922823</v>
      </c>
      <c r="F209" s="19">
        <v>0.28790379110929376</v>
      </c>
      <c r="G209" s="12">
        <v>0.90747123079619141</v>
      </c>
      <c r="H209" s="13">
        <v>0.65996845610140775</v>
      </c>
      <c r="I209" s="4">
        <v>13.342599999999999</v>
      </c>
      <c r="J209" s="2">
        <v>2.4731999999999998</v>
      </c>
      <c r="K209" s="13">
        <v>2.8999999999999998E-2</v>
      </c>
      <c r="L209" s="12">
        <v>3.4339155594110264E-2</v>
      </c>
      <c r="M209" s="12">
        <v>0.10099999999999999</v>
      </c>
      <c r="N209" s="12">
        <v>0.15208771373629165</v>
      </c>
      <c r="O209" s="12">
        <v>0.11632631412088748</v>
      </c>
      <c r="P209" s="12">
        <v>0.74812979868669938</v>
      </c>
      <c r="Q209" s="23">
        <v>1</v>
      </c>
      <c r="R209" s="3">
        <v>0.53676041058167012</v>
      </c>
      <c r="S209" s="3">
        <v>0.4360506355370416</v>
      </c>
      <c r="T209" s="3">
        <v>1</v>
      </c>
      <c r="U209" s="3">
        <v>0.38103114256604065</v>
      </c>
      <c r="V209" s="23">
        <f t="shared" si="7"/>
        <v>0.62138370339749305</v>
      </c>
      <c r="W209" s="16">
        <v>0.62138370339749305</v>
      </c>
      <c r="X209" s="12">
        <f t="shared" si="6"/>
        <v>0.63937467760057598</v>
      </c>
      <c r="Y209" s="2">
        <v>1.03</v>
      </c>
      <c r="Z209" s="12">
        <v>0.185</v>
      </c>
      <c r="AA209" s="37">
        <v>1</v>
      </c>
      <c r="AB209" s="26">
        <v>136952</v>
      </c>
      <c r="AC209" s="26">
        <v>136.952</v>
      </c>
      <c r="AD209" s="19">
        <v>7.3018283778258078E-3</v>
      </c>
      <c r="AE209" s="38">
        <v>0.2002915863465545</v>
      </c>
      <c r="AF209" s="4">
        <v>16.165106382978713</v>
      </c>
      <c r="AG209" s="5">
        <v>-0.95234042553191489</v>
      </c>
      <c r="AH209" s="4">
        <v>0.45253811554413226</v>
      </c>
      <c r="AI209" s="5">
        <v>0</v>
      </c>
      <c r="AJ209" s="22">
        <v>42.2</v>
      </c>
    </row>
    <row r="210" spans="1:36" x14ac:dyDescent="0.25">
      <c r="A210" s="5" t="s">
        <v>293</v>
      </c>
      <c r="B210" s="2" t="s">
        <v>554</v>
      </c>
      <c r="C210" s="2">
        <v>0</v>
      </c>
      <c r="D210" s="2"/>
      <c r="E210" s="18">
        <v>0.42466943345236902</v>
      </c>
      <c r="F210" s="19">
        <v>0.27285607441194132</v>
      </c>
      <c r="G210" s="12">
        <v>0.59018655655160068</v>
      </c>
      <c r="H210" s="13">
        <v>0.40177602679841146</v>
      </c>
      <c r="I210" s="4">
        <v>3.5880000000000001</v>
      </c>
      <c r="J210" s="2">
        <v>2.6337000000000002</v>
      </c>
      <c r="K210" s="13">
        <v>3.2000000000000001E-2</v>
      </c>
      <c r="L210" s="12">
        <v>1.7458152565426113E-2</v>
      </c>
      <c r="M210" s="12">
        <v>0.13</v>
      </c>
      <c r="N210" s="12">
        <v>0.14380311063637269</v>
      </c>
      <c r="O210" s="12">
        <v>0.1341409331909118</v>
      </c>
      <c r="P210" s="12">
        <v>0.68526249436711062</v>
      </c>
      <c r="Q210" s="23">
        <v>0.84321595564199092</v>
      </c>
      <c r="R210" s="3">
        <v>0.61435109995571513</v>
      </c>
      <c r="S210" s="3">
        <v>0.52134793202076302</v>
      </c>
      <c r="T210" s="3">
        <v>1</v>
      </c>
      <c r="U210" s="3">
        <v>0.34021078909190611</v>
      </c>
      <c r="V210" s="23">
        <f t="shared" si="7"/>
        <v>0.6133989286433863</v>
      </c>
      <c r="W210" s="16">
        <v>0.6133989286433863</v>
      </c>
      <c r="X210" s="12">
        <f t="shared" si="6"/>
        <v>0.62083377150472241</v>
      </c>
      <c r="Y210" s="2">
        <v>0.20599999999999999</v>
      </c>
      <c r="Z210" s="12">
        <v>0.222</v>
      </c>
      <c r="AA210" s="37">
        <v>1</v>
      </c>
      <c r="AB210" s="26">
        <v>189862</v>
      </c>
      <c r="AC210" s="26">
        <v>189.86199999999999</v>
      </c>
      <c r="AD210" s="19">
        <v>5.2669833879343949E-3</v>
      </c>
      <c r="AE210" s="38">
        <v>0.14447510999216975</v>
      </c>
      <c r="AF210" s="4">
        <v>16.48035460992908</v>
      </c>
      <c r="AG210" s="5">
        <v>0.12510638297872351</v>
      </c>
      <c r="AH210" s="4">
        <v>0.47883726074727961</v>
      </c>
      <c r="AI210" s="5">
        <v>0</v>
      </c>
      <c r="AJ210" s="22">
        <v>45.1</v>
      </c>
    </row>
    <row r="211" spans="1:36" x14ac:dyDescent="0.25">
      <c r="A211" s="5" t="s">
        <v>42</v>
      </c>
      <c r="B211" s="2" t="s">
        <v>548</v>
      </c>
      <c r="C211" s="2">
        <v>0</v>
      </c>
      <c r="D211" s="2"/>
      <c r="E211" s="18">
        <v>0.30989153796171298</v>
      </c>
      <c r="F211" s="19">
        <v>0.18129508137301098</v>
      </c>
      <c r="G211" s="12">
        <v>0.76998985102758344</v>
      </c>
      <c r="H211" s="13">
        <v>0.6781461814491283</v>
      </c>
      <c r="I211" s="4">
        <v>2.9641000000000002</v>
      </c>
      <c r="J211" s="2">
        <v>2.5106999999999999</v>
      </c>
      <c r="K211" s="13">
        <v>2.7000000000000003E-2</v>
      </c>
      <c r="L211" s="12">
        <v>1.0653738892594395E-2</v>
      </c>
      <c r="M211" s="12">
        <v>4.7E-2</v>
      </c>
      <c r="N211" s="12">
        <v>6.1807191744341017E-2</v>
      </c>
      <c r="O211" s="12">
        <v>5.1442157523302307E-2</v>
      </c>
      <c r="P211" s="12">
        <v>0.97710421583850382</v>
      </c>
      <c r="Q211" s="23">
        <v>0.73033404363876486</v>
      </c>
      <c r="R211" s="3">
        <v>0.4624072228217499</v>
      </c>
      <c r="S211" s="3">
        <v>0.72351628207801977</v>
      </c>
      <c r="T211" s="3">
        <v>1</v>
      </c>
      <c r="U211" s="3">
        <v>0.4099985881122365</v>
      </c>
      <c r="V211" s="23">
        <f t="shared" si="7"/>
        <v>0.61503891142967737</v>
      </c>
      <c r="W211" s="16">
        <v>0.61503891142967737</v>
      </c>
      <c r="X211" s="12">
        <f t="shared" si="6"/>
        <v>0.67763846697296226</v>
      </c>
      <c r="Y211" s="2">
        <v>0.19800000000000001</v>
      </c>
      <c r="Z211" s="12">
        <v>0.21100000000000002</v>
      </c>
      <c r="AA211" s="37">
        <v>1</v>
      </c>
      <c r="AB211" s="26">
        <v>220712</v>
      </c>
      <c r="AC211" s="26">
        <v>220.71199999999999</v>
      </c>
      <c r="AD211" s="19">
        <v>4.5307912573851897E-3</v>
      </c>
      <c r="AE211" s="38">
        <v>0.12428111445382821</v>
      </c>
      <c r="AF211" s="4">
        <v>16.521773049645397</v>
      </c>
      <c r="AG211" s="5">
        <v>1.7804964539007089</v>
      </c>
      <c r="AH211" s="4">
        <v>0.47707419623763092</v>
      </c>
      <c r="AI211" s="5">
        <v>0</v>
      </c>
      <c r="AJ211" s="22">
        <v>44.6</v>
      </c>
    </row>
    <row r="212" spans="1:36" x14ac:dyDescent="0.25">
      <c r="A212" s="5" t="s">
        <v>330</v>
      </c>
      <c r="B212" s="2" t="s">
        <v>547</v>
      </c>
      <c r="C212" s="2">
        <v>0</v>
      </c>
      <c r="D212" s="2"/>
      <c r="E212" s="18">
        <v>0.51179255341834795</v>
      </c>
      <c r="F212" s="19">
        <v>0.14254708607419475</v>
      </c>
      <c r="G212" s="12">
        <v>0.75625281178945325</v>
      </c>
      <c r="H212" s="13">
        <v>0.61996765682185717</v>
      </c>
      <c r="I212" s="4">
        <v>3.2810999999999999</v>
      </c>
      <c r="J212" s="2">
        <v>2.3744999999999998</v>
      </c>
      <c r="K212" s="13">
        <v>3.6000000000000004E-2</v>
      </c>
      <c r="L212" s="12">
        <v>5.8654769880814646E-2</v>
      </c>
      <c r="M212" s="12">
        <v>7.0999999999999994E-2</v>
      </c>
      <c r="N212" s="12">
        <v>8.0151334095346555E-2</v>
      </c>
      <c r="O212" s="12">
        <v>7.3745400228603958E-2</v>
      </c>
      <c r="P212" s="12">
        <v>0.89839668125938066</v>
      </c>
      <c r="Q212" s="23">
        <v>0.93955549401093952</v>
      </c>
      <c r="R212" s="3">
        <v>0.49503050113072944</v>
      </c>
      <c r="S212" s="3">
        <v>0.60294779920644037</v>
      </c>
      <c r="T212" s="3">
        <v>1</v>
      </c>
      <c r="U212" s="3">
        <v>0.3706323230399759</v>
      </c>
      <c r="V212" s="23">
        <f t="shared" si="7"/>
        <v>0.63387820699925956</v>
      </c>
      <c r="W212" s="16">
        <v>0.63387820699925956</v>
      </c>
      <c r="X212" s="12">
        <f t="shared" si="6"/>
        <v>0.67824693174301853</v>
      </c>
      <c r="Y212" s="2">
        <v>7.9000000000000001E-2</v>
      </c>
      <c r="Z212" s="12">
        <v>0.214</v>
      </c>
      <c r="AA212" s="37">
        <v>1</v>
      </c>
      <c r="AB212" s="26">
        <v>164486</v>
      </c>
      <c r="AC212" s="26">
        <v>164.48599999999999</v>
      </c>
      <c r="AD212" s="19">
        <v>6.0795447636880955E-3</v>
      </c>
      <c r="AE212" s="38">
        <v>0.16676393938288567</v>
      </c>
      <c r="AF212" s="4">
        <v>16.456595744680847</v>
      </c>
      <c r="AG212" s="5">
        <v>1.3552482269503545</v>
      </c>
      <c r="AH212" s="4">
        <v>0.49375630752769234</v>
      </c>
      <c r="AI212" s="5">
        <v>0</v>
      </c>
      <c r="AJ212" s="22">
        <v>44.5</v>
      </c>
    </row>
    <row r="213" spans="1:36" x14ac:dyDescent="0.25">
      <c r="A213" s="5" t="s">
        <v>152</v>
      </c>
      <c r="B213" s="2" t="s">
        <v>544</v>
      </c>
      <c r="C213" s="2">
        <v>0</v>
      </c>
      <c r="D213" s="2"/>
      <c r="E213" s="18">
        <v>0.92574584775759505</v>
      </c>
      <c r="F213" s="19">
        <v>0.20407855464532926</v>
      </c>
      <c r="G213" s="12">
        <v>0.73818028830888427</v>
      </c>
      <c r="H213" s="13">
        <v>0.56750492157236299</v>
      </c>
      <c r="I213" s="4">
        <v>3.7425999999999999</v>
      </c>
      <c r="J213" s="2">
        <v>2.4956999999999998</v>
      </c>
      <c r="K213" s="13">
        <v>1.8000000000000002E-2</v>
      </c>
      <c r="L213" s="12">
        <v>4.0007200953314219E-2</v>
      </c>
      <c r="M213" s="12">
        <v>8.5000000000000006E-2</v>
      </c>
      <c r="N213" s="12">
        <v>0.10314939895993792</v>
      </c>
      <c r="O213" s="12">
        <v>9.0444819687981376E-2</v>
      </c>
      <c r="P213" s="12">
        <v>0.83946488591834734</v>
      </c>
      <c r="Q213" s="23">
        <v>1</v>
      </c>
      <c r="R213" s="3">
        <v>0.53676041058167012</v>
      </c>
      <c r="S213" s="3">
        <v>0.74645787535604635</v>
      </c>
      <c r="T213" s="3">
        <v>1</v>
      </c>
      <c r="U213" s="3">
        <v>0.31757604418634172</v>
      </c>
      <c r="V213" s="23">
        <f t="shared" si="7"/>
        <v>0.67818269592853331</v>
      </c>
      <c r="W213" s="16">
        <v>0.67818269592853331</v>
      </c>
      <c r="X213" s="12">
        <f t="shared" si="6"/>
        <v>0.70364925104805698</v>
      </c>
      <c r="Y213" s="2">
        <v>9.5000000000000001E-2</v>
      </c>
      <c r="Z213" s="12">
        <v>0.23399999999999999</v>
      </c>
      <c r="AA213" s="37">
        <v>1</v>
      </c>
      <c r="AB213" s="26">
        <v>125976</v>
      </c>
      <c r="AC213" s="26">
        <v>125.976</v>
      </c>
      <c r="AD213" s="19">
        <v>7.938019940306091E-3</v>
      </c>
      <c r="AE213" s="38">
        <v>0.21774253296924284</v>
      </c>
      <c r="AF213" s="4">
        <v>16.165106382978713</v>
      </c>
      <c r="AG213" s="5">
        <v>-0.95234042553191489</v>
      </c>
      <c r="AH213" s="4">
        <v>0.50152409982853874</v>
      </c>
      <c r="AI213" s="5">
        <v>0</v>
      </c>
      <c r="AJ213" s="22">
        <v>46.2</v>
      </c>
    </row>
    <row r="214" spans="1:36" x14ac:dyDescent="0.25">
      <c r="A214" s="5" t="s">
        <v>261</v>
      </c>
      <c r="B214" s="2" t="s">
        <v>543</v>
      </c>
      <c r="C214" s="2">
        <v>1</v>
      </c>
      <c r="D214" s="2"/>
      <c r="E214" s="18">
        <v>0.82875826135608599</v>
      </c>
      <c r="F214" s="19">
        <v>0.24183509513742071</v>
      </c>
      <c r="G214" s="12">
        <v>0.78664693446088796</v>
      </c>
      <c r="H214" s="13">
        <v>0.54250317124735725</v>
      </c>
      <c r="I214" s="4">
        <v>3.0243000000000002</v>
      </c>
      <c r="J214" s="2">
        <v>1.9621</v>
      </c>
      <c r="K214" s="13">
        <v>0.10800000000000001</v>
      </c>
      <c r="L214" s="12">
        <v>5.1653376911030724E-2</v>
      </c>
      <c r="M214" s="12">
        <v>0.21199999999999999</v>
      </c>
      <c r="N214" s="12">
        <v>0.20455490194074663</v>
      </c>
      <c r="O214" s="12">
        <v>0.20976647058222397</v>
      </c>
      <c r="P214" s="12">
        <v>0.41838203765771176</v>
      </c>
      <c r="Q214" s="23">
        <v>0.36498117267348062</v>
      </c>
      <c r="R214" s="3">
        <v>0</v>
      </c>
      <c r="S214" s="3">
        <v>0.29248721227621466</v>
      </c>
      <c r="T214" s="3">
        <v>1</v>
      </c>
      <c r="U214" s="3">
        <v>0.14769218717454199</v>
      </c>
      <c r="V214" s="23">
        <f t="shared" si="7"/>
        <v>0.26518693158857459</v>
      </c>
      <c r="W214" s="16">
        <v>0.26518693158857459</v>
      </c>
      <c r="X214" s="12">
        <f t="shared" si="6"/>
        <v>0.28247309585857033</v>
      </c>
      <c r="Y214" s="2">
        <v>3.9E-2</v>
      </c>
      <c r="Z214" s="12">
        <v>0.28300000000000003</v>
      </c>
      <c r="AA214" s="37">
        <v>1</v>
      </c>
      <c r="AB214" s="26">
        <v>118250</v>
      </c>
      <c r="AC214" s="26">
        <v>118.25</v>
      </c>
      <c r="AD214" s="19">
        <v>8.4566596194503175E-3</v>
      </c>
      <c r="AE214" s="38">
        <v>0.231968992248062</v>
      </c>
      <c r="AF214" s="4">
        <v>17.539645390070923</v>
      </c>
      <c r="AG214" s="5">
        <v>0.33822695035461003</v>
      </c>
      <c r="AH214" s="4">
        <v>0.51944186046511631</v>
      </c>
      <c r="AI214" s="5">
        <v>0</v>
      </c>
      <c r="AJ214" s="22">
        <v>49.3</v>
      </c>
    </row>
    <row r="215" spans="1:36" x14ac:dyDescent="0.25">
      <c r="A215" s="5" t="s">
        <v>275</v>
      </c>
      <c r="B215" s="2" t="s">
        <v>554</v>
      </c>
      <c r="C215" s="2">
        <v>0</v>
      </c>
      <c r="D215" s="2"/>
      <c r="E215" s="18">
        <v>0.72324612813926203</v>
      </c>
      <c r="F215" s="19">
        <v>0.23416084140693891</v>
      </c>
      <c r="G215" s="12">
        <v>0.65451975916419936</v>
      </c>
      <c r="H215" s="13">
        <v>0.33865928508441517</v>
      </c>
      <c r="I215" s="4">
        <v>3.0874999999999999</v>
      </c>
      <c r="J215" s="2">
        <v>2.5920000000000001</v>
      </c>
      <c r="K215" s="13">
        <v>2.8999999999999998E-2</v>
      </c>
      <c r="L215" s="12">
        <v>0.29172895784836084</v>
      </c>
      <c r="M215" s="12">
        <v>9.4E-2</v>
      </c>
      <c r="N215" s="12">
        <v>0.10337942590860841</v>
      </c>
      <c r="O215" s="12">
        <v>9.6813827772582517E-2</v>
      </c>
      <c r="P215" s="12">
        <v>0.81698883027580615</v>
      </c>
      <c r="Q215" s="23">
        <v>0.84321595564199092</v>
      </c>
      <c r="R215" s="3">
        <v>0.61435109995571513</v>
      </c>
      <c r="S215" s="3">
        <v>0.51501309039180376</v>
      </c>
      <c r="T215" s="3">
        <v>1</v>
      </c>
      <c r="U215" s="3">
        <v>0.45257628456243099</v>
      </c>
      <c r="V215" s="23">
        <f t="shared" si="7"/>
        <v>0.63778597902694634</v>
      </c>
      <c r="W215" s="16">
        <v>0.63778597902694634</v>
      </c>
      <c r="X215" s="12">
        <f t="shared" si="6"/>
        <v>0.66600759955727196</v>
      </c>
      <c r="Y215" s="2">
        <v>0.151</v>
      </c>
      <c r="Z215" s="12">
        <v>0.215</v>
      </c>
      <c r="AA215" s="37">
        <v>1</v>
      </c>
      <c r="AB215" s="26">
        <v>171237</v>
      </c>
      <c r="AC215" s="26">
        <v>171.23699999999999</v>
      </c>
      <c r="AD215" s="19">
        <v>5.8398593761862213E-3</v>
      </c>
      <c r="AE215" s="38">
        <v>0.16018928930858009</v>
      </c>
      <c r="AF215" s="4">
        <v>16.48035460992908</v>
      </c>
      <c r="AG215" s="5">
        <v>0.12510638297872351</v>
      </c>
      <c r="AH215" s="4">
        <v>0.46691427670421698</v>
      </c>
      <c r="AI215" s="5">
        <v>0</v>
      </c>
      <c r="AJ215" s="22">
        <v>44.2</v>
      </c>
    </row>
    <row r="216" spans="1:36" x14ac:dyDescent="0.25">
      <c r="A216" s="5" t="s">
        <v>159</v>
      </c>
      <c r="B216" s="2" t="s">
        <v>549</v>
      </c>
      <c r="C216" s="2">
        <v>0</v>
      </c>
      <c r="D216" s="2"/>
      <c r="E216" s="18">
        <v>0.57177973121008896</v>
      </c>
      <c r="F216" s="19">
        <v>0.17425251180244522</v>
      </c>
      <c r="G216" s="12">
        <v>0.53935545147262853</v>
      </c>
      <c r="H216" s="13">
        <v>0.47306621474397775</v>
      </c>
      <c r="I216" s="4">
        <v>3.1625999999999999</v>
      </c>
      <c r="J216" s="2">
        <v>2.3144</v>
      </c>
      <c r="K216" s="13">
        <v>3.1E-2</v>
      </c>
      <c r="L216" s="12">
        <v>1.4759597929053741E-2</v>
      </c>
      <c r="M216" s="12">
        <v>8.4000000000000005E-2</v>
      </c>
      <c r="N216" s="12">
        <v>9.9970800205215801E-2</v>
      </c>
      <c r="O216" s="12">
        <v>8.8791240061564733E-2</v>
      </c>
      <c r="P216" s="12">
        <v>0.84530032327358828</v>
      </c>
      <c r="Q216" s="23">
        <v>0.98315768738303921</v>
      </c>
      <c r="R216" s="3">
        <v>0.72869076261793586</v>
      </c>
      <c r="S216" s="3">
        <v>0.57687015264912322</v>
      </c>
      <c r="T216" s="3">
        <v>1</v>
      </c>
      <c r="U216" s="3">
        <v>0.30065980749868959</v>
      </c>
      <c r="V216" s="23">
        <f t="shared" si="7"/>
        <v>0.6755570343342211</v>
      </c>
      <c r="W216" s="16">
        <v>0.6755570343342211</v>
      </c>
      <c r="X216" s="12">
        <f t="shared" si="6"/>
        <v>0.70258895935025145</v>
      </c>
      <c r="Y216" s="2">
        <v>0.26200000000000001</v>
      </c>
      <c r="Z216" s="12">
        <v>0.222</v>
      </c>
      <c r="AA216" s="37">
        <v>1</v>
      </c>
      <c r="AB216" s="26">
        <v>214786</v>
      </c>
      <c r="AC216" s="26">
        <v>214.786</v>
      </c>
      <c r="AD216" s="19">
        <v>4.6557969327609807E-3</v>
      </c>
      <c r="AE216" s="38">
        <v>0.12771006179794461</v>
      </c>
      <c r="AF216" s="4">
        <v>16.625248226950358</v>
      </c>
      <c r="AG216" s="5">
        <v>0.95872340425531921</v>
      </c>
      <c r="AH216" s="4">
        <v>0.47936085219707059</v>
      </c>
      <c r="AI216" s="5">
        <v>0</v>
      </c>
      <c r="AJ216" s="22">
        <v>45.1</v>
      </c>
    </row>
    <row r="217" spans="1:36" x14ac:dyDescent="0.25">
      <c r="A217" s="5" t="s">
        <v>236</v>
      </c>
      <c r="B217" s="2" t="s">
        <v>554</v>
      </c>
      <c r="C217" s="2">
        <v>0</v>
      </c>
      <c r="D217" s="2"/>
      <c r="E217" s="18">
        <v>0.38623957153156901</v>
      </c>
      <c r="F217" s="19">
        <v>0.2965802697295068</v>
      </c>
      <c r="G217" s="12">
        <v>0.68139538435691049</v>
      </c>
      <c r="H217" s="13">
        <v>0.32756250668214376</v>
      </c>
      <c r="I217" s="4">
        <v>3.7639999999999998</v>
      </c>
      <c r="J217" s="2">
        <v>2.3874</v>
      </c>
      <c r="K217" s="13">
        <v>2.7000000000000003E-2</v>
      </c>
      <c r="L217" s="12">
        <v>0.13772903285334226</v>
      </c>
      <c r="M217" s="12">
        <v>0.114</v>
      </c>
      <c r="N217" s="12">
        <v>0.1273094353366217</v>
      </c>
      <c r="O217" s="12">
        <v>0.1179928306009865</v>
      </c>
      <c r="P217" s="12">
        <v>0.74224870752801808</v>
      </c>
      <c r="Q217" s="23">
        <v>0.84321595564199092</v>
      </c>
      <c r="R217" s="3">
        <v>0.61435109995571513</v>
      </c>
      <c r="S217" s="3">
        <v>0.57836150668139663</v>
      </c>
      <c r="T217" s="3">
        <v>1</v>
      </c>
      <c r="U217" s="3">
        <v>0.3769041236056031</v>
      </c>
      <c r="V217" s="23">
        <f t="shared" si="7"/>
        <v>0.63495151775348235</v>
      </c>
      <c r="W217" s="16">
        <v>0.63495151775348235</v>
      </c>
      <c r="X217" s="12">
        <f t="shared" si="6"/>
        <v>0.6494654647484176</v>
      </c>
      <c r="Y217" s="2">
        <v>0.109</v>
      </c>
      <c r="Z217" s="12">
        <v>0.20699999999999999</v>
      </c>
      <c r="AA217" s="37">
        <v>1</v>
      </c>
      <c r="AB217" s="26">
        <v>130946</v>
      </c>
      <c r="AC217" s="26">
        <v>130.946</v>
      </c>
      <c r="AD217" s="19">
        <v>7.6367357536694519E-3</v>
      </c>
      <c r="AE217" s="38">
        <v>0.20947820730173761</v>
      </c>
      <c r="AF217" s="4">
        <v>16.48035460992908</v>
      </c>
      <c r="AG217" s="5">
        <v>0.12510638297872351</v>
      </c>
      <c r="AH217" s="4">
        <v>0.48168710766270068</v>
      </c>
      <c r="AI217" s="5">
        <v>0</v>
      </c>
      <c r="AJ217" s="22">
        <v>44</v>
      </c>
    </row>
    <row r="218" spans="1:36" x14ac:dyDescent="0.25">
      <c r="A218" s="5" t="s">
        <v>31</v>
      </c>
      <c r="B218" s="2" t="s">
        <v>554</v>
      </c>
      <c r="C218" s="2">
        <v>0</v>
      </c>
      <c r="D218" s="2"/>
      <c r="E218" s="18">
        <v>0.48779658712353002</v>
      </c>
      <c r="F218" s="19">
        <v>0.22213412769427676</v>
      </c>
      <c r="G218" s="12">
        <v>0.44084767071775643</v>
      </c>
      <c r="H218" s="13">
        <v>0.40035187471447936</v>
      </c>
      <c r="I218" s="4">
        <v>3.07</v>
      </c>
      <c r="J218" s="2">
        <v>2.5735000000000001</v>
      </c>
      <c r="K218" s="13">
        <v>2.7000000000000003E-2</v>
      </c>
      <c r="L218" s="12">
        <v>0.38469389519763919</v>
      </c>
      <c r="M218" s="12">
        <v>6.6000000000000003E-2</v>
      </c>
      <c r="N218" s="12">
        <v>9.1662068610903896E-2</v>
      </c>
      <c r="O218" s="12">
        <v>7.3698620583271174E-2</v>
      </c>
      <c r="P218" s="12">
        <v>0.89856176535057219</v>
      </c>
      <c r="Q218" s="23">
        <v>0.84321595564199092</v>
      </c>
      <c r="R218" s="3">
        <v>0.61435109995571513</v>
      </c>
      <c r="S218" s="3">
        <v>0.69555607681714338</v>
      </c>
      <c r="T218" s="3">
        <v>1</v>
      </c>
      <c r="U218" s="3">
        <v>0.60282679359599689</v>
      </c>
      <c r="V218" s="23">
        <f t="shared" si="7"/>
        <v>0.71386848298249461</v>
      </c>
      <c r="W218" s="16">
        <v>0.71386848298249461</v>
      </c>
      <c r="X218" s="12">
        <f t="shared" si="6"/>
        <v>0.74435722135866955</v>
      </c>
      <c r="Y218" s="2">
        <v>0.191</v>
      </c>
      <c r="Z218" s="12">
        <v>0.221</v>
      </c>
      <c r="AA218" s="37">
        <v>1</v>
      </c>
      <c r="AB218" s="26">
        <v>264867</v>
      </c>
      <c r="AC218" s="26">
        <v>264.86700000000002</v>
      </c>
      <c r="AD218" s="19">
        <v>3.7754797690916571E-3</v>
      </c>
      <c r="AE218" s="38">
        <v>0.10356266855944052</v>
      </c>
      <c r="AF218" s="4">
        <v>16.48035460992908</v>
      </c>
      <c r="AG218" s="5">
        <v>0.12510638297872351</v>
      </c>
      <c r="AH218" s="4">
        <v>0.45338226355114075</v>
      </c>
      <c r="AI218" s="5">
        <v>0</v>
      </c>
      <c r="AJ218" s="22">
        <v>44.6</v>
      </c>
    </row>
    <row r="219" spans="1:36" x14ac:dyDescent="0.25">
      <c r="A219" s="5" t="s">
        <v>339</v>
      </c>
      <c r="B219" s="2" t="s">
        <v>549</v>
      </c>
      <c r="C219" s="2">
        <v>0</v>
      </c>
      <c r="D219" s="2"/>
      <c r="E219" s="18">
        <v>0.51558018883124401</v>
      </c>
      <c r="F219" s="19">
        <v>0.19548839025865219</v>
      </c>
      <c r="G219" s="12">
        <v>0.64802262734179128</v>
      </c>
      <c r="H219" s="13">
        <v>0.51834376929182469</v>
      </c>
      <c r="I219" s="4">
        <v>2.9910000000000001</v>
      </c>
      <c r="J219" s="2">
        <v>2.2783000000000002</v>
      </c>
      <c r="K219" s="13">
        <v>5.5E-2</v>
      </c>
      <c r="L219" s="12">
        <v>0.26791759062651227</v>
      </c>
      <c r="M219" s="12">
        <v>9.0999999999999998E-2</v>
      </c>
      <c r="N219" s="12">
        <v>0.11429887116856503</v>
      </c>
      <c r="O219" s="12">
        <v>9.7989661350569496E-2</v>
      </c>
      <c r="P219" s="12">
        <v>0.81283934568194915</v>
      </c>
      <c r="Q219" s="23">
        <v>0.98315768738303921</v>
      </c>
      <c r="R219" s="3">
        <v>0.72869076261793586</v>
      </c>
      <c r="S219" s="3">
        <v>0.57053531102016397</v>
      </c>
      <c r="T219" s="3">
        <v>1</v>
      </c>
      <c r="U219" s="3">
        <v>0.29662954791000373</v>
      </c>
      <c r="V219" s="23">
        <f t="shared" si="7"/>
        <v>0.67317306105416286</v>
      </c>
      <c r="W219" s="16">
        <v>0.67317306105416286</v>
      </c>
      <c r="X219" s="12">
        <f t="shared" si="6"/>
        <v>0.69445200437648746</v>
      </c>
      <c r="Y219" s="2">
        <v>0.183</v>
      </c>
      <c r="Z219" s="12">
        <v>0.23600000000000002</v>
      </c>
      <c r="AA219" s="37">
        <v>1</v>
      </c>
      <c r="AB219" s="26">
        <v>158746</v>
      </c>
      <c r="AC219" s="26">
        <v>158.74600000000001</v>
      </c>
      <c r="AD219" s="19">
        <v>6.29937132274199E-3</v>
      </c>
      <c r="AE219" s="38">
        <v>0.17279385517325369</v>
      </c>
      <c r="AF219" s="4">
        <v>16.625248226950358</v>
      </c>
      <c r="AG219" s="5">
        <v>0.95872340425531921</v>
      </c>
      <c r="AH219" s="4">
        <v>0.47410328449220768</v>
      </c>
      <c r="AI219" s="5">
        <v>0</v>
      </c>
      <c r="AJ219" s="22">
        <v>45.8</v>
      </c>
    </row>
    <row r="220" spans="1:36" x14ac:dyDescent="0.25">
      <c r="A220" s="5" t="s">
        <v>228</v>
      </c>
      <c r="B220" s="2" t="s">
        <v>550</v>
      </c>
      <c r="C220" s="2">
        <v>0</v>
      </c>
      <c r="D220" s="2"/>
      <c r="E220" s="18">
        <v>0.35115099492781898</v>
      </c>
      <c r="F220" s="19">
        <v>0.13912369785883827</v>
      </c>
      <c r="G220" s="12">
        <v>0.72578424551066634</v>
      </c>
      <c r="H220" s="13">
        <v>0.61873602866067601</v>
      </c>
      <c r="I220" s="4">
        <v>2.7461000000000002</v>
      </c>
      <c r="J220" s="2">
        <v>2.347</v>
      </c>
      <c r="K220" s="13">
        <v>4.2999999999999997E-2</v>
      </c>
      <c r="L220" s="12">
        <v>1.1603468190806151E-2</v>
      </c>
      <c r="M220" s="12">
        <v>5.9000000000000004E-2</v>
      </c>
      <c r="N220" s="12">
        <v>6.503430533023162E-2</v>
      </c>
      <c r="O220" s="12">
        <v>6.0810291599069491E-2</v>
      </c>
      <c r="P220" s="12">
        <v>0.94404432645591474</v>
      </c>
      <c r="Q220" s="23">
        <v>0.79573058520426931</v>
      </c>
      <c r="R220" s="3">
        <v>0.21729467622992299</v>
      </c>
      <c r="S220" s="3">
        <v>0.50678733031674217</v>
      </c>
      <c r="T220" s="3">
        <v>1</v>
      </c>
      <c r="U220" s="3">
        <v>0.47069732974437695</v>
      </c>
      <c r="V220" s="23">
        <f t="shared" si="7"/>
        <v>0.53781728194392164</v>
      </c>
      <c r="W220" s="16">
        <v>0.53781728194392164</v>
      </c>
      <c r="X220" s="12">
        <f t="shared" si="6"/>
        <v>0.60756530711073298</v>
      </c>
      <c r="Y220" s="2">
        <v>9.7000000000000003E-2</v>
      </c>
      <c r="Z220" s="12">
        <v>0.24100000000000002</v>
      </c>
      <c r="AA220" s="37">
        <v>2</v>
      </c>
      <c r="AB220" s="26">
        <v>202647</v>
      </c>
      <c r="AC220" s="26">
        <v>202.64699999999999</v>
      </c>
      <c r="AD220" s="19">
        <v>9.8693787719531991E-3</v>
      </c>
      <c r="AE220" s="38">
        <v>0.27072034950760021</v>
      </c>
      <c r="AF220" s="4">
        <v>16.094893617021278</v>
      </c>
      <c r="AG220" s="5">
        <v>1.1807801418439714</v>
      </c>
      <c r="AH220" s="4">
        <v>0.4767156681322694</v>
      </c>
      <c r="AI220" s="5">
        <v>0</v>
      </c>
      <c r="AJ220" s="22">
        <v>45.8</v>
      </c>
    </row>
    <row r="221" spans="1:36" x14ac:dyDescent="0.25">
      <c r="A221" s="5" t="s">
        <v>113</v>
      </c>
      <c r="B221" s="2" t="s">
        <v>548</v>
      </c>
      <c r="C221" s="2">
        <v>0</v>
      </c>
      <c r="D221" s="2"/>
      <c r="E221" s="18">
        <v>0.514936691002716</v>
      </c>
      <c r="F221" s="19">
        <v>0.22632879260178729</v>
      </c>
      <c r="G221" s="12">
        <v>0.73634886867533833</v>
      </c>
      <c r="H221" s="13">
        <v>0.5436225538521714</v>
      </c>
      <c r="I221" s="4">
        <v>3.4841000000000002</v>
      </c>
      <c r="J221" s="2">
        <v>2.3723999999999998</v>
      </c>
      <c r="K221" s="13">
        <v>5.0999999999999997E-2</v>
      </c>
      <c r="L221" s="12">
        <v>9.1459715271992786E-2</v>
      </c>
      <c r="M221" s="12">
        <v>9.6000000000000002E-2</v>
      </c>
      <c r="N221" s="12">
        <v>0.1079268077295396</v>
      </c>
      <c r="O221" s="12">
        <v>9.9578042318861873E-2</v>
      </c>
      <c r="P221" s="12">
        <v>0.80723399261116113</v>
      </c>
      <c r="Q221" s="23">
        <v>0.73033404363876486</v>
      </c>
      <c r="R221" s="3">
        <v>0.4624072228217499</v>
      </c>
      <c r="S221" s="3">
        <v>0.50179682506444534</v>
      </c>
      <c r="T221" s="3">
        <v>1</v>
      </c>
      <c r="U221" s="3">
        <v>0.3551881873988767</v>
      </c>
      <c r="V221" s="23">
        <f t="shared" si="7"/>
        <v>0.5514370441524824</v>
      </c>
      <c r="W221" s="16">
        <v>0.5514370441524824</v>
      </c>
      <c r="X221" s="12">
        <f t="shared" si="6"/>
        <v>0.5928224515916497</v>
      </c>
      <c r="Y221" s="2">
        <v>0.55600000000000005</v>
      </c>
      <c r="Z221" s="12">
        <v>0.223</v>
      </c>
      <c r="AA221" s="37">
        <v>1</v>
      </c>
      <c r="AB221" s="26">
        <v>250547</v>
      </c>
      <c r="AC221" s="26">
        <v>250.547</v>
      </c>
      <c r="AD221" s="19">
        <v>3.9912671075686395E-3</v>
      </c>
      <c r="AE221" s="38">
        <v>0.10948178718297696</v>
      </c>
      <c r="AF221" s="4">
        <v>16.521773049645397</v>
      </c>
      <c r="AG221" s="5">
        <v>1.7804964539007089</v>
      </c>
      <c r="AH221" s="4">
        <v>0.48591282274383646</v>
      </c>
      <c r="AI221" s="5">
        <v>0</v>
      </c>
      <c r="AJ221" s="22">
        <v>45</v>
      </c>
    </row>
    <row r="222" spans="1:36" x14ac:dyDescent="0.25">
      <c r="A222" s="5" t="s">
        <v>414</v>
      </c>
      <c r="B222" s="2" t="s">
        <v>543</v>
      </c>
      <c r="C222" s="2">
        <v>1</v>
      </c>
      <c r="D222" s="2"/>
      <c r="E222" s="18">
        <v>1.2290502793296101</v>
      </c>
      <c r="F222" s="19">
        <v>0.25116197491888098</v>
      </c>
      <c r="G222" s="12">
        <v>1.4567219152854511</v>
      </c>
      <c r="H222" s="13">
        <v>0.72377444532140667</v>
      </c>
      <c r="I222" s="4">
        <v>3.8784000000000001</v>
      </c>
      <c r="J222" s="2">
        <v>1.9117999999999999</v>
      </c>
      <c r="K222" s="13">
        <v>7.9000000000000001E-2</v>
      </c>
      <c r="L222" s="12">
        <v>0</v>
      </c>
      <c r="M222" s="12">
        <v>0.183</v>
      </c>
      <c r="N222" s="12">
        <v>0.2160597315119602</v>
      </c>
      <c r="O222" s="12">
        <v>0.19291791945358805</v>
      </c>
      <c r="P222" s="12">
        <v>0.47784011458793363</v>
      </c>
      <c r="Q222" s="23">
        <v>0.36498117267348062</v>
      </c>
      <c r="R222" s="3">
        <v>0</v>
      </c>
      <c r="S222" s="3">
        <v>0.27665010820381647</v>
      </c>
      <c r="T222" s="3">
        <v>1</v>
      </c>
      <c r="U222" s="3">
        <v>0.21370146349298372</v>
      </c>
      <c r="V222" s="23">
        <f t="shared" si="7"/>
        <v>0.27672653120516455</v>
      </c>
      <c r="W222" s="16">
        <v>0.27672653120516455</v>
      </c>
      <c r="X222" s="12">
        <f t="shared" si="6"/>
        <v>0.30330284320206075</v>
      </c>
      <c r="Y222" s="2">
        <v>0.39100000000000001</v>
      </c>
      <c r="Z222" s="12">
        <v>0.26400000000000001</v>
      </c>
      <c r="AA222" s="37">
        <v>1</v>
      </c>
      <c r="AB222" s="26">
        <v>57015</v>
      </c>
      <c r="AC222" s="26">
        <v>57.015000000000001</v>
      </c>
      <c r="AD222" s="19">
        <v>1.7539244058581076E-2</v>
      </c>
      <c r="AE222" s="38">
        <v>0.48110731094156511</v>
      </c>
      <c r="AF222" s="4">
        <v>17.539645390070923</v>
      </c>
      <c r="AG222" s="5">
        <v>0.33822695035461003</v>
      </c>
      <c r="AH222" s="4">
        <v>0.49830746294834694</v>
      </c>
      <c r="AI222" s="5">
        <v>0</v>
      </c>
      <c r="AJ222" s="22">
        <v>47.4</v>
      </c>
    </row>
    <row r="223" spans="1:36" x14ac:dyDescent="0.25">
      <c r="A223" s="5" t="s">
        <v>238</v>
      </c>
      <c r="B223" s="2" t="s">
        <v>548</v>
      </c>
      <c r="C223" s="2">
        <v>0</v>
      </c>
      <c r="D223" s="2"/>
      <c r="E223" s="18">
        <v>0.66374332063355101</v>
      </c>
      <c r="F223" s="19">
        <v>0.26215348664828225</v>
      </c>
      <c r="G223" s="12">
        <v>0.78970180849660476</v>
      </c>
      <c r="H223" s="13">
        <v>0.64018518402191049</v>
      </c>
      <c r="I223" s="4">
        <v>3.2448999999999999</v>
      </c>
      <c r="J223" s="2">
        <v>2.4169</v>
      </c>
      <c r="K223" s="13">
        <v>7.0999999999999994E-2</v>
      </c>
      <c r="L223" s="12">
        <v>0</v>
      </c>
      <c r="M223" s="12">
        <v>7.2000000000000008E-2</v>
      </c>
      <c r="N223" s="12">
        <v>9.6035783367080435E-2</v>
      </c>
      <c r="O223" s="12">
        <v>7.9210735010124128E-2</v>
      </c>
      <c r="P223" s="12">
        <v>0.87910966403113111</v>
      </c>
      <c r="Q223" s="23">
        <v>0.73033404363876486</v>
      </c>
      <c r="R223" s="3">
        <v>0.4624072228217499</v>
      </c>
      <c r="S223" s="3">
        <v>0.44795067121829146</v>
      </c>
      <c r="T223" s="3">
        <v>1</v>
      </c>
      <c r="U223" s="3">
        <v>0.42404044466999252</v>
      </c>
      <c r="V223" s="23">
        <f t="shared" si="7"/>
        <v>0.55488844794022374</v>
      </c>
      <c r="W223" s="16">
        <v>0.55488844794022374</v>
      </c>
      <c r="X223" s="12">
        <f t="shared" si="6"/>
        <v>0.6093299888121867</v>
      </c>
      <c r="Y223" s="2">
        <v>1.778</v>
      </c>
      <c r="Z223" s="12">
        <v>0.214</v>
      </c>
      <c r="AA223" s="37">
        <v>1</v>
      </c>
      <c r="AB223" s="26">
        <v>159193</v>
      </c>
      <c r="AC223" s="26">
        <v>159.19300000000001</v>
      </c>
      <c r="AD223" s="19">
        <v>6.2816832398409472E-3</v>
      </c>
      <c r="AE223" s="38">
        <v>0.17230866516325044</v>
      </c>
      <c r="AF223" s="4">
        <v>16.521773049645397</v>
      </c>
      <c r="AG223" s="5">
        <v>1.7804964539007089</v>
      </c>
      <c r="AH223" s="4">
        <v>0.46690495185089798</v>
      </c>
      <c r="AI223" s="5">
        <v>0</v>
      </c>
      <c r="AJ223" s="22">
        <v>44.5</v>
      </c>
    </row>
    <row r="224" spans="1:36" x14ac:dyDescent="0.25">
      <c r="A224" s="5" t="s">
        <v>179</v>
      </c>
      <c r="B224" s="2" t="s">
        <v>547</v>
      </c>
      <c r="C224" s="2">
        <v>0</v>
      </c>
      <c r="D224" s="2"/>
      <c r="E224" s="18">
        <v>0.499224505622334</v>
      </c>
      <c r="F224" s="19">
        <v>0.15657347539689767</v>
      </c>
      <c r="G224" s="12">
        <v>0.8241963391312267</v>
      </c>
      <c r="H224" s="13">
        <v>0.68695170445921738</v>
      </c>
      <c r="I224" s="4">
        <v>2.8483000000000001</v>
      </c>
      <c r="J224" s="2">
        <v>2.3003999999999998</v>
      </c>
      <c r="K224" s="13">
        <v>5.0999999999999997E-2</v>
      </c>
      <c r="L224" s="12">
        <v>0.13193155229389686</v>
      </c>
      <c r="M224" s="12">
        <v>0.08</v>
      </c>
      <c r="N224" s="12">
        <v>9.448018578288013E-2</v>
      </c>
      <c r="O224" s="12">
        <v>8.4344055734864032E-2</v>
      </c>
      <c r="P224" s="12">
        <v>0.86099431534454063</v>
      </c>
      <c r="Q224" s="23">
        <v>0.93955549401093952</v>
      </c>
      <c r="R224" s="3">
        <v>0.49503050113072944</v>
      </c>
      <c r="S224" s="3">
        <v>0.54910164536028649</v>
      </c>
      <c r="T224" s="3">
        <v>1</v>
      </c>
      <c r="U224" s="3">
        <v>0.32423463841727396</v>
      </c>
      <c r="V224" s="23">
        <f t="shared" si="7"/>
        <v>0.61082212415142279</v>
      </c>
      <c r="W224" s="16">
        <v>0.61082212415142279</v>
      </c>
      <c r="X224" s="12">
        <f t="shared" si="6"/>
        <v>0.6520941529101163</v>
      </c>
      <c r="Y224" s="2">
        <v>0.104</v>
      </c>
      <c r="Z224" s="12">
        <v>0.25600000000000001</v>
      </c>
      <c r="AA224" s="37">
        <v>1</v>
      </c>
      <c r="AB224" s="26">
        <v>131772</v>
      </c>
      <c r="AC224" s="26">
        <v>131.77199999999999</v>
      </c>
      <c r="AD224" s="19">
        <v>7.5888656163676654E-3</v>
      </c>
      <c r="AE224" s="38">
        <v>0.20816511347883718</v>
      </c>
      <c r="AF224" s="4">
        <v>16.456595744680847</v>
      </c>
      <c r="AG224" s="5">
        <v>1.3552482269503545</v>
      </c>
      <c r="AH224" s="4">
        <v>0.51041192362565646</v>
      </c>
      <c r="AI224" s="5">
        <v>0</v>
      </c>
      <c r="AJ224" s="22">
        <v>47.3</v>
      </c>
    </row>
    <row r="225" spans="1:36" x14ac:dyDescent="0.25">
      <c r="A225" s="5" t="s">
        <v>199</v>
      </c>
      <c r="B225" s="2" t="s">
        <v>554</v>
      </c>
      <c r="C225" s="2">
        <v>0</v>
      </c>
      <c r="D225" s="2"/>
      <c r="E225" s="18">
        <v>0.88901634642959604</v>
      </c>
      <c r="F225" s="19">
        <v>0.27671089385474862</v>
      </c>
      <c r="G225" s="12">
        <v>0.75407091163026918</v>
      </c>
      <c r="H225" s="13">
        <v>0.45587068308786188</v>
      </c>
      <c r="I225" s="4">
        <v>4.1539999999999999</v>
      </c>
      <c r="J225" s="2">
        <v>2.3262999999999998</v>
      </c>
      <c r="K225" s="13">
        <v>5.5999999999999994E-2</v>
      </c>
      <c r="L225" s="12">
        <v>0</v>
      </c>
      <c r="M225" s="12">
        <v>0.159</v>
      </c>
      <c r="N225" s="12">
        <v>0.190287725064366</v>
      </c>
      <c r="O225" s="12">
        <v>0.1683863175193098</v>
      </c>
      <c r="P225" s="12">
        <v>0.56441146804697662</v>
      </c>
      <c r="Q225" s="23">
        <v>0.84321595564199092</v>
      </c>
      <c r="R225" s="3">
        <v>0.61435109995571513</v>
      </c>
      <c r="S225" s="3">
        <v>0.29012621256374965</v>
      </c>
      <c r="T225" s="3">
        <v>1</v>
      </c>
      <c r="U225" s="3">
        <v>0.35642842920839701</v>
      </c>
      <c r="V225" s="23">
        <f t="shared" si="7"/>
        <v>0.56394799039506616</v>
      </c>
      <c r="W225" s="16">
        <v>0.56394799039506616</v>
      </c>
      <c r="X225" s="12">
        <f t="shared" si="6"/>
        <v>0.5570213014291977</v>
      </c>
      <c r="Y225" s="2">
        <v>1.2849999999999999</v>
      </c>
      <c r="Z225" s="12">
        <v>0.20100000000000001</v>
      </c>
      <c r="AA225" s="37">
        <v>1</v>
      </c>
      <c r="AB225" s="26">
        <v>126016</v>
      </c>
      <c r="AC225" s="26">
        <v>126.01600000000001</v>
      </c>
      <c r="AD225" s="19">
        <v>7.9355002539360075E-3</v>
      </c>
      <c r="AE225" s="38">
        <v>0.217673417132216</v>
      </c>
      <c r="AF225" s="4">
        <v>16.48035460992908</v>
      </c>
      <c r="AG225" s="5">
        <v>0.12510638297872351</v>
      </c>
      <c r="AH225" s="4">
        <v>0.43715877348908078</v>
      </c>
      <c r="AI225" s="5">
        <v>0</v>
      </c>
      <c r="AJ225" s="22">
        <v>42.7</v>
      </c>
    </row>
    <row r="226" spans="1:36" x14ac:dyDescent="0.25">
      <c r="A226" s="5" t="s">
        <v>65</v>
      </c>
      <c r="B226" s="2" t="s">
        <v>543</v>
      </c>
      <c r="C226" s="2">
        <v>1</v>
      </c>
      <c r="D226" s="2"/>
      <c r="E226" s="18">
        <v>1.2433914235363199</v>
      </c>
      <c r="F226" s="19">
        <v>0.30313102834248407</v>
      </c>
      <c r="G226" s="12">
        <v>0.79882277291388437</v>
      </c>
      <c r="H226" s="13">
        <v>0.52375723401098084</v>
      </c>
      <c r="I226" s="4">
        <v>2.5537999999999998</v>
      </c>
      <c r="J226" s="2">
        <v>2.0213999999999999</v>
      </c>
      <c r="K226" s="13">
        <v>0.06</v>
      </c>
      <c r="L226" s="12">
        <v>0.10989075663013237</v>
      </c>
      <c r="M226" s="12">
        <v>0.24600000000000002</v>
      </c>
      <c r="N226" s="12">
        <v>0.23741507633850137</v>
      </c>
      <c r="O226" s="12">
        <v>0.24342452290155042</v>
      </c>
      <c r="P226" s="12">
        <v>0.29960368996212738</v>
      </c>
      <c r="Q226" s="23">
        <v>0.36498117267348062</v>
      </c>
      <c r="R226" s="3">
        <v>0</v>
      </c>
      <c r="S226" s="3">
        <v>0.43818856974227782</v>
      </c>
      <c r="T226" s="3">
        <v>1</v>
      </c>
      <c r="U226" s="3">
        <v>0.11459117382157966</v>
      </c>
      <c r="V226" s="23">
        <f t="shared" si="7"/>
        <v>0.29108501073458781</v>
      </c>
      <c r="W226" s="16">
        <v>0.29108501073458781</v>
      </c>
      <c r="X226" s="12">
        <f t="shared" si="6"/>
        <v>0.28129927517789849</v>
      </c>
      <c r="Y226" s="2">
        <v>5.3999999999999999E-2</v>
      </c>
      <c r="Z226" s="12">
        <v>0.28600000000000003</v>
      </c>
      <c r="AA226" s="37">
        <v>1</v>
      </c>
      <c r="AB226" s="26">
        <v>101085</v>
      </c>
      <c r="AC226" s="26">
        <v>101.08499999999999</v>
      </c>
      <c r="AD226" s="19">
        <v>9.8926645892071039E-3</v>
      </c>
      <c r="AE226" s="38">
        <v>0.2713590872368139</v>
      </c>
      <c r="AF226" s="4">
        <v>17.539645390070923</v>
      </c>
      <c r="AG226" s="5">
        <v>0.33822695035461003</v>
      </c>
      <c r="AH226" s="4">
        <v>0.53806202700697436</v>
      </c>
      <c r="AI226" s="5">
        <v>0</v>
      </c>
      <c r="AJ226" s="22">
        <v>49.7</v>
      </c>
    </row>
    <row r="227" spans="1:36" x14ac:dyDescent="0.25">
      <c r="A227" s="5" t="s">
        <v>52</v>
      </c>
      <c r="B227" s="2" t="s">
        <v>547</v>
      </c>
      <c r="C227" s="2">
        <v>0</v>
      </c>
      <c r="D227" s="2"/>
      <c r="E227" s="18">
        <v>0.34435074970852197</v>
      </c>
      <c r="F227" s="19">
        <v>0.16912304193110533</v>
      </c>
      <c r="G227" s="12">
        <v>0.71895520745441877</v>
      </c>
      <c r="H227" s="13">
        <v>0.61730070802303827</v>
      </c>
      <c r="I227" s="4">
        <v>3.1137999999999999</v>
      </c>
      <c r="J227" s="2">
        <v>2.4554999999999998</v>
      </c>
      <c r="K227" s="13">
        <v>3.9E-2</v>
      </c>
      <c r="L227" s="12">
        <v>1.2770379981033243E-2</v>
      </c>
      <c r="M227" s="12">
        <v>7.0000000000000007E-2</v>
      </c>
      <c r="N227" s="12">
        <v>8.3618714482341219E-2</v>
      </c>
      <c r="O227" s="12">
        <v>7.4085614344702372E-2</v>
      </c>
      <c r="P227" s="12">
        <v>0.89719607493226761</v>
      </c>
      <c r="Q227" s="23">
        <v>0.93955549401093952</v>
      </c>
      <c r="R227" s="3">
        <v>0.49503050113072944</v>
      </c>
      <c r="S227" s="3">
        <v>0.59344553676300149</v>
      </c>
      <c r="T227" s="3">
        <v>1</v>
      </c>
      <c r="U227" s="3">
        <v>0.39377081690389709</v>
      </c>
      <c r="V227" s="23">
        <f t="shared" si="7"/>
        <v>0.63701454022597048</v>
      </c>
      <c r="W227" s="16">
        <v>0.63701454022597048</v>
      </c>
      <c r="X227" s="12">
        <f t="shared" si="6"/>
        <v>0.68060970051075875</v>
      </c>
      <c r="Y227" s="2">
        <v>0.109</v>
      </c>
      <c r="Z227" s="12">
        <v>0.22600000000000001</v>
      </c>
      <c r="AA227" s="37">
        <v>1</v>
      </c>
      <c r="AB227" s="26">
        <v>218072</v>
      </c>
      <c r="AC227" s="26">
        <v>218.072</v>
      </c>
      <c r="AD227" s="19">
        <v>4.5856414395245605E-3</v>
      </c>
      <c r="AE227" s="38">
        <v>0.1257856732333052</v>
      </c>
      <c r="AF227" s="4">
        <v>16.456595744680847</v>
      </c>
      <c r="AG227" s="5">
        <v>1.3552482269503545</v>
      </c>
      <c r="AH227" s="4">
        <v>0.47980483510033384</v>
      </c>
      <c r="AI227" s="5">
        <v>0</v>
      </c>
      <c r="AJ227" s="22">
        <v>45.4</v>
      </c>
    </row>
    <row r="228" spans="1:36" x14ac:dyDescent="0.25">
      <c r="A228" s="5" t="s">
        <v>288</v>
      </c>
      <c r="B228" s="2" t="s">
        <v>547</v>
      </c>
      <c r="C228" s="2">
        <v>0</v>
      </c>
      <c r="D228" s="2">
        <v>0</v>
      </c>
      <c r="E228" s="18">
        <v>0.65712956501511999</v>
      </c>
      <c r="F228" s="19">
        <v>0.14406715761429612</v>
      </c>
      <c r="G228" s="12">
        <v>0.70509630448806559</v>
      </c>
      <c r="H228" s="13">
        <v>0.57625187456539406</v>
      </c>
      <c r="I228" s="4">
        <v>2.1288</v>
      </c>
      <c r="J228" s="2">
        <v>2.339</v>
      </c>
      <c r="K228" s="13">
        <v>4.4000000000000004E-2</v>
      </c>
      <c r="L228" s="12">
        <v>0</v>
      </c>
      <c r="M228" s="12">
        <v>7.4999999999999997E-2</v>
      </c>
      <c r="N228" s="12">
        <v>9.8081048933364723E-2</v>
      </c>
      <c r="O228" s="12">
        <v>8.1924314680009408E-2</v>
      </c>
      <c r="P228" s="12">
        <v>0.86953351546283653</v>
      </c>
      <c r="Q228" s="23">
        <v>0.93955549401093952</v>
      </c>
      <c r="R228" s="3">
        <v>0.49503050113072944</v>
      </c>
      <c r="S228" s="3">
        <v>0.66629621549603324</v>
      </c>
      <c r="T228" s="3">
        <v>1</v>
      </c>
      <c r="U228" s="3">
        <v>0.40810641043084933</v>
      </c>
      <c r="V228" s="23">
        <f t="shared" si="7"/>
        <v>0.65706738284576682</v>
      </c>
      <c r="W228" s="16">
        <v>0.65706738284576682</v>
      </c>
      <c r="X228" s="12">
        <f t="shared" si="6"/>
        <v>0.69191920594096379</v>
      </c>
      <c r="Y228" s="2">
        <v>0.16500000000000001</v>
      </c>
      <c r="Z228" s="12">
        <v>0.23899999999999999</v>
      </c>
      <c r="AA228" s="37">
        <v>1</v>
      </c>
      <c r="AB228" s="26">
        <v>119361</v>
      </c>
      <c r="AC228" s="26">
        <v>119.361</v>
      </c>
      <c r="AD228" s="19">
        <v>8.3779458952254089E-3</v>
      </c>
      <c r="AE228" s="38">
        <v>0.22980984855466469</v>
      </c>
      <c r="AF228" s="4">
        <v>16.456595744680847</v>
      </c>
      <c r="AG228" s="5">
        <v>1.3552482269503545</v>
      </c>
      <c r="AH228" s="4">
        <v>0.49658598704769563</v>
      </c>
      <c r="AI228" s="5">
        <v>0</v>
      </c>
      <c r="AJ228" s="22">
        <v>46.3</v>
      </c>
    </row>
    <row r="229" spans="1:36" x14ac:dyDescent="0.25">
      <c r="A229" s="5" t="s">
        <v>194</v>
      </c>
      <c r="B229" s="2" t="s">
        <v>550</v>
      </c>
      <c r="C229" s="2">
        <v>0</v>
      </c>
      <c r="D229" s="2"/>
      <c r="E229" s="18">
        <v>0.470485732955783</v>
      </c>
      <c r="F229" s="19">
        <v>0.11392794572354543</v>
      </c>
      <c r="G229" s="12">
        <v>0.90924476517095398</v>
      </c>
      <c r="H229" s="13">
        <v>0.72056261694302859</v>
      </c>
      <c r="I229" s="4">
        <v>2.8075000000000001</v>
      </c>
      <c r="J229" s="2">
        <v>2.4283000000000001</v>
      </c>
      <c r="K229" s="13">
        <v>0.05</v>
      </c>
      <c r="L229" s="12">
        <v>0.47192306751922253</v>
      </c>
      <c r="M229" s="12">
        <v>7.0000000000000007E-2</v>
      </c>
      <c r="N229" s="12">
        <v>8.3915171296008145E-2</v>
      </c>
      <c r="O229" s="12">
        <v>7.417455138880244E-2</v>
      </c>
      <c r="P229" s="12">
        <v>0.8968822185318166</v>
      </c>
      <c r="Q229" s="23">
        <v>0.79573058520426931</v>
      </c>
      <c r="R229" s="3">
        <v>0.21729467622992299</v>
      </c>
      <c r="S229" s="3">
        <v>0.45610859728506792</v>
      </c>
      <c r="T229" s="3">
        <v>1</v>
      </c>
      <c r="U229" s="3">
        <v>0.42740204978710483</v>
      </c>
      <c r="V229" s="23">
        <f t="shared" si="7"/>
        <v>0.51620325895646402</v>
      </c>
      <c r="W229" s="16">
        <v>0.51620325895646402</v>
      </c>
      <c r="X229" s="12">
        <f t="shared" si="6"/>
        <v>0.5807494441372546</v>
      </c>
      <c r="Y229" s="2">
        <v>0.14399999999999999</v>
      </c>
      <c r="Z229" s="12">
        <v>0.27800000000000002</v>
      </c>
      <c r="AA229" s="37">
        <v>3</v>
      </c>
      <c r="AB229" s="26">
        <v>201487</v>
      </c>
      <c r="AC229" s="26">
        <v>201.48699999999999</v>
      </c>
      <c r="AD229" s="19">
        <v>1.4889298068858041E-2</v>
      </c>
      <c r="AE229" s="38">
        <v>0.40841840912813232</v>
      </c>
      <c r="AF229" s="4">
        <v>16.094893617021278</v>
      </c>
      <c r="AG229" s="5">
        <v>1.1807801418439714</v>
      </c>
      <c r="AH229" s="4">
        <v>0.4727649922823805</v>
      </c>
      <c r="AI229" s="5">
        <v>0</v>
      </c>
      <c r="AJ229" s="22">
        <v>48.4</v>
      </c>
    </row>
    <row r="230" spans="1:36" x14ac:dyDescent="0.25">
      <c r="A230" s="5" t="s">
        <v>178</v>
      </c>
      <c r="B230" s="2" t="s">
        <v>546</v>
      </c>
      <c r="C230" s="2">
        <v>1</v>
      </c>
      <c r="D230" s="2">
        <v>1</v>
      </c>
      <c r="E230" s="18">
        <v>0.33037071687521902</v>
      </c>
      <c r="F230" s="19">
        <v>0.21651527140370311</v>
      </c>
      <c r="G230" s="12">
        <v>0.74413040037980693</v>
      </c>
      <c r="H230" s="13">
        <v>0.56437410982750436</v>
      </c>
      <c r="I230" s="4">
        <v>2.5518000000000001</v>
      </c>
      <c r="J230" s="2">
        <v>2.1034999999999999</v>
      </c>
      <c r="K230" s="13">
        <v>5.7999999999999996E-2</v>
      </c>
      <c r="L230" s="12">
        <v>0.28305198147593857</v>
      </c>
      <c r="M230" s="12">
        <v>0.16</v>
      </c>
      <c r="N230" s="12">
        <v>0.16794145826733931</v>
      </c>
      <c r="O230" s="12">
        <v>0.16238243748020179</v>
      </c>
      <c r="P230" s="12">
        <v>0.5855989967857762</v>
      </c>
      <c r="Q230" s="23">
        <v>0.23641418822141735</v>
      </c>
      <c r="R230" s="3">
        <v>0.10413246074509407</v>
      </c>
      <c r="S230" s="3">
        <v>0.23410458675149148</v>
      </c>
      <c r="T230" s="3">
        <v>0.25</v>
      </c>
      <c r="U230" s="3">
        <v>0.2289747070616211</v>
      </c>
      <c r="V230" s="23">
        <f t="shared" si="7"/>
        <v>0.20483396683931351</v>
      </c>
      <c r="W230" s="16">
        <v>0.20483396683931351</v>
      </c>
      <c r="X230" s="12">
        <f t="shared" si="6"/>
        <v>0.27645273851742602</v>
      </c>
      <c r="Y230" s="2">
        <v>7.3999999999999996E-2</v>
      </c>
      <c r="Z230" s="12">
        <v>0.24100000000000002</v>
      </c>
      <c r="AA230" s="37">
        <v>2</v>
      </c>
      <c r="AB230" s="26">
        <v>157975</v>
      </c>
      <c r="AC230" s="26">
        <v>157.97499999999999</v>
      </c>
      <c r="AD230" s="19">
        <v>1.2660231049216649E-2</v>
      </c>
      <c r="AE230" s="38">
        <v>0.34727435775702908</v>
      </c>
      <c r="AF230" s="4">
        <v>16.588794326241135</v>
      </c>
      <c r="AG230" s="5">
        <v>0.44170212765957445</v>
      </c>
      <c r="AH230" s="4">
        <v>0.36300047475866437</v>
      </c>
      <c r="AI230" s="5">
        <v>0</v>
      </c>
      <c r="AJ230" s="22">
        <v>46.7</v>
      </c>
    </row>
    <row r="231" spans="1:36" x14ac:dyDescent="0.25">
      <c r="A231" s="5" t="s">
        <v>343</v>
      </c>
      <c r="B231" s="2" t="s">
        <v>554</v>
      </c>
      <c r="C231" s="2">
        <v>0</v>
      </c>
      <c r="D231" s="2"/>
      <c r="E231" s="18">
        <v>0.64186899493681004</v>
      </c>
      <c r="F231" s="19">
        <v>0.25354290912766603</v>
      </c>
      <c r="G231" s="12">
        <v>1.1614929748306884</v>
      </c>
      <c r="H231" s="13">
        <v>0.37309208531284749</v>
      </c>
      <c r="I231" s="4">
        <v>4.7234999999999996</v>
      </c>
      <c r="J231" s="2">
        <v>2.4615</v>
      </c>
      <c r="K231" s="13">
        <v>2.7000000000000003E-2</v>
      </c>
      <c r="L231" s="12">
        <v>0</v>
      </c>
      <c r="M231" s="12">
        <v>0.12300000000000001</v>
      </c>
      <c r="N231" s="12">
        <v>0.14324522862281311</v>
      </c>
      <c r="O231" s="12">
        <v>0.12907356858684393</v>
      </c>
      <c r="P231" s="12">
        <v>0.70314508570459755</v>
      </c>
      <c r="Q231" s="23">
        <v>0.84321595564199092</v>
      </c>
      <c r="R231" s="3">
        <v>0.61435109995571513</v>
      </c>
      <c r="S231" s="3">
        <v>0.55302214016555951</v>
      </c>
      <c r="T231" s="3">
        <v>1</v>
      </c>
      <c r="U231" s="3">
        <v>0.41886344783579804</v>
      </c>
      <c r="V231" s="23">
        <f t="shared" si="7"/>
        <v>0.63877410802778467</v>
      </c>
      <c r="W231" s="16">
        <v>0.63877410802778467</v>
      </c>
      <c r="X231" s="12">
        <f t="shared" si="6"/>
        <v>0.64519356856769561</v>
      </c>
      <c r="Y231" s="2">
        <v>0.13300000000000001</v>
      </c>
      <c r="Z231" s="12">
        <v>0.19500000000000001</v>
      </c>
      <c r="AA231" s="37">
        <v>2</v>
      </c>
      <c r="AB231" s="26">
        <v>197860</v>
      </c>
      <c r="AC231" s="26">
        <v>197.86</v>
      </c>
      <c r="AD231" s="19">
        <v>1.0108157282927322E-2</v>
      </c>
      <c r="AE231" s="38">
        <v>0.27727012365645737</v>
      </c>
      <c r="AF231" s="4">
        <v>16.48035460992908</v>
      </c>
      <c r="AG231" s="5">
        <v>0.12510638297872351</v>
      </c>
      <c r="AH231" s="4">
        <v>0.46661781057313251</v>
      </c>
      <c r="AI231" s="5">
        <v>0</v>
      </c>
      <c r="AJ231" s="22">
        <v>43.2</v>
      </c>
    </row>
    <row r="232" spans="1:36" x14ac:dyDescent="0.25">
      <c r="A232" s="5" t="s">
        <v>304</v>
      </c>
      <c r="B232" s="2" t="s">
        <v>545</v>
      </c>
      <c r="C232" s="2">
        <v>0</v>
      </c>
      <c r="D232" s="2"/>
      <c r="E232" s="18">
        <v>0.98327025784317201</v>
      </c>
      <c r="F232" s="19">
        <v>0.15721196619217082</v>
      </c>
      <c r="G232" s="12">
        <v>0.72908140569395019</v>
      </c>
      <c r="H232" s="13">
        <v>0.57353758896797158</v>
      </c>
      <c r="I232" s="4">
        <v>3.3216000000000001</v>
      </c>
      <c r="J232" s="2">
        <v>2.29</v>
      </c>
      <c r="K232" s="13">
        <v>3.2000000000000001E-2</v>
      </c>
      <c r="L232" s="12">
        <v>9.751934511002637E-2</v>
      </c>
      <c r="M232" s="12">
        <v>0.107</v>
      </c>
      <c r="N232" s="12">
        <v>0.12620887989663779</v>
      </c>
      <c r="O232" s="12">
        <v>0.11276266396899133</v>
      </c>
      <c r="P232" s="12">
        <v>0.76070582277720489</v>
      </c>
      <c r="Q232" s="23">
        <v>0.93161384070474951</v>
      </c>
      <c r="R232" s="3">
        <v>0.83538150908592645</v>
      </c>
      <c r="S232" s="3">
        <v>0.72443438914027158</v>
      </c>
      <c r="T232" s="3">
        <v>1</v>
      </c>
      <c r="U232" s="3">
        <v>0.27993595373256486</v>
      </c>
      <c r="V232" s="23">
        <f t="shared" si="7"/>
        <v>0.71741410931260774</v>
      </c>
      <c r="W232" s="16">
        <v>0.71741410931260774</v>
      </c>
      <c r="X232" s="12">
        <f t="shared" si="6"/>
        <v>0.72109358793373635</v>
      </c>
      <c r="Y232" s="2">
        <v>0.11700000000000001</v>
      </c>
      <c r="Z232" s="12">
        <v>0.23499999999999999</v>
      </c>
      <c r="AA232" s="37">
        <v>1</v>
      </c>
      <c r="AB232" s="26">
        <v>179840</v>
      </c>
      <c r="AC232" s="26">
        <v>179.84</v>
      </c>
      <c r="AD232" s="19">
        <v>5.5604982206405697E-3</v>
      </c>
      <c r="AE232" s="38">
        <v>0.15252631969157771</v>
      </c>
      <c r="AF232" s="4">
        <v>16.406666666666663</v>
      </c>
      <c r="AG232" s="5">
        <v>0.44893617021276599</v>
      </c>
      <c r="AH232" s="4">
        <v>0.50085631672597863</v>
      </c>
      <c r="AI232" s="5">
        <v>0</v>
      </c>
      <c r="AJ232" s="22">
        <v>46.1</v>
      </c>
    </row>
    <row r="233" spans="1:36" x14ac:dyDescent="0.25">
      <c r="A233" s="5" t="s">
        <v>224</v>
      </c>
      <c r="B233" s="2" t="s">
        <v>551</v>
      </c>
      <c r="C233" s="2">
        <v>0</v>
      </c>
      <c r="D233" s="2"/>
      <c r="E233" s="18">
        <v>0.48579062424095198</v>
      </c>
      <c r="F233" s="19">
        <v>0.23376107199636612</v>
      </c>
      <c r="G233" s="12">
        <v>1.2961565461565461</v>
      </c>
      <c r="H233" s="13">
        <v>0.83979414861767798</v>
      </c>
      <c r="I233" s="4">
        <v>3.1465999999999998</v>
      </c>
      <c r="J233" s="2">
        <v>2.2027000000000001</v>
      </c>
      <c r="K233" s="13">
        <v>4.8000000000000001E-2</v>
      </c>
      <c r="L233" s="12">
        <v>4.0433791034249184E-2</v>
      </c>
      <c r="M233" s="12">
        <v>0.10199999999999999</v>
      </c>
      <c r="N233" s="12">
        <v>9.8792562406192511E-2</v>
      </c>
      <c r="O233" s="12">
        <v>0.10103776872185774</v>
      </c>
      <c r="P233" s="12">
        <v>0.80208265798875011</v>
      </c>
      <c r="Q233" s="23">
        <v>0.28146853146853157</v>
      </c>
      <c r="R233" s="3">
        <v>0.42610364683301294</v>
      </c>
      <c r="S233" s="3">
        <v>0.56293588923863869</v>
      </c>
      <c r="T233" s="3">
        <v>1</v>
      </c>
      <c r="U233" s="3">
        <v>4.9578245887720293E-2</v>
      </c>
      <c r="V233" s="23">
        <f t="shared" si="7"/>
        <v>0.38361985208841781</v>
      </c>
      <c r="W233" s="16">
        <v>0.38361985208841781</v>
      </c>
      <c r="X233" s="12">
        <f t="shared" si="6"/>
        <v>0.45321210456916416</v>
      </c>
      <c r="Y233" s="2">
        <v>0.42299999999999999</v>
      </c>
      <c r="Z233" s="12">
        <v>0.24299999999999999</v>
      </c>
      <c r="AA233" s="37">
        <v>1</v>
      </c>
      <c r="AB233" s="26">
        <v>193732</v>
      </c>
      <c r="AC233" s="26">
        <v>193.732</v>
      </c>
      <c r="AD233" s="19">
        <v>5.161769867652221E-3</v>
      </c>
      <c r="AE233" s="38">
        <v>0.14158906805965629</v>
      </c>
      <c r="AF233" s="4">
        <v>16.846312056737581</v>
      </c>
      <c r="AG233" s="5">
        <v>1.2403546099290781</v>
      </c>
      <c r="AH233" s="4">
        <v>0.49548345136580429</v>
      </c>
      <c r="AI233" s="5">
        <v>0</v>
      </c>
      <c r="AJ233" s="22">
        <v>46.6</v>
      </c>
    </row>
    <row r="234" spans="1:36" x14ac:dyDescent="0.25">
      <c r="A234" s="5" t="s">
        <v>156</v>
      </c>
      <c r="B234" s="2" t="s">
        <v>553</v>
      </c>
      <c r="C234" s="2">
        <v>1</v>
      </c>
      <c r="D234" s="2"/>
      <c r="E234" s="18">
        <v>0.96266729279173502</v>
      </c>
      <c r="F234" s="19">
        <v>0.254858254170095</v>
      </c>
      <c r="G234" s="12">
        <v>0.6889221332934401</v>
      </c>
      <c r="H234" s="13">
        <v>0.53262024085571102</v>
      </c>
      <c r="I234" s="4">
        <v>2.1996000000000002</v>
      </c>
      <c r="J234" s="2">
        <v>2.0041000000000002</v>
      </c>
      <c r="K234" s="13">
        <v>9.4E-2</v>
      </c>
      <c r="L234" s="12">
        <v>5.3549681980005349E-2</v>
      </c>
      <c r="M234" s="12">
        <v>0.24</v>
      </c>
      <c r="N234" s="12">
        <v>0.23525283134742206</v>
      </c>
      <c r="O234" s="12">
        <v>0.2385758494042266</v>
      </c>
      <c r="P234" s="12">
        <v>0.31671452635466579</v>
      </c>
      <c r="Q234" s="23">
        <v>0.40912485572679724</v>
      </c>
      <c r="R234" s="3">
        <v>0.18700035406145846</v>
      </c>
      <c r="S234" s="3">
        <v>0.19377555873471247</v>
      </c>
      <c r="T234" s="3">
        <v>0.5</v>
      </c>
      <c r="U234" s="3">
        <v>8.4368856814970139E-2</v>
      </c>
      <c r="V234" s="23">
        <f t="shared" si="7"/>
        <v>0.24108201382772584</v>
      </c>
      <c r="W234" s="16">
        <v>0.24108201382772584</v>
      </c>
      <c r="X234" s="12">
        <f t="shared" si="6"/>
        <v>0.25128698882159478</v>
      </c>
      <c r="Y234" s="2">
        <v>9.2999999999999999E-2</v>
      </c>
      <c r="Z234" s="12">
        <v>0.30099999999999999</v>
      </c>
      <c r="AA234" s="37">
        <v>1</v>
      </c>
      <c r="AB234" s="26">
        <v>133690</v>
      </c>
      <c r="AC234" s="26">
        <v>133.69</v>
      </c>
      <c r="AD234" s="19">
        <v>7.4799910240107717E-3</v>
      </c>
      <c r="AE234" s="38">
        <v>0.20517864711895678</v>
      </c>
      <c r="AF234" s="4">
        <v>17.220425531914895</v>
      </c>
      <c r="AG234" s="5">
        <v>0.6123404255319147</v>
      </c>
      <c r="AH234" s="4">
        <v>0.54369810756227088</v>
      </c>
      <c r="AI234" s="5">
        <v>0</v>
      </c>
      <c r="AJ234" s="22">
        <v>50.2</v>
      </c>
    </row>
    <row r="235" spans="1:36" x14ac:dyDescent="0.25">
      <c r="A235" s="5" t="s">
        <v>282</v>
      </c>
      <c r="B235" s="2" t="s">
        <v>549</v>
      </c>
      <c r="C235" s="2">
        <v>0</v>
      </c>
      <c r="D235" s="2"/>
      <c r="E235" s="18">
        <v>0.60741599712857897</v>
      </c>
      <c r="F235" s="19">
        <v>0.17856825913326432</v>
      </c>
      <c r="G235" s="12">
        <v>0.63676477838584034</v>
      </c>
      <c r="H235" s="13">
        <v>0.49327022629788492</v>
      </c>
      <c r="I235" s="4">
        <v>3.4405000000000001</v>
      </c>
      <c r="J235" s="2">
        <v>2.5066999999999999</v>
      </c>
      <c r="K235" s="13">
        <v>2.7999999999999997E-2</v>
      </c>
      <c r="L235" s="12">
        <v>4.8355491197910425E-2</v>
      </c>
      <c r="M235" s="12">
        <v>8.900000000000001E-2</v>
      </c>
      <c r="N235" s="12">
        <v>0.10714579052905318</v>
      </c>
      <c r="O235" s="12">
        <v>9.4443737158715957E-2</v>
      </c>
      <c r="P235" s="12">
        <v>0.8253528153434222</v>
      </c>
      <c r="Q235" s="23">
        <v>0.98315768738303921</v>
      </c>
      <c r="R235" s="3">
        <v>0.72869076261793586</v>
      </c>
      <c r="S235" s="3">
        <v>0.61487920242287886</v>
      </c>
      <c r="T235" s="3">
        <v>1</v>
      </c>
      <c r="U235" s="3">
        <v>0.27436488133097103</v>
      </c>
      <c r="V235" s="23">
        <f t="shared" si="7"/>
        <v>0.67825128276360969</v>
      </c>
      <c r="W235" s="16">
        <v>0.67825128276360969</v>
      </c>
      <c r="X235" s="12">
        <f t="shared" si="6"/>
        <v>0.70102461632866708</v>
      </c>
      <c r="Y235" s="2">
        <v>0.20399999999999999</v>
      </c>
      <c r="Z235" s="12">
        <v>0.214</v>
      </c>
      <c r="AA235" s="37">
        <v>1</v>
      </c>
      <c r="AB235" s="26">
        <v>202830</v>
      </c>
      <c r="AC235" s="26">
        <v>202.83</v>
      </c>
      <c r="AD235" s="19">
        <v>4.930237144406646E-3</v>
      </c>
      <c r="AE235" s="38">
        <v>0.13523804828345576</v>
      </c>
      <c r="AF235" s="4">
        <v>16.625248226950358</v>
      </c>
      <c r="AG235" s="5">
        <v>0.95872340425531921</v>
      </c>
      <c r="AH235" s="4">
        <v>0.4869348715673224</v>
      </c>
      <c r="AI235" s="5">
        <v>0</v>
      </c>
      <c r="AJ235" s="22">
        <v>44.9</v>
      </c>
    </row>
    <row r="236" spans="1:36" x14ac:dyDescent="0.25">
      <c r="A236" s="5" t="s">
        <v>125</v>
      </c>
      <c r="B236" s="2" t="s">
        <v>549</v>
      </c>
      <c r="C236" s="2">
        <v>0</v>
      </c>
      <c r="D236" s="2"/>
      <c r="E236" s="18">
        <v>0.55455305664363397</v>
      </c>
      <c r="F236" s="19">
        <v>0.21370391271632808</v>
      </c>
      <c r="G236" s="12">
        <v>0.95490030097817913</v>
      </c>
      <c r="H236" s="13">
        <v>0.63068096313017308</v>
      </c>
      <c r="I236" s="4">
        <v>4.9139999999999997</v>
      </c>
      <c r="J236" s="2">
        <v>1.9639</v>
      </c>
      <c r="K236" s="13">
        <v>8.5999999999999993E-2</v>
      </c>
      <c r="L236" s="12">
        <v>0</v>
      </c>
      <c r="M236" s="12">
        <v>0.12</v>
      </c>
      <c r="N236" s="12">
        <v>0.13484093415435527</v>
      </c>
      <c r="O236" s="12">
        <v>0.12445228024630657</v>
      </c>
      <c r="P236" s="12">
        <v>0.7194534860869547</v>
      </c>
      <c r="Q236" s="23">
        <v>0.98315768738303921</v>
      </c>
      <c r="R236" s="3">
        <v>0.72869076261793586</v>
      </c>
      <c r="S236" s="3">
        <v>0.36465295807898729</v>
      </c>
      <c r="T236" s="3">
        <v>1</v>
      </c>
      <c r="U236" s="3">
        <v>0.40915046189171161</v>
      </c>
      <c r="V236" s="23">
        <f t="shared" si="7"/>
        <v>0.65169993009348492</v>
      </c>
      <c r="W236" s="16">
        <v>0.65169993009348492</v>
      </c>
      <c r="X236" s="12">
        <f t="shared" si="6"/>
        <v>0.65897001765113949</v>
      </c>
      <c r="Y236" s="2">
        <v>0.71599999999999997</v>
      </c>
      <c r="Z236" s="12">
        <v>0.20399999999999999</v>
      </c>
      <c r="AA236" s="37">
        <v>0</v>
      </c>
      <c r="AB236" s="26">
        <v>106320</v>
      </c>
      <c r="AC236" s="26">
        <v>106.32</v>
      </c>
      <c r="AD236" s="19">
        <v>0</v>
      </c>
      <c r="AE236" s="38">
        <v>0</v>
      </c>
      <c r="AF236" s="4">
        <v>16.625248226950358</v>
      </c>
      <c r="AG236" s="5">
        <v>0.95872340425531921</v>
      </c>
      <c r="AH236" s="4">
        <v>0.48398231753197896</v>
      </c>
      <c r="AI236" s="5">
        <v>0</v>
      </c>
      <c r="AJ236" s="22">
        <v>43.1</v>
      </c>
    </row>
    <row r="237" spans="1:36" x14ac:dyDescent="0.25">
      <c r="A237" s="5" t="s">
        <v>369</v>
      </c>
      <c r="B237" s="2" t="s">
        <v>549</v>
      </c>
      <c r="C237" s="2">
        <v>0</v>
      </c>
      <c r="D237" s="2"/>
      <c r="E237" s="18">
        <v>0.89505707245939603</v>
      </c>
      <c r="F237" s="19">
        <v>0.19954446027573197</v>
      </c>
      <c r="G237" s="12">
        <v>1.0186931829583994</v>
      </c>
      <c r="H237" s="13">
        <v>0.67281411169753769</v>
      </c>
      <c r="I237" s="4">
        <v>4.9139999999999997</v>
      </c>
      <c r="J237" s="2">
        <v>1.9639</v>
      </c>
      <c r="K237" s="13">
        <v>8.5999999999999993E-2</v>
      </c>
      <c r="L237" s="12">
        <v>0</v>
      </c>
      <c r="M237" s="12">
        <v>0.12</v>
      </c>
      <c r="N237" s="12">
        <v>0.13484093415435527</v>
      </c>
      <c r="O237" s="12">
        <v>0.12445228024630657</v>
      </c>
      <c r="P237" s="12">
        <v>0.7194534860869547</v>
      </c>
      <c r="Q237" s="23">
        <v>0.98315768738303921</v>
      </c>
      <c r="R237" s="3">
        <v>0.72869076261793586</v>
      </c>
      <c r="S237" s="3">
        <v>0.36465295807898729</v>
      </c>
      <c r="T237" s="3">
        <v>1</v>
      </c>
      <c r="U237" s="3">
        <v>0.40915046189171161</v>
      </c>
      <c r="V237" s="23">
        <f t="shared" si="7"/>
        <v>0.65169993009348492</v>
      </c>
      <c r="W237" s="16">
        <v>0.65169993009348492</v>
      </c>
      <c r="X237" s="12">
        <f t="shared" si="6"/>
        <v>0.65897001765113949</v>
      </c>
      <c r="Y237" s="2">
        <v>0.71599999999999997</v>
      </c>
      <c r="Z237" s="12">
        <v>0.20399999999999999</v>
      </c>
      <c r="AA237" s="37">
        <v>1</v>
      </c>
      <c r="AB237" s="26">
        <v>99662</v>
      </c>
      <c r="AC237" s="26">
        <v>99.662000000000006</v>
      </c>
      <c r="AD237" s="19">
        <v>1.0033914631454316E-2</v>
      </c>
      <c r="AE237" s="38">
        <v>0.27523362297900233</v>
      </c>
      <c r="AF237" s="4">
        <v>16.625248226950358</v>
      </c>
      <c r="AG237" s="5">
        <v>0.95872340425531921</v>
      </c>
      <c r="AH237" s="4">
        <v>0.47859766009110793</v>
      </c>
      <c r="AI237" s="5">
        <v>0</v>
      </c>
      <c r="AJ237" s="22">
        <v>43.1</v>
      </c>
    </row>
    <row r="238" spans="1:36" x14ac:dyDescent="0.25">
      <c r="A238" s="5" t="s">
        <v>247</v>
      </c>
      <c r="B238" s="2" t="s">
        <v>553</v>
      </c>
      <c r="C238" s="2">
        <v>1</v>
      </c>
      <c r="D238" s="2">
        <v>1</v>
      </c>
      <c r="E238" s="18">
        <v>1.07504905166776</v>
      </c>
      <c r="F238" s="19">
        <v>0.22142372267728652</v>
      </c>
      <c r="G238" s="12">
        <v>0.74424582522514371</v>
      </c>
      <c r="H238" s="13">
        <v>0.5583382359596325</v>
      </c>
      <c r="I238" s="4">
        <v>2.7355</v>
      </c>
      <c r="J238" s="2">
        <v>1.9987999999999999</v>
      </c>
      <c r="K238" s="13">
        <v>8.6999999999999994E-2</v>
      </c>
      <c r="L238" s="12">
        <v>0</v>
      </c>
      <c r="M238" s="12">
        <v>0.20199999999999999</v>
      </c>
      <c r="N238" s="12">
        <v>0.17465477787422079</v>
      </c>
      <c r="O238" s="12">
        <v>0.19379643336226621</v>
      </c>
      <c r="P238" s="12">
        <v>0.47473986298958237</v>
      </c>
      <c r="Q238" s="23">
        <v>0.40912485572679724</v>
      </c>
      <c r="R238" s="3">
        <v>0.18700035406145846</v>
      </c>
      <c r="S238" s="3">
        <v>0.26979365828222351</v>
      </c>
      <c r="T238" s="3">
        <v>0.75</v>
      </c>
      <c r="U238" s="3">
        <v>0.1450373407374056</v>
      </c>
      <c r="V238" s="23">
        <f t="shared" si="7"/>
        <v>0.2925199280258135</v>
      </c>
      <c r="W238" s="16">
        <v>0.2925199280258135</v>
      </c>
      <c r="X238" s="12">
        <f t="shared" si="6"/>
        <v>0.3197822536415188</v>
      </c>
      <c r="Y238" s="2">
        <v>4.5999999999999999E-2</v>
      </c>
      <c r="Z238" s="12">
        <v>0.26100000000000001</v>
      </c>
      <c r="AA238" s="37">
        <v>1</v>
      </c>
      <c r="AB238" s="26">
        <v>110485</v>
      </c>
      <c r="AC238" s="26">
        <v>110.485</v>
      </c>
      <c r="AD238" s="19">
        <v>9.0510023985156361E-3</v>
      </c>
      <c r="AE238" s="38">
        <v>0.24827201279208339</v>
      </c>
      <c r="AF238" s="4">
        <v>17.220425531914895</v>
      </c>
      <c r="AG238" s="5">
        <v>0.6123404255319147</v>
      </c>
      <c r="AH238" s="4">
        <v>0.53284156220301393</v>
      </c>
      <c r="AI238" s="5">
        <v>0</v>
      </c>
      <c r="AJ238" s="22">
        <v>48.2</v>
      </c>
    </row>
    <row r="239" spans="1:36" x14ac:dyDescent="0.25">
      <c r="A239" s="5" t="s">
        <v>122</v>
      </c>
      <c r="B239" s="2" t="s">
        <v>555</v>
      </c>
      <c r="C239" s="2">
        <v>1</v>
      </c>
      <c r="D239" s="2"/>
      <c r="E239" s="18">
        <v>1.5117994100295</v>
      </c>
      <c r="F239" s="19">
        <v>0.25680359070507358</v>
      </c>
      <c r="G239" s="12">
        <v>0.55654034808628294</v>
      </c>
      <c r="H239" s="13">
        <v>0.50291650095638507</v>
      </c>
      <c r="I239" s="4">
        <v>2.9849000000000001</v>
      </c>
      <c r="J239" s="2">
        <v>2.0112000000000001</v>
      </c>
      <c r="K239" s="13">
        <v>4.9000000000000002E-2</v>
      </c>
      <c r="L239" s="12">
        <v>0</v>
      </c>
      <c r="M239" s="12">
        <v>0.26200000000000001</v>
      </c>
      <c r="N239" s="12">
        <v>0.24669181039175034</v>
      </c>
      <c r="O239" s="12">
        <v>0.25740754311752512</v>
      </c>
      <c r="P239" s="12">
        <v>0.25025799338735122</v>
      </c>
      <c r="Q239" s="23">
        <v>0.54996616286938871</v>
      </c>
      <c r="R239" s="3">
        <v>0.29490434028852874</v>
      </c>
      <c r="S239" s="3">
        <v>0.5147214307019603</v>
      </c>
      <c r="T239" s="3">
        <v>0.5</v>
      </c>
      <c r="U239" s="3">
        <v>0.18163485207482016</v>
      </c>
      <c r="V239" s="23">
        <f t="shared" si="7"/>
        <v>0.39448216076498055</v>
      </c>
      <c r="W239" s="16">
        <v>0.39448216076498055</v>
      </c>
      <c r="X239" s="12">
        <f t="shared" si="6"/>
        <v>0.36538210807118937</v>
      </c>
      <c r="Y239" s="2">
        <v>0.13200000000000001</v>
      </c>
      <c r="Z239" s="12">
        <v>0.26200000000000001</v>
      </c>
      <c r="AA239" s="37">
        <v>1</v>
      </c>
      <c r="AB239" s="26">
        <v>105606</v>
      </c>
      <c r="AC239" s="26">
        <v>105.60599999999999</v>
      </c>
      <c r="AD239" s="19">
        <v>9.4691589493021231E-3</v>
      </c>
      <c r="AE239" s="38">
        <v>0.25974218636567364</v>
      </c>
      <c r="AF239" s="4">
        <v>16.025602836879436</v>
      </c>
      <c r="AG239" s="5">
        <v>-0.34978723404255346</v>
      </c>
      <c r="AH239" s="4">
        <v>0.52032081510520234</v>
      </c>
      <c r="AI239" s="5">
        <v>0</v>
      </c>
      <c r="AJ239" s="22">
        <v>47.2</v>
      </c>
    </row>
    <row r="240" spans="1:36" x14ac:dyDescent="0.25">
      <c r="A240" s="5" t="s">
        <v>46</v>
      </c>
      <c r="B240" s="2" t="s">
        <v>543</v>
      </c>
      <c r="C240" s="2">
        <v>1</v>
      </c>
      <c r="D240" s="2"/>
      <c r="E240" s="18">
        <v>0.863785836691214</v>
      </c>
      <c r="F240" s="19">
        <v>0.24915183826074916</v>
      </c>
      <c r="G240" s="12">
        <v>0.77312538946202314</v>
      </c>
      <c r="H240" s="13">
        <v>0.51504765861201507</v>
      </c>
      <c r="I240" s="4">
        <v>3.3576000000000001</v>
      </c>
      <c r="J240" s="2">
        <v>2.2345000000000002</v>
      </c>
      <c r="K240" s="13">
        <v>3.7000000000000005E-2</v>
      </c>
      <c r="L240" s="12">
        <v>8.2710964227601436E-2</v>
      </c>
      <c r="M240" s="12">
        <v>0.18100000000000002</v>
      </c>
      <c r="N240" s="12">
        <v>0.21109763997432626</v>
      </c>
      <c r="O240" s="12">
        <v>0.1900292919922979</v>
      </c>
      <c r="P240" s="12">
        <v>0.48803400203290392</v>
      </c>
      <c r="Q240" s="23">
        <v>0.36498117267348062</v>
      </c>
      <c r="R240" s="3">
        <v>0</v>
      </c>
      <c r="S240" s="3">
        <v>0.52687635254770804</v>
      </c>
      <c r="T240" s="3">
        <v>1</v>
      </c>
      <c r="U240" s="3">
        <v>0.23009324438416798</v>
      </c>
      <c r="V240" s="23">
        <f t="shared" si="7"/>
        <v>0.33804867700923202</v>
      </c>
      <c r="W240" s="16">
        <v>0.33804867700923202</v>
      </c>
      <c r="X240" s="12">
        <f t="shared" si="6"/>
        <v>0.3558971066112695</v>
      </c>
      <c r="Y240" s="2">
        <v>7.4999999999999997E-2</v>
      </c>
      <c r="Z240" s="12">
        <v>0.24299999999999999</v>
      </c>
      <c r="AA240" s="37">
        <v>1</v>
      </c>
      <c r="AB240" s="26">
        <v>173316</v>
      </c>
      <c r="AC240" s="26">
        <v>173.316</v>
      </c>
      <c r="AD240" s="19">
        <v>5.7698077500057694E-3</v>
      </c>
      <c r="AE240" s="38">
        <v>0.15826774985190825</v>
      </c>
      <c r="AF240" s="4">
        <v>17.539645390070923</v>
      </c>
      <c r="AG240" s="5">
        <v>0.33822695035461003</v>
      </c>
      <c r="AH240" s="4">
        <v>0.45670913245170669</v>
      </c>
      <c r="AI240" s="5">
        <v>0</v>
      </c>
      <c r="AJ240" s="22">
        <v>46.9</v>
      </c>
    </row>
    <row r="241" spans="1:36" x14ac:dyDescent="0.25">
      <c r="A241" s="5" t="s">
        <v>20</v>
      </c>
      <c r="B241" s="2" t="s">
        <v>554</v>
      </c>
      <c r="C241" s="2">
        <v>0</v>
      </c>
      <c r="D241" s="2"/>
      <c r="E241" s="18">
        <v>0.46870885631528098</v>
      </c>
      <c r="F241" s="19">
        <v>0.28165636588380716</v>
      </c>
      <c r="G241" s="12">
        <v>0.58561681087762674</v>
      </c>
      <c r="H241" s="13">
        <v>0.47050185414091472</v>
      </c>
      <c r="I241" s="4">
        <v>5.4238999999999997</v>
      </c>
      <c r="J241" s="2">
        <v>2.5221</v>
      </c>
      <c r="K241" s="13">
        <v>0.02</v>
      </c>
      <c r="L241" s="12">
        <v>0.11663396540416426</v>
      </c>
      <c r="M241" s="12">
        <v>0.11</v>
      </c>
      <c r="N241" s="12">
        <v>0.12487608850758317</v>
      </c>
      <c r="O241" s="12">
        <v>0.11446282655227494</v>
      </c>
      <c r="P241" s="12">
        <v>0.7547059954389983</v>
      </c>
      <c r="Q241" s="23">
        <v>0.84321595564199092</v>
      </c>
      <c r="R241" s="3">
        <v>0.61435109995571513</v>
      </c>
      <c r="S241" s="3">
        <v>0.65121218541442805</v>
      </c>
      <c r="T241" s="3">
        <v>1</v>
      </c>
      <c r="U241" s="3">
        <v>0.39942727666991912</v>
      </c>
      <c r="V241" s="23">
        <f t="shared" si="7"/>
        <v>0.65688749906687216</v>
      </c>
      <c r="W241" s="16">
        <v>0.65688749906687216</v>
      </c>
      <c r="X241" s="12">
        <f t="shared" si="6"/>
        <v>0.66995337749299988</v>
      </c>
      <c r="Y241" s="2">
        <v>0.14299999999999999</v>
      </c>
      <c r="Z241" s="12">
        <v>0.188</v>
      </c>
      <c r="AA241" s="37">
        <v>1</v>
      </c>
      <c r="AB241" s="26">
        <v>202250</v>
      </c>
      <c r="AC241" s="26">
        <v>202.25</v>
      </c>
      <c r="AD241" s="19">
        <v>4.944375772558714E-3</v>
      </c>
      <c r="AE241" s="38">
        <v>0.13562587556654304</v>
      </c>
      <c r="AF241" s="4">
        <v>16.48035460992908</v>
      </c>
      <c r="AG241" s="5">
        <v>0.12510638297872351</v>
      </c>
      <c r="AH241" s="4">
        <v>0.46020766378244748</v>
      </c>
      <c r="AI241" s="5">
        <v>0</v>
      </c>
      <c r="AJ241" s="22">
        <v>42.7</v>
      </c>
    </row>
    <row r="242" spans="1:36" x14ac:dyDescent="0.25">
      <c r="A242" s="5" t="s">
        <v>49</v>
      </c>
      <c r="B242" s="2" t="s">
        <v>544</v>
      </c>
      <c r="C242" s="2">
        <v>0</v>
      </c>
      <c r="D242" s="2"/>
      <c r="E242" s="18">
        <v>0.70838575570264195</v>
      </c>
      <c r="F242" s="19">
        <v>0.30601193515178399</v>
      </c>
      <c r="G242" s="12">
        <v>0.75429154914252716</v>
      </c>
      <c r="H242" s="13">
        <v>0.53818662693862518</v>
      </c>
      <c r="I242" s="4">
        <v>4.1555</v>
      </c>
      <c r="J242" s="2">
        <v>2.4782999999999999</v>
      </c>
      <c r="K242" s="13">
        <v>2.6000000000000002E-2</v>
      </c>
      <c r="L242" s="12">
        <v>0.1211184265312699</v>
      </c>
      <c r="M242" s="12">
        <v>0.13300000000000001</v>
      </c>
      <c r="N242" s="12">
        <v>0.18273041118933658</v>
      </c>
      <c r="O242" s="12">
        <v>0.14791912335680096</v>
      </c>
      <c r="P242" s="12">
        <v>0.63663963744677265</v>
      </c>
      <c r="Q242" s="23">
        <v>1</v>
      </c>
      <c r="R242" s="3">
        <v>0.53676041058167012</v>
      </c>
      <c r="S242" s="3">
        <v>0.51523615589903227</v>
      </c>
      <c r="T242" s="3">
        <v>1</v>
      </c>
      <c r="U242" s="3">
        <v>0.20994811688684623</v>
      </c>
      <c r="V242" s="23">
        <f t="shared" si="7"/>
        <v>0.60024727717453608</v>
      </c>
      <c r="W242" s="16">
        <v>0.60024727717453608</v>
      </c>
      <c r="X242" s="12">
        <f t="shared" si="6"/>
        <v>0.60073102095472097</v>
      </c>
      <c r="Y242" s="2">
        <v>0.13900000000000001</v>
      </c>
      <c r="Z242" s="12">
        <v>0.20699999999999999</v>
      </c>
      <c r="AA242" s="37">
        <v>1</v>
      </c>
      <c r="AB242" s="26">
        <v>119479</v>
      </c>
      <c r="AC242" s="26">
        <v>119.479</v>
      </c>
      <c r="AD242" s="19">
        <v>8.3696716577808649E-3</v>
      </c>
      <c r="AE242" s="38">
        <v>0.22958288346348171</v>
      </c>
      <c r="AF242" s="4">
        <v>16.165106382978713</v>
      </c>
      <c r="AG242" s="5">
        <v>-0.95234042553191489</v>
      </c>
      <c r="AH242" s="4">
        <v>0.47042576519723134</v>
      </c>
      <c r="AI242" s="5">
        <v>0</v>
      </c>
      <c r="AJ242" s="22">
        <v>44.3</v>
      </c>
    </row>
    <row r="243" spans="1:36" x14ac:dyDescent="0.25">
      <c r="A243" s="5" t="s">
        <v>101</v>
      </c>
      <c r="B243" s="2" t="s">
        <v>548</v>
      </c>
      <c r="C243" s="2">
        <v>0</v>
      </c>
      <c r="D243" s="2"/>
      <c r="E243" s="18">
        <v>0.97253343805585701</v>
      </c>
      <c r="F243" s="19">
        <v>0.22942227074467239</v>
      </c>
      <c r="G243" s="12">
        <v>0.84627981789948437</v>
      </c>
      <c r="H243" s="13">
        <v>0.63891524058361204</v>
      </c>
      <c r="I243" s="4">
        <v>3.4411999999999998</v>
      </c>
      <c r="J243" s="2">
        <v>2.0432000000000001</v>
      </c>
      <c r="K243" s="13">
        <v>0.1</v>
      </c>
      <c r="L243" s="12">
        <v>5.6574394893105222E-2</v>
      </c>
      <c r="M243" s="12">
        <v>0.105</v>
      </c>
      <c r="N243" s="12">
        <v>0.12720901403179746</v>
      </c>
      <c r="O243" s="12">
        <v>0.11166270420953923</v>
      </c>
      <c r="P243" s="12">
        <v>0.76458755073697549</v>
      </c>
      <c r="Q243" s="23">
        <v>0.73033404363876486</v>
      </c>
      <c r="R243" s="3">
        <v>0.4624072228217499</v>
      </c>
      <c r="S243" s="3">
        <v>0.30541673456670759</v>
      </c>
      <c r="T243" s="3">
        <v>1</v>
      </c>
      <c r="U243" s="3">
        <v>0.29747172749169359</v>
      </c>
      <c r="V243" s="23">
        <f t="shared" si="7"/>
        <v>0.4929948375593507</v>
      </c>
      <c r="W243" s="16">
        <v>0.4929948375593507</v>
      </c>
      <c r="X243" s="12">
        <f t="shared" si="6"/>
        <v>0.53644128305861927</v>
      </c>
      <c r="Y243" s="2">
        <v>1.1759999999999999</v>
      </c>
      <c r="Z243" s="12">
        <v>0.223</v>
      </c>
      <c r="AA243" s="37">
        <v>1</v>
      </c>
      <c r="AB243" s="26">
        <v>188687</v>
      </c>
      <c r="AC243" s="26">
        <v>188.68700000000001</v>
      </c>
      <c r="AD243" s="19">
        <v>5.2997821789524452E-3</v>
      </c>
      <c r="AE243" s="38">
        <v>0.14537479176272522</v>
      </c>
      <c r="AF243" s="4">
        <v>16.521773049645397</v>
      </c>
      <c r="AG243" s="5">
        <v>1.7804964539007089</v>
      </c>
      <c r="AH243" s="4">
        <v>0.47998537260118607</v>
      </c>
      <c r="AI243" s="5">
        <v>0</v>
      </c>
      <c r="AJ243" s="22">
        <v>44.4</v>
      </c>
    </row>
    <row r="244" spans="1:36" x14ac:dyDescent="0.25">
      <c r="A244" s="5" t="s">
        <v>92</v>
      </c>
      <c r="B244" s="2" t="s">
        <v>554</v>
      </c>
      <c r="C244" s="2">
        <v>0</v>
      </c>
      <c r="D244" s="2"/>
      <c r="E244" s="18">
        <v>0.58036205784746997</v>
      </c>
      <c r="F244" s="19">
        <v>0.24569423566645154</v>
      </c>
      <c r="G244" s="12">
        <v>0.54602540371974762</v>
      </c>
      <c r="H244" s="13">
        <v>0.44660543084693233</v>
      </c>
      <c r="I244" s="4">
        <v>3.3102</v>
      </c>
      <c r="J244" s="2">
        <v>2.4994000000000001</v>
      </c>
      <c r="K244" s="13">
        <v>3.5000000000000003E-2</v>
      </c>
      <c r="L244" s="12">
        <v>6.7984519331494964E-2</v>
      </c>
      <c r="M244" s="12">
        <v>0.115</v>
      </c>
      <c r="N244" s="12">
        <v>0.14507826669332979</v>
      </c>
      <c r="O244" s="12">
        <v>0.12402348000799894</v>
      </c>
      <c r="P244" s="12">
        <v>0.72096671042074689</v>
      </c>
      <c r="Q244" s="23">
        <v>0.84321595564199092</v>
      </c>
      <c r="R244" s="3">
        <v>0.61435109995571513</v>
      </c>
      <c r="S244" s="3">
        <v>0.58152892749587592</v>
      </c>
      <c r="T244" s="3">
        <v>1</v>
      </c>
      <c r="U244" s="3">
        <v>0.38795162243127307</v>
      </c>
      <c r="V244" s="23">
        <f t="shared" si="7"/>
        <v>0.6382209492707166</v>
      </c>
      <c r="W244" s="16">
        <v>0.6382209492707166</v>
      </c>
      <c r="X244" s="12">
        <f t="shared" si="6"/>
        <v>0.64812272002966442</v>
      </c>
      <c r="Y244" s="2">
        <v>0.40200000000000002</v>
      </c>
      <c r="Z244" s="12">
        <v>0.217</v>
      </c>
      <c r="AA244" s="37">
        <v>1</v>
      </c>
      <c r="AB244" s="26">
        <v>258781</v>
      </c>
      <c r="AC244" s="26">
        <v>258.78100000000001</v>
      </c>
      <c r="AD244" s="19">
        <v>3.8642713336759652E-3</v>
      </c>
      <c r="AE244" s="38">
        <v>0.10599825077317628</v>
      </c>
      <c r="AF244" s="4">
        <v>16.48035460992908</v>
      </c>
      <c r="AG244" s="5">
        <v>0.12510638297872351</v>
      </c>
      <c r="AH244" s="4">
        <v>0.46860859182088327</v>
      </c>
      <c r="AI244" s="5">
        <v>0</v>
      </c>
      <c r="AJ244" s="22">
        <v>44.5</v>
      </c>
    </row>
    <row r="245" spans="1:36" x14ac:dyDescent="0.25">
      <c r="A245" s="5" t="s">
        <v>94</v>
      </c>
      <c r="B245" s="2" t="s">
        <v>547</v>
      </c>
      <c r="C245" s="2">
        <v>0</v>
      </c>
      <c r="D245" s="2">
        <v>0</v>
      </c>
      <c r="E245" s="18">
        <v>0.77074826811028996</v>
      </c>
      <c r="F245" s="19">
        <v>0.16183327393680208</v>
      </c>
      <c r="G245" s="12">
        <v>0.80377613447374674</v>
      </c>
      <c r="H245" s="13">
        <v>0.64368763364219528</v>
      </c>
      <c r="I245" s="4">
        <v>2.9262999999999999</v>
      </c>
      <c r="J245" s="2">
        <v>2.1943999999999999</v>
      </c>
      <c r="K245" s="13">
        <v>5.9000000000000004E-2</v>
      </c>
      <c r="L245" s="12">
        <v>0.32583772547233264</v>
      </c>
      <c r="M245" s="12">
        <v>9.1999999999999998E-2</v>
      </c>
      <c r="N245" s="12">
        <v>0.11049569483172234</v>
      </c>
      <c r="O245" s="12">
        <v>9.75487084495167E-2</v>
      </c>
      <c r="P245" s="12">
        <v>0.81439545643077438</v>
      </c>
      <c r="Q245" s="23">
        <v>0.93955549401093952</v>
      </c>
      <c r="R245" s="3">
        <v>0.49503050113072944</v>
      </c>
      <c r="S245" s="3">
        <v>0.4667487041838162</v>
      </c>
      <c r="T245" s="3">
        <v>1</v>
      </c>
      <c r="U245" s="3">
        <v>0.31643790787235071</v>
      </c>
      <c r="V245" s="23">
        <f t="shared" si="7"/>
        <v>0.59008769965550223</v>
      </c>
      <c r="W245" s="16">
        <v>0.59008769965550223</v>
      </c>
      <c r="X245" s="12">
        <f t="shared" si="6"/>
        <v>0.62611193208943594</v>
      </c>
      <c r="Y245" s="2">
        <v>0.14099999999999999</v>
      </c>
      <c r="Z245" s="12">
        <v>0.27399999999999997</v>
      </c>
      <c r="AA245" s="37">
        <v>1</v>
      </c>
      <c r="AB245" s="26">
        <v>134688</v>
      </c>
      <c r="AC245" s="26">
        <v>134.68799999999999</v>
      </c>
      <c r="AD245" s="19">
        <v>7.4245664053219302E-3</v>
      </c>
      <c r="AE245" s="38">
        <v>0.20365833135344896</v>
      </c>
      <c r="AF245" s="4">
        <v>16.456595744680847</v>
      </c>
      <c r="AG245" s="5">
        <v>1.3552482269503545</v>
      </c>
      <c r="AH245" s="4">
        <v>0.5052491684485626</v>
      </c>
      <c r="AI245" s="5">
        <v>0</v>
      </c>
      <c r="AJ245" s="22">
        <v>48</v>
      </c>
    </row>
    <row r="246" spans="1:36" x14ac:dyDescent="0.25">
      <c r="A246" s="5" t="s">
        <v>154</v>
      </c>
      <c r="B246" s="2" t="s">
        <v>549</v>
      </c>
      <c r="C246" s="2">
        <v>0</v>
      </c>
      <c r="D246" s="2"/>
      <c r="E246" s="18">
        <v>0.72243245388869803</v>
      </c>
      <c r="F246" s="19">
        <v>0.17865027774494741</v>
      </c>
      <c r="G246" s="12">
        <v>0.66395461529370048</v>
      </c>
      <c r="H246" s="13">
        <v>0.50980262380333297</v>
      </c>
      <c r="I246" s="4">
        <v>3.7159</v>
      </c>
      <c r="J246" s="2">
        <v>2.5989</v>
      </c>
      <c r="K246" s="13">
        <v>3.4000000000000002E-2</v>
      </c>
      <c r="L246" s="12">
        <v>0</v>
      </c>
      <c r="M246" s="12">
        <v>7.2000000000000008E-2</v>
      </c>
      <c r="N246" s="12">
        <v>9.7073965803620307E-2</v>
      </c>
      <c r="O246" s="12">
        <v>7.9522189741086088E-2</v>
      </c>
      <c r="P246" s="12">
        <v>0.87801054878896978</v>
      </c>
      <c r="Q246" s="23">
        <v>0.98315768738303921</v>
      </c>
      <c r="R246" s="3">
        <v>0.72869076261793586</v>
      </c>
      <c r="S246" s="3">
        <v>0.76691540151790161</v>
      </c>
      <c r="T246" s="3">
        <v>1</v>
      </c>
      <c r="U246" s="3">
        <v>0.44280999367491874</v>
      </c>
      <c r="V246" s="23">
        <f t="shared" si="7"/>
        <v>0.75196198439457296</v>
      </c>
      <c r="W246" s="16">
        <v>0.75196198439457296</v>
      </c>
      <c r="X246" s="12">
        <f t="shared" si="6"/>
        <v>0.77192103485672547</v>
      </c>
      <c r="Y246" s="2">
        <v>0.34899999999999998</v>
      </c>
      <c r="Z246" s="12">
        <v>0.21</v>
      </c>
      <c r="AA246" s="37">
        <v>1</v>
      </c>
      <c r="AB246" s="26">
        <v>211525</v>
      </c>
      <c r="AC246" s="26">
        <v>211.52500000000001</v>
      </c>
      <c r="AD246" s="19">
        <v>4.7275735728637275E-3</v>
      </c>
      <c r="AE246" s="38">
        <v>0.12967891896150965</v>
      </c>
      <c r="AF246" s="4">
        <v>16.625248226950358</v>
      </c>
      <c r="AG246" s="5">
        <v>0.95872340425531921</v>
      </c>
      <c r="AH246" s="4">
        <v>0.46409171492731355</v>
      </c>
      <c r="AI246" s="5">
        <v>0</v>
      </c>
      <c r="AJ246" s="22">
        <v>44.7</v>
      </c>
    </row>
    <row r="247" spans="1:36" x14ac:dyDescent="0.25">
      <c r="A247" s="5" t="s">
        <v>7</v>
      </c>
      <c r="B247" s="2" t="s">
        <v>553</v>
      </c>
      <c r="C247" s="2">
        <v>1</v>
      </c>
      <c r="D247" s="2"/>
      <c r="E247" s="18">
        <v>0.86563206737892895</v>
      </c>
      <c r="F247" s="19">
        <v>0.24468727936546303</v>
      </c>
      <c r="G247" s="12">
        <v>0.70674927011709932</v>
      </c>
      <c r="H247" s="13">
        <v>0.516089226991992</v>
      </c>
      <c r="I247" s="4">
        <v>3.1122999999999998</v>
      </c>
      <c r="J247" s="2">
        <v>2.0729000000000002</v>
      </c>
      <c r="K247" s="13">
        <v>7.0999999999999994E-2</v>
      </c>
      <c r="L247" s="12">
        <v>0</v>
      </c>
      <c r="M247" s="12">
        <v>0.221</v>
      </c>
      <c r="N247" s="12">
        <v>0.22047208750761588</v>
      </c>
      <c r="O247" s="12">
        <v>0.22084162625228476</v>
      </c>
      <c r="P247" s="12">
        <v>0.37929811567432803</v>
      </c>
      <c r="Q247" s="23">
        <v>0.40912485572679724</v>
      </c>
      <c r="R247" s="3">
        <v>0.18700035406145846</v>
      </c>
      <c r="S247" s="3">
        <v>0.22544976687950891</v>
      </c>
      <c r="T247" s="3">
        <v>1</v>
      </c>
      <c r="U247" s="3">
        <v>0.11362832374712006</v>
      </c>
      <c r="V247" s="23">
        <f t="shared" si="7"/>
        <v>0.29509675909542349</v>
      </c>
      <c r="W247" s="16">
        <v>0.29509675909542349</v>
      </c>
      <c r="X247" s="12">
        <f t="shared" si="6"/>
        <v>0.29975526905695044</v>
      </c>
      <c r="Y247" s="2">
        <v>0.109</v>
      </c>
      <c r="Z247" s="12">
        <v>0.28300000000000003</v>
      </c>
      <c r="AA247" s="37">
        <v>1</v>
      </c>
      <c r="AB247" s="26">
        <v>157217</v>
      </c>
      <c r="AC247" s="26">
        <v>157.21700000000001</v>
      </c>
      <c r="AD247" s="19">
        <v>6.3606353002537887E-3</v>
      </c>
      <c r="AE247" s="38">
        <v>0.17447434649772817</v>
      </c>
      <c r="AF247" s="4">
        <v>17.220425531914895</v>
      </c>
      <c r="AG247" s="5">
        <v>0.6123404255319147</v>
      </c>
      <c r="AH247" s="4">
        <v>0.53379087503259826</v>
      </c>
      <c r="AI247" s="5">
        <v>0</v>
      </c>
      <c r="AJ247" s="22">
        <v>49.3</v>
      </c>
    </row>
    <row r="248" spans="1:36" x14ac:dyDescent="0.25">
      <c r="A248" s="5" t="s">
        <v>335</v>
      </c>
      <c r="B248" s="2" t="s">
        <v>548</v>
      </c>
      <c r="C248" s="2">
        <v>0</v>
      </c>
      <c r="D248" s="2"/>
      <c r="E248" s="18">
        <v>0.398039352012793</v>
      </c>
      <c r="F248" s="19">
        <v>0.20309593151531197</v>
      </c>
      <c r="G248" s="12">
        <v>0.75907863383637808</v>
      </c>
      <c r="H248" s="13">
        <v>0.70963198305533493</v>
      </c>
      <c r="I248" s="4">
        <v>2.8887</v>
      </c>
      <c r="J248" s="2">
        <v>2.7254</v>
      </c>
      <c r="K248" s="13">
        <v>5.2000000000000005E-2</v>
      </c>
      <c r="L248" s="12">
        <v>8.9728748910571698E-2</v>
      </c>
      <c r="M248" s="12">
        <v>5.7000000000000002E-2</v>
      </c>
      <c r="N248" s="12">
        <v>7.9007953268490264E-2</v>
      </c>
      <c r="O248" s="12">
        <v>6.3602385980547071E-2</v>
      </c>
      <c r="P248" s="12">
        <v>0.93419110161403629</v>
      </c>
      <c r="Q248" s="23">
        <v>0.73033404363876486</v>
      </c>
      <c r="R248" s="3">
        <v>0.4624072228217499</v>
      </c>
      <c r="S248" s="3">
        <v>0.69184207393322339</v>
      </c>
      <c r="T248" s="3">
        <v>1</v>
      </c>
      <c r="U248" s="3">
        <v>0.48398983322781586</v>
      </c>
      <c r="V248" s="23">
        <f t="shared" si="7"/>
        <v>0.62477182993295743</v>
      </c>
      <c r="W248" s="16">
        <v>0.62477182993295743</v>
      </c>
      <c r="X248" s="12">
        <f t="shared" si="6"/>
        <v>0.67752521229476215</v>
      </c>
      <c r="Y248" s="2">
        <v>0.64800000000000002</v>
      </c>
      <c r="Z248" s="12">
        <v>0.23399999999999999</v>
      </c>
      <c r="AA248" s="37">
        <v>1</v>
      </c>
      <c r="AB248" s="26">
        <v>283275</v>
      </c>
      <c r="AC248" s="26">
        <v>283.27499999999998</v>
      </c>
      <c r="AD248" s="19">
        <v>3.5301385579383994E-3</v>
      </c>
      <c r="AE248" s="38">
        <v>9.6832877357102942E-2</v>
      </c>
      <c r="AF248" s="4">
        <v>16.521773049645397</v>
      </c>
      <c r="AG248" s="5">
        <v>1.7804964539007089</v>
      </c>
      <c r="AH248" s="4">
        <v>0.47435177830729858</v>
      </c>
      <c r="AI248" s="5">
        <v>0</v>
      </c>
      <c r="AJ248" s="22">
        <v>45.9</v>
      </c>
    </row>
    <row r="249" spans="1:36" x14ac:dyDescent="0.25">
      <c r="A249" s="5" t="s">
        <v>111</v>
      </c>
      <c r="B249" s="2" t="s">
        <v>548</v>
      </c>
      <c r="C249" s="2">
        <v>0</v>
      </c>
      <c r="D249" s="2"/>
      <c r="E249" s="18">
        <v>1.03258975252701</v>
      </c>
      <c r="F249" s="19">
        <v>0.17899227163902082</v>
      </c>
      <c r="G249" s="12">
        <v>0.7332740643692145</v>
      </c>
      <c r="H249" s="13">
        <v>0.58216940005770923</v>
      </c>
      <c r="I249" s="4">
        <v>2.6749999999999998</v>
      </c>
      <c r="J249" s="2">
        <v>2.1387999999999998</v>
      </c>
      <c r="K249" s="13">
        <v>0.05</v>
      </c>
      <c r="L249" s="12">
        <v>0</v>
      </c>
      <c r="M249" s="12">
        <v>7.9000000000000001E-2</v>
      </c>
      <c r="N249" s="12">
        <v>8.6499162521894643E-2</v>
      </c>
      <c r="O249" s="12">
        <v>8.1249748756568388E-2</v>
      </c>
      <c r="P249" s="12">
        <v>0.87191404018951724</v>
      </c>
      <c r="Q249" s="23">
        <v>0.73033404363876486</v>
      </c>
      <c r="R249" s="3">
        <v>0.4624072228217499</v>
      </c>
      <c r="S249" s="3">
        <v>0.50496424587892463</v>
      </c>
      <c r="T249" s="3">
        <v>1</v>
      </c>
      <c r="U249" s="3">
        <v>0.30246561999695221</v>
      </c>
      <c r="V249" s="23">
        <f t="shared" si="7"/>
        <v>0.54003936043737011</v>
      </c>
      <c r="W249" s="16">
        <v>0.54003936043737011</v>
      </c>
      <c r="X249" s="12">
        <f t="shared" si="6"/>
        <v>0.59569618277992264</v>
      </c>
      <c r="Y249" s="2">
        <v>0.40699999999999997</v>
      </c>
      <c r="Z249" s="12">
        <v>0.21199999999999999</v>
      </c>
      <c r="AA249" s="37">
        <v>1</v>
      </c>
      <c r="AB249" s="26">
        <v>256458</v>
      </c>
      <c r="AC249" s="26">
        <v>256.45800000000003</v>
      </c>
      <c r="AD249" s="19">
        <v>3.8992739551895433E-3</v>
      </c>
      <c r="AE249" s="38">
        <v>0.10695838434883423</v>
      </c>
      <c r="AF249" s="4">
        <v>16.521773049645397</v>
      </c>
      <c r="AG249" s="5">
        <v>1.7804964539007089</v>
      </c>
      <c r="AH249" s="4">
        <v>0.47459233090798492</v>
      </c>
      <c r="AI249" s="5">
        <v>0</v>
      </c>
      <c r="AJ249" s="22">
        <v>44.7</v>
      </c>
    </row>
    <row r="250" spans="1:36" x14ac:dyDescent="0.25">
      <c r="A250" s="5" t="s">
        <v>25</v>
      </c>
      <c r="B250" s="2" t="s">
        <v>554</v>
      </c>
      <c r="C250" s="2">
        <v>0</v>
      </c>
      <c r="D250" s="2"/>
      <c r="E250" s="18">
        <v>0.52730277205295295</v>
      </c>
      <c r="F250" s="19">
        <v>0.24717188080825697</v>
      </c>
      <c r="G250" s="12">
        <v>0.66804190894029858</v>
      </c>
      <c r="H250" s="13">
        <v>0.45310026112775986</v>
      </c>
      <c r="I250" s="4">
        <v>4.9951999999999996</v>
      </c>
      <c r="J250" s="2">
        <v>2.73</v>
      </c>
      <c r="K250" s="13">
        <v>2.3E-2</v>
      </c>
      <c r="L250" s="12">
        <v>0.10003960983484048</v>
      </c>
      <c r="M250" s="12">
        <v>8.5000000000000006E-2</v>
      </c>
      <c r="N250" s="12">
        <v>0.10209071109535539</v>
      </c>
      <c r="O250" s="12">
        <v>9.0127213328606612E-2</v>
      </c>
      <c r="P250" s="12">
        <v>0.84058571008922434</v>
      </c>
      <c r="Q250" s="23">
        <v>0.84321595564199092</v>
      </c>
      <c r="R250" s="3">
        <v>0.61435109995571513</v>
      </c>
      <c r="S250" s="3">
        <v>0.67338413111578577</v>
      </c>
      <c r="T250" s="3">
        <v>1</v>
      </c>
      <c r="U250" s="3">
        <v>0.52043150619720224</v>
      </c>
      <c r="V250" s="23">
        <f t="shared" si="7"/>
        <v>0.68981801936945963</v>
      </c>
      <c r="W250" s="16">
        <v>0.68981801936945963</v>
      </c>
      <c r="X250" s="12">
        <f t="shared" si="6"/>
        <v>0.71347399656998456</v>
      </c>
      <c r="Y250" s="2">
        <v>0.32700000000000001</v>
      </c>
      <c r="Z250" s="12">
        <v>0.22800000000000001</v>
      </c>
      <c r="AA250" s="37">
        <v>1</v>
      </c>
      <c r="AB250" s="26">
        <v>217901</v>
      </c>
      <c r="AC250" s="26">
        <v>217.90100000000001</v>
      </c>
      <c r="AD250" s="19">
        <v>4.5892400677371836E-3</v>
      </c>
      <c r="AE250" s="38">
        <v>0.1258843848047202</v>
      </c>
      <c r="AF250" s="4">
        <v>16.48035460992908</v>
      </c>
      <c r="AG250" s="5">
        <v>0.12510638297872351</v>
      </c>
      <c r="AH250" s="4">
        <v>0.45759771639414232</v>
      </c>
      <c r="AI250" s="5">
        <v>0</v>
      </c>
      <c r="AJ250" s="22">
        <v>44.9</v>
      </c>
    </row>
    <row r="251" spans="1:36" x14ac:dyDescent="0.25">
      <c r="A251" s="5" t="s">
        <v>254</v>
      </c>
      <c r="B251" s="2" t="s">
        <v>543</v>
      </c>
      <c r="C251" s="2">
        <v>1</v>
      </c>
      <c r="D251" s="2"/>
      <c r="E251" s="18">
        <v>0.685647879140035</v>
      </c>
      <c r="F251" s="19">
        <v>0.25079566783636636</v>
      </c>
      <c r="G251" s="12">
        <v>0.64238665376499526</v>
      </c>
      <c r="H251" s="13">
        <v>0.49594296839479113</v>
      </c>
      <c r="I251" s="4">
        <v>3.7862</v>
      </c>
      <c r="J251" s="2">
        <v>2.1398999999999999</v>
      </c>
      <c r="K251" s="13">
        <v>4.2999999999999997E-2</v>
      </c>
      <c r="L251" s="12">
        <v>0</v>
      </c>
      <c r="M251" s="12">
        <v>0.17100000000000001</v>
      </c>
      <c r="N251" s="12">
        <v>0.19670555231424522</v>
      </c>
      <c r="O251" s="12">
        <v>0.17871166569427355</v>
      </c>
      <c r="P251" s="12">
        <v>0.52797359624238627</v>
      </c>
      <c r="Q251" s="23">
        <v>0.36498117267348062</v>
      </c>
      <c r="R251" s="3">
        <v>0</v>
      </c>
      <c r="S251" s="3">
        <v>0.44452341137123746</v>
      </c>
      <c r="T251" s="3">
        <v>1</v>
      </c>
      <c r="U251" s="3">
        <v>0.22818613186485295</v>
      </c>
      <c r="V251" s="23">
        <f t="shared" si="7"/>
        <v>0.31866886465920136</v>
      </c>
      <c r="W251" s="16">
        <v>0.31866886465920136</v>
      </c>
      <c r="X251" s="12">
        <f t="shared" si="6"/>
        <v>0.3474762193088719</v>
      </c>
      <c r="Y251" s="2">
        <v>8.1000000000000003E-2</v>
      </c>
      <c r="Z251" s="12">
        <v>0.22600000000000001</v>
      </c>
      <c r="AA251" s="37">
        <v>1</v>
      </c>
      <c r="AB251" s="26">
        <v>171554</v>
      </c>
      <c r="AC251" s="26">
        <v>171.554</v>
      </c>
      <c r="AD251" s="19">
        <v>5.829068398288585E-3</v>
      </c>
      <c r="AE251" s="38">
        <v>0.15989328918785531</v>
      </c>
      <c r="AF251" s="4">
        <v>17.539645390070923</v>
      </c>
      <c r="AG251" s="5">
        <v>0.33822695035461003</v>
      </c>
      <c r="AH251" s="4">
        <v>0.45958123972626697</v>
      </c>
      <c r="AI251" s="5">
        <v>0</v>
      </c>
      <c r="AJ251" s="22">
        <v>45.9</v>
      </c>
    </row>
    <row r="252" spans="1:36" x14ac:dyDescent="0.25">
      <c r="A252" s="5" t="s">
        <v>33</v>
      </c>
      <c r="B252" s="2" t="s">
        <v>32</v>
      </c>
      <c r="C252" s="2">
        <v>0</v>
      </c>
      <c r="D252" s="2"/>
      <c r="E252" s="18">
        <v>0.66219817491722499</v>
      </c>
      <c r="F252" s="19">
        <v>0.2180931162323767</v>
      </c>
      <c r="G252" s="12">
        <v>1.0919538205482708</v>
      </c>
      <c r="H252" s="13">
        <v>0.70276601178262899</v>
      </c>
      <c r="I252" s="4">
        <v>3.6251000000000002</v>
      </c>
      <c r="J252" s="2">
        <v>1.859</v>
      </c>
      <c r="K252" s="13">
        <v>0.122</v>
      </c>
      <c r="L252" s="12">
        <v>0</v>
      </c>
      <c r="M252" s="12">
        <v>0.106</v>
      </c>
      <c r="N252" s="12">
        <v>0.12333492783228303</v>
      </c>
      <c r="O252" s="12">
        <v>0.1112004783496849</v>
      </c>
      <c r="P252" s="12">
        <v>0.7662187331766126</v>
      </c>
      <c r="Q252" s="23">
        <v>0</v>
      </c>
      <c r="R252" s="3">
        <v>1</v>
      </c>
      <c r="S252" s="3">
        <v>9.953275624631118E-2</v>
      </c>
      <c r="T252" s="3">
        <v>1</v>
      </c>
      <c r="U252" s="3">
        <v>0.37903452741957355</v>
      </c>
      <c r="V252" s="23">
        <f t="shared" si="7"/>
        <v>0.4200704752431535</v>
      </c>
      <c r="W252" s="16">
        <v>0.4200704752431535</v>
      </c>
      <c r="X252" s="12">
        <f t="shared" si="6"/>
        <v>0.47650934320007443</v>
      </c>
      <c r="Y252" s="2">
        <v>1.119</v>
      </c>
      <c r="Z252" s="12">
        <v>0.22</v>
      </c>
      <c r="AA252" s="37">
        <v>1</v>
      </c>
      <c r="AB252" s="26">
        <v>113557</v>
      </c>
      <c r="AC252" s="26">
        <v>113.557</v>
      </c>
      <c r="AD252" s="19">
        <v>8.8061502153103724E-3</v>
      </c>
      <c r="AE252" s="38">
        <v>0.24155563578936862</v>
      </c>
      <c r="AF252" s="4">
        <v>16.461418439716308</v>
      </c>
      <c r="AG252" s="13">
        <v>1.3582269503546101</v>
      </c>
      <c r="AH252" s="4">
        <v>0.46424262705073222</v>
      </c>
      <c r="AI252" s="5">
        <v>0</v>
      </c>
      <c r="AJ252" s="22">
        <v>43.8</v>
      </c>
    </row>
    <row r="253" spans="1:36" x14ac:dyDescent="0.25">
      <c r="A253" s="5" t="s">
        <v>103</v>
      </c>
      <c r="B253" s="2" t="s">
        <v>548</v>
      </c>
      <c r="C253" s="2">
        <v>0</v>
      </c>
      <c r="D253" s="2"/>
      <c r="E253" s="18">
        <v>0.64777132949647198</v>
      </c>
      <c r="F253" s="19">
        <v>0.23203719121402269</v>
      </c>
      <c r="G253" s="12">
        <v>0.76284454676001723</v>
      </c>
      <c r="H253" s="13">
        <v>0.43631507484620069</v>
      </c>
      <c r="I253" s="4">
        <v>3.0247999999999999</v>
      </c>
      <c r="J253" s="2">
        <v>1.9469000000000001</v>
      </c>
      <c r="K253" s="13">
        <v>8.1000000000000003E-2</v>
      </c>
      <c r="L253" s="12">
        <v>1.1793236085332125E-2</v>
      </c>
      <c r="M253" s="12">
        <v>9.1999999999999998E-2</v>
      </c>
      <c r="N253" s="12">
        <v>0.11036661068496455</v>
      </c>
      <c r="O253" s="12">
        <v>9.750998320548937E-2</v>
      </c>
      <c r="P253" s="12">
        <v>0.81453211675966197</v>
      </c>
      <c r="Q253" s="23">
        <v>0.73033404363876486</v>
      </c>
      <c r="R253" s="3">
        <v>0.4624072228217499</v>
      </c>
      <c r="S253" s="3">
        <v>0.40677420063005609</v>
      </c>
      <c r="T253" s="3">
        <v>1</v>
      </c>
      <c r="U253" s="3">
        <v>0.29237282417368593</v>
      </c>
      <c r="V253" s="23">
        <f t="shared" si="7"/>
        <v>0.51513430699077911</v>
      </c>
      <c r="W253" s="16">
        <v>0.51513430699077911</v>
      </c>
      <c r="X253" s="12">
        <f t="shared" si="6"/>
        <v>0.56421987752454461</v>
      </c>
      <c r="Y253" s="2">
        <v>0.79500000000000004</v>
      </c>
      <c r="Z253" s="12">
        <v>0.21</v>
      </c>
      <c r="AA253" s="37">
        <v>1</v>
      </c>
      <c r="AB253" s="26">
        <v>178967</v>
      </c>
      <c r="AC253" s="26">
        <v>178.96700000000001</v>
      </c>
      <c r="AD253" s="19">
        <v>5.5876222990830704E-3</v>
      </c>
      <c r="AE253" s="38">
        <v>0.15327034220461497</v>
      </c>
      <c r="AF253" s="4">
        <v>16.521773049645397</v>
      </c>
      <c r="AG253" s="5">
        <v>1.7804964539007089</v>
      </c>
      <c r="AH253" s="4">
        <v>0.47795962384126683</v>
      </c>
      <c r="AI253" s="5">
        <v>0</v>
      </c>
      <c r="AJ253" s="22">
        <v>43.6</v>
      </c>
    </row>
    <row r="254" spans="1:36" x14ac:dyDescent="0.25">
      <c r="A254" s="5" t="s">
        <v>322</v>
      </c>
      <c r="B254" s="2" t="s">
        <v>547</v>
      </c>
      <c r="C254" s="2">
        <v>0</v>
      </c>
      <c r="D254" s="2"/>
      <c r="E254" s="18">
        <v>0.66122678671919</v>
      </c>
      <c r="F254" s="19">
        <v>0.15135749015154204</v>
      </c>
      <c r="G254" s="12">
        <v>0.75936402030024486</v>
      </c>
      <c r="H254" s="13">
        <v>0.6004471732263903</v>
      </c>
      <c r="I254" s="4">
        <v>3.5055999999999998</v>
      </c>
      <c r="J254" s="2">
        <v>2.2039</v>
      </c>
      <c r="K254" s="13">
        <v>5.2999999999999999E-2</v>
      </c>
      <c r="L254" s="12">
        <v>0.14339594250503385</v>
      </c>
      <c r="M254" s="12">
        <v>8.5000000000000006E-2</v>
      </c>
      <c r="N254" s="12">
        <v>9.6320253095169103E-2</v>
      </c>
      <c r="O254" s="12">
        <v>8.8396075928550727E-2</v>
      </c>
      <c r="P254" s="12">
        <v>0.84669484671013928</v>
      </c>
      <c r="Q254" s="23">
        <v>0.93955549401093952</v>
      </c>
      <c r="R254" s="3">
        <v>0.49503050113072944</v>
      </c>
      <c r="S254" s="3">
        <v>0.52376227884444937</v>
      </c>
      <c r="T254" s="3">
        <v>1</v>
      </c>
      <c r="U254" s="3">
        <v>0.34619820745840235</v>
      </c>
      <c r="V254" s="23">
        <f t="shared" si="7"/>
        <v>0.61004569073223969</v>
      </c>
      <c r="W254" s="16">
        <v>0.61004569073223969</v>
      </c>
      <c r="X254" s="12">
        <f t="shared" si="6"/>
        <v>0.64873585234938547</v>
      </c>
      <c r="Y254" s="2">
        <v>7.4999999999999997E-2</v>
      </c>
      <c r="Z254" s="12">
        <v>0.22500000000000001</v>
      </c>
      <c r="AA254" s="37">
        <v>1</v>
      </c>
      <c r="AB254" s="26">
        <v>140885</v>
      </c>
      <c r="AC254" s="26">
        <v>140.88499999999999</v>
      </c>
      <c r="AD254" s="19">
        <v>7.0979877204812442E-3</v>
      </c>
      <c r="AE254" s="38">
        <v>0.19470016916870733</v>
      </c>
      <c r="AF254" s="4">
        <v>16.456595744680847</v>
      </c>
      <c r="AG254" s="5">
        <v>1.3552482269503545</v>
      </c>
      <c r="AH254" s="4">
        <v>0.47743904603045034</v>
      </c>
      <c r="AI254" s="5">
        <v>0</v>
      </c>
      <c r="AJ254" s="22">
        <v>45</v>
      </c>
    </row>
    <row r="255" spans="1:36" x14ac:dyDescent="0.25">
      <c r="A255" s="5" t="s">
        <v>206</v>
      </c>
      <c r="B255" s="2" t="s">
        <v>554</v>
      </c>
      <c r="C255" s="2">
        <v>0</v>
      </c>
      <c r="D255" s="2"/>
      <c r="E255" s="18">
        <v>0.600155334321824</v>
      </c>
      <c r="F255" s="19">
        <v>0.24409391143990936</v>
      </c>
      <c r="G255" s="12">
        <v>0.53472129466459273</v>
      </c>
      <c r="H255" s="13">
        <v>0.48201782921354125</v>
      </c>
      <c r="I255" s="4">
        <v>4.4710000000000001</v>
      </c>
      <c r="J255" s="2">
        <v>2.4613</v>
      </c>
      <c r="K255" s="13">
        <v>2.8999999999999998E-2</v>
      </c>
      <c r="L255" s="12">
        <v>5.7578242922076958E-2</v>
      </c>
      <c r="M255" s="12">
        <v>0.11199999999999999</v>
      </c>
      <c r="N255" s="12">
        <v>0.12993920919156837</v>
      </c>
      <c r="O255" s="12">
        <v>0.1173817627574705</v>
      </c>
      <c r="P255" s="12">
        <v>0.74440514926428158</v>
      </c>
      <c r="Q255" s="23">
        <v>0.84321595564199092</v>
      </c>
      <c r="R255" s="3">
        <v>0.61435109995571513</v>
      </c>
      <c r="S255" s="3">
        <v>0.56885924423795764</v>
      </c>
      <c r="T255" s="3">
        <v>1</v>
      </c>
      <c r="U255" s="3">
        <v>0.39777251276501452</v>
      </c>
      <c r="V255" s="23">
        <f t="shared" si="7"/>
        <v>0.63756572689815594</v>
      </c>
      <c r="W255" s="16">
        <v>0.63756572689815594</v>
      </c>
      <c r="X255" s="12">
        <f t="shared" si="6"/>
        <v>0.65203475275434242</v>
      </c>
      <c r="Y255" s="2">
        <v>0.313</v>
      </c>
      <c r="Z255" s="12">
        <v>0.218</v>
      </c>
      <c r="AA255" s="37">
        <v>1</v>
      </c>
      <c r="AB255" s="26">
        <v>232091</v>
      </c>
      <c r="AC255" s="26">
        <v>232.09100000000001</v>
      </c>
      <c r="AD255" s="19">
        <v>4.3086547948864885E-3</v>
      </c>
      <c r="AE255" s="38">
        <v>0.11818783724200134</v>
      </c>
      <c r="AF255" s="4">
        <v>16.48035460992908</v>
      </c>
      <c r="AG255" s="5">
        <v>0.12510638297872351</v>
      </c>
      <c r="AH255" s="4">
        <v>0.4693934706645238</v>
      </c>
      <c r="AI255" s="5">
        <v>0</v>
      </c>
      <c r="AJ255" s="22">
        <v>45</v>
      </c>
    </row>
    <row r="256" spans="1:36" x14ac:dyDescent="0.25">
      <c r="A256" s="5" t="s">
        <v>334</v>
      </c>
      <c r="B256" s="2" t="s">
        <v>548</v>
      </c>
      <c r="C256" s="2">
        <v>0</v>
      </c>
      <c r="D256" s="2"/>
      <c r="E256" s="18">
        <v>0.61539408298589204</v>
      </c>
      <c r="F256" s="19">
        <v>0.23923164973003214</v>
      </c>
      <c r="G256" s="12">
        <v>0.71682266037048348</v>
      </c>
      <c r="H256" s="13">
        <v>0.58118358919245194</v>
      </c>
      <c r="I256" s="4">
        <v>3.6768999999999998</v>
      </c>
      <c r="J256" s="2">
        <v>2.4173</v>
      </c>
      <c r="K256" s="13">
        <v>4.9000000000000002E-2</v>
      </c>
      <c r="L256" s="12">
        <v>9.5418299228135633E-2</v>
      </c>
      <c r="M256" s="12">
        <v>9.6000000000000002E-2</v>
      </c>
      <c r="N256" s="12">
        <v>0.1048607135008402</v>
      </c>
      <c r="O256" s="12">
        <v>9.8658214050252047E-2</v>
      </c>
      <c r="P256" s="12">
        <v>0.81048004145773778</v>
      </c>
      <c r="Q256" s="23">
        <v>0.73033404363876486</v>
      </c>
      <c r="R256" s="3">
        <v>0.4624072228217499</v>
      </c>
      <c r="S256" s="3">
        <v>0.5651452413540381</v>
      </c>
      <c r="T256" s="3">
        <v>1</v>
      </c>
      <c r="U256" s="3">
        <v>0.33391843104917024</v>
      </c>
      <c r="V256" s="23">
        <f t="shared" si="7"/>
        <v>0.56111513593865636</v>
      </c>
      <c r="W256" s="16">
        <v>0.56111513593865636</v>
      </c>
      <c r="X256" s="12">
        <f t="shared" si="6"/>
        <v>0.60143414626107772</v>
      </c>
      <c r="Y256" s="2">
        <v>0.29599999999999999</v>
      </c>
      <c r="Z256" s="12">
        <v>0.215</v>
      </c>
      <c r="AA256" s="37">
        <v>1</v>
      </c>
      <c r="AB256" s="26">
        <v>271699</v>
      </c>
      <c r="AC256" s="26">
        <v>271.69900000000001</v>
      </c>
      <c r="AD256" s="19">
        <v>3.6805435426703814E-3</v>
      </c>
      <c r="AE256" s="38">
        <v>0.10095853622329611</v>
      </c>
      <c r="AF256" s="4">
        <v>16.521773049645397</v>
      </c>
      <c r="AG256" s="5">
        <v>1.7804964539007089</v>
      </c>
      <c r="AH256" s="4">
        <v>0.48897493181793089</v>
      </c>
      <c r="AI256" s="5">
        <v>0</v>
      </c>
      <c r="AJ256" s="22">
        <v>44.5</v>
      </c>
    </row>
    <row r="257" spans="1:36" x14ac:dyDescent="0.25">
      <c r="A257" s="5" t="s">
        <v>43</v>
      </c>
      <c r="B257" s="2" t="s">
        <v>543</v>
      </c>
      <c r="C257" s="2">
        <v>1</v>
      </c>
      <c r="D257" s="2"/>
      <c r="E257" s="18">
        <v>0.97455146527084302</v>
      </c>
      <c r="F257" s="19">
        <v>0.29423566007720914</v>
      </c>
      <c r="G257" s="12">
        <v>1.1663035878937715</v>
      </c>
      <c r="H257" s="13">
        <v>0.73275713576444124</v>
      </c>
      <c r="I257" s="4">
        <v>3.5832999999999999</v>
      </c>
      <c r="J257" s="2">
        <v>2.0156999999999998</v>
      </c>
      <c r="K257" s="13">
        <v>7.5999999999999998E-2</v>
      </c>
      <c r="L257" s="12">
        <v>0</v>
      </c>
      <c r="M257" s="12">
        <v>0.20300000000000001</v>
      </c>
      <c r="N257" s="12">
        <v>0.23911173215771639</v>
      </c>
      <c r="O257" s="12">
        <v>0.21383351964731492</v>
      </c>
      <c r="P257" s="12">
        <v>0.40402953254644625</v>
      </c>
      <c r="Q257" s="23">
        <v>0.36498117267348062</v>
      </c>
      <c r="R257" s="3">
        <v>0</v>
      </c>
      <c r="S257" s="3">
        <v>0.3811749950816446</v>
      </c>
      <c r="T257" s="3">
        <v>1</v>
      </c>
      <c r="U257" s="3">
        <v>0.19646518119239775</v>
      </c>
      <c r="V257" s="23">
        <f t="shared" si="7"/>
        <v>0.29680291025793032</v>
      </c>
      <c r="W257" s="16">
        <v>0.29680291025793032</v>
      </c>
      <c r="X257" s="12">
        <f t="shared" si="6"/>
        <v>0.30586366748385413</v>
      </c>
      <c r="Y257" s="2">
        <v>0.60199999999999998</v>
      </c>
      <c r="Z257" s="12">
        <v>0.26100000000000001</v>
      </c>
      <c r="AA257" s="37">
        <v>1</v>
      </c>
      <c r="AB257" s="26">
        <v>98693</v>
      </c>
      <c r="AC257" s="26">
        <v>98.692999999999998</v>
      </c>
      <c r="AD257" s="19">
        <v>1.0132430871490379E-2</v>
      </c>
      <c r="AE257" s="38">
        <v>0.27793595628193823</v>
      </c>
      <c r="AF257" s="4">
        <v>17.539645390070923</v>
      </c>
      <c r="AG257" s="5">
        <v>0.33822695035461003</v>
      </c>
      <c r="AH257" s="4">
        <v>0.49586090198899618</v>
      </c>
      <c r="AI257" s="5">
        <v>0</v>
      </c>
      <c r="AJ257" s="22">
        <v>46.9</v>
      </c>
    </row>
    <row r="258" spans="1:36" x14ac:dyDescent="0.25">
      <c r="A258" s="5" t="s">
        <v>17</v>
      </c>
      <c r="B258" s="2" t="s">
        <v>545</v>
      </c>
      <c r="C258" s="2">
        <v>0</v>
      </c>
      <c r="D258" s="2"/>
      <c r="E258" s="18">
        <v>0.77479060925085597</v>
      </c>
      <c r="F258" s="19">
        <v>0.20573399996310168</v>
      </c>
      <c r="G258" s="12">
        <v>0.68518716676198732</v>
      </c>
      <c r="H258" s="13">
        <v>0.53598878290869512</v>
      </c>
      <c r="I258" s="4">
        <v>2.9643000000000002</v>
      </c>
      <c r="J258" s="2">
        <v>2.5607000000000002</v>
      </c>
      <c r="K258" s="13">
        <v>3.5000000000000003E-2</v>
      </c>
      <c r="L258" s="12">
        <v>3.4057174818085303E-2</v>
      </c>
      <c r="M258" s="12">
        <v>9.5000000000000001E-2</v>
      </c>
      <c r="N258" s="12">
        <v>0.12758479932043915</v>
      </c>
      <c r="O258" s="12">
        <v>0.10477543979613174</v>
      </c>
      <c r="P258" s="12">
        <v>0.78889251881432954</v>
      </c>
      <c r="Q258" s="23">
        <v>0.93161384070474951</v>
      </c>
      <c r="R258" s="3">
        <v>0.83538150908592645</v>
      </c>
      <c r="S258" s="3">
        <v>0.74343891402714934</v>
      </c>
      <c r="T258" s="3">
        <v>1</v>
      </c>
      <c r="U258" s="3">
        <v>0.39040626143506435</v>
      </c>
      <c r="V258" s="23">
        <f t="shared" si="7"/>
        <v>0.74719332080816458</v>
      </c>
      <c r="W258" s="16">
        <v>0.74719332080816458</v>
      </c>
      <c r="X258" s="12">
        <f t="shared" ref="X258:X321" si="8">0.19*(SUM(P258:S258)+U258)+0.05*T258</f>
        <v>0.75104927837277169</v>
      </c>
      <c r="Y258" s="2">
        <v>0.376</v>
      </c>
      <c r="Z258" s="12">
        <v>0.22500000000000001</v>
      </c>
      <c r="AA258" s="37">
        <v>1</v>
      </c>
      <c r="AB258" s="26">
        <v>271015</v>
      </c>
      <c r="AC258" s="26">
        <v>271.01499999999999</v>
      </c>
      <c r="AD258" s="19">
        <v>3.6898326660885932E-3</v>
      </c>
      <c r="AE258" s="38">
        <v>0.10121333997503214</v>
      </c>
      <c r="AF258" s="4">
        <v>16.406666666666663</v>
      </c>
      <c r="AG258" s="5">
        <v>0.44893617021276599</v>
      </c>
      <c r="AH258" s="4">
        <v>0.47004778333302583</v>
      </c>
      <c r="AI258" s="5">
        <v>0</v>
      </c>
      <c r="AJ258" s="22">
        <v>45.4</v>
      </c>
    </row>
    <row r="259" spans="1:36" x14ac:dyDescent="0.25">
      <c r="A259" s="5" t="s">
        <v>48</v>
      </c>
      <c r="B259" s="2" t="s">
        <v>545</v>
      </c>
      <c r="C259" s="2">
        <v>0</v>
      </c>
      <c r="D259" s="2"/>
      <c r="E259" s="18">
        <v>0.72525830493649401</v>
      </c>
      <c r="F259" s="19">
        <v>0.18433596124971027</v>
      </c>
      <c r="G259" s="12">
        <v>0.57949419047970951</v>
      </c>
      <c r="H259" s="13">
        <v>0.37437899100103794</v>
      </c>
      <c r="I259" s="4">
        <v>2.9344999999999999</v>
      </c>
      <c r="J259" s="2">
        <v>2.5577999999999999</v>
      </c>
      <c r="K259" s="13">
        <v>4.2999999999999997E-2</v>
      </c>
      <c r="L259" s="12">
        <v>3.5181933370340868E-2</v>
      </c>
      <c r="M259" s="12">
        <v>7.9000000000000001E-2</v>
      </c>
      <c r="N259" s="12">
        <v>0.10961503265968242</v>
      </c>
      <c r="O259" s="12">
        <v>8.8184509797904723E-2</v>
      </c>
      <c r="P259" s="12">
        <v>0.8474414578089654</v>
      </c>
      <c r="Q259" s="23">
        <v>0.93161384070474951</v>
      </c>
      <c r="R259" s="3">
        <v>0.83538150908592645</v>
      </c>
      <c r="S259" s="3">
        <v>0.76244343891402733</v>
      </c>
      <c r="T259" s="3">
        <v>1</v>
      </c>
      <c r="U259" s="3">
        <v>0.457161361415787</v>
      </c>
      <c r="V259" s="23">
        <f t="shared" ref="V259:V322" si="9">0.23*Q259+0.23*R259+0.23*S259+0.23*U259+0.08*T259</f>
        <v>0.76691803452771279</v>
      </c>
      <c r="W259" s="16">
        <v>0.76691803452771279</v>
      </c>
      <c r="X259" s="12">
        <f t="shared" si="8"/>
        <v>0.77846790550659672</v>
      </c>
      <c r="Y259" s="2">
        <v>0.45200000000000001</v>
      </c>
      <c r="Z259" s="12">
        <v>0.21</v>
      </c>
      <c r="AA259" s="37">
        <v>2</v>
      </c>
      <c r="AB259" s="26">
        <v>297701</v>
      </c>
      <c r="AC259" s="26">
        <v>297.70100000000002</v>
      </c>
      <c r="AD259" s="19">
        <v>6.7181500901911644E-3</v>
      </c>
      <c r="AE259" s="38">
        <v>0.18428109635730702</v>
      </c>
      <c r="AF259" s="4">
        <v>16.406666666666663</v>
      </c>
      <c r="AG259" s="5">
        <v>0.44893617021276599</v>
      </c>
      <c r="AH259" s="4">
        <v>0.46728428859829158</v>
      </c>
      <c r="AI259" s="5">
        <v>0</v>
      </c>
      <c r="AJ259" s="22">
        <v>44.3</v>
      </c>
    </row>
    <row r="260" spans="1:36" x14ac:dyDescent="0.25">
      <c r="A260" s="5" t="s">
        <v>44</v>
      </c>
      <c r="B260" s="2" t="s">
        <v>547</v>
      </c>
      <c r="C260" s="2">
        <v>0</v>
      </c>
      <c r="D260" s="2"/>
      <c r="E260" s="18">
        <v>0.74320220102190304</v>
      </c>
      <c r="F260" s="19">
        <v>0.14076126864695765</v>
      </c>
      <c r="G260" s="12">
        <v>0.74974600907326006</v>
      </c>
      <c r="H260" s="13">
        <v>0.71024916258437021</v>
      </c>
      <c r="I260" s="4">
        <v>2.4550999999999998</v>
      </c>
      <c r="J260" s="2">
        <v>2.3412000000000002</v>
      </c>
      <c r="K260" s="13">
        <v>5.2000000000000005E-2</v>
      </c>
      <c r="L260" s="12">
        <v>6.2167465024926122E-2</v>
      </c>
      <c r="M260" s="12">
        <v>7.6999999999999999E-2</v>
      </c>
      <c r="N260" s="12">
        <v>8.8533198804978092E-2</v>
      </c>
      <c r="O260" s="12">
        <v>8.0459959641493425E-2</v>
      </c>
      <c r="P260" s="12">
        <v>0.87470118441362599</v>
      </c>
      <c r="Q260" s="23">
        <v>0.93955549401093952</v>
      </c>
      <c r="R260" s="3">
        <v>0.49503050113072944</v>
      </c>
      <c r="S260" s="3">
        <v>0.561771328618205</v>
      </c>
      <c r="T260" s="3">
        <v>1</v>
      </c>
      <c r="U260" s="3">
        <v>0.34835442919572468</v>
      </c>
      <c r="V260" s="23">
        <f t="shared" si="9"/>
        <v>0.61928370317978765</v>
      </c>
      <c r="W260" s="16">
        <v>0.61928370317978765</v>
      </c>
      <c r="X260" s="12">
        <f t="shared" si="8"/>
        <v>0.66168845810015275</v>
      </c>
      <c r="Y260" s="2">
        <v>9.6000000000000002E-2</v>
      </c>
      <c r="Z260" s="12">
        <v>0.25600000000000001</v>
      </c>
      <c r="AA260" s="37">
        <v>1</v>
      </c>
      <c r="AB260" s="26">
        <v>198826</v>
      </c>
      <c r="AC260" s="26">
        <v>198.82599999999999</v>
      </c>
      <c r="AD260" s="19">
        <v>5.0295233017814576E-3</v>
      </c>
      <c r="AE260" s="38">
        <v>0.13796150067563265</v>
      </c>
      <c r="AF260" s="4">
        <v>16.456595744680847</v>
      </c>
      <c r="AG260" s="5">
        <v>1.3552482269503545</v>
      </c>
      <c r="AH260" s="4">
        <v>0.48796435073883698</v>
      </c>
      <c r="AI260" s="5">
        <v>0</v>
      </c>
      <c r="AJ260" s="22">
        <v>46.7</v>
      </c>
    </row>
    <row r="261" spans="1:36" x14ac:dyDescent="0.25">
      <c r="A261" s="5" t="s">
        <v>27</v>
      </c>
      <c r="B261" s="2" t="s">
        <v>553</v>
      </c>
      <c r="C261" s="2">
        <v>1</v>
      </c>
      <c r="D261" s="2">
        <v>1</v>
      </c>
      <c r="E261" s="18">
        <v>0.45046075046303702</v>
      </c>
      <c r="F261" s="19">
        <v>0.25639777917182105</v>
      </c>
      <c r="G261" s="12">
        <v>0.69835313982188818</v>
      </c>
      <c r="H261" s="13">
        <v>0.47234224674174957</v>
      </c>
      <c r="I261" s="4">
        <v>2.9392</v>
      </c>
      <c r="J261" s="2">
        <v>2.1829999999999998</v>
      </c>
      <c r="K261" s="13">
        <v>5.0999999999999997E-2</v>
      </c>
      <c r="L261" s="12">
        <v>6.8846362553307602E-2</v>
      </c>
      <c r="M261" s="12">
        <v>0.20699999999999999</v>
      </c>
      <c r="N261" s="12">
        <v>0.18451854257996425</v>
      </c>
      <c r="O261" s="12">
        <v>0.20025556277398926</v>
      </c>
      <c r="P261" s="12">
        <v>0.45194577164413974</v>
      </c>
      <c r="Q261" s="23">
        <v>0.40912485572679724</v>
      </c>
      <c r="R261" s="3">
        <v>0.18700035406145846</v>
      </c>
      <c r="S261" s="3">
        <v>0.33630949538629629</v>
      </c>
      <c r="T261" s="3">
        <v>1</v>
      </c>
      <c r="U261" s="3">
        <v>0.13016056493798323</v>
      </c>
      <c r="V261" s="23">
        <f t="shared" si="9"/>
        <v>0.32439691212588312</v>
      </c>
      <c r="W261" s="16">
        <v>0.32439691212588312</v>
      </c>
      <c r="X261" s="12">
        <f t="shared" si="8"/>
        <v>0.33776279793376823</v>
      </c>
      <c r="Y261" s="2">
        <v>7.1999999999999995E-2</v>
      </c>
      <c r="Z261" s="12">
        <v>0.24299999999999999</v>
      </c>
      <c r="AA261" s="37">
        <v>1</v>
      </c>
      <c r="AB261" s="26">
        <v>170567</v>
      </c>
      <c r="AC261" s="26">
        <v>170.56700000000001</v>
      </c>
      <c r="AD261" s="19">
        <v>5.8627987828829727E-3</v>
      </c>
      <c r="AE261" s="38">
        <v>0.16081852488074089</v>
      </c>
      <c r="AF261" s="4">
        <v>17.220425531914895</v>
      </c>
      <c r="AG261" s="5">
        <v>0.6123404255319147</v>
      </c>
      <c r="AH261" s="4">
        <v>0.51228549484953123</v>
      </c>
      <c r="AI261" s="5">
        <v>0</v>
      </c>
      <c r="AJ261" s="22">
        <v>47.2</v>
      </c>
    </row>
    <row r="262" spans="1:36" x14ac:dyDescent="0.25">
      <c r="A262" s="5" t="s">
        <v>185</v>
      </c>
      <c r="B262" s="2" t="s">
        <v>543</v>
      </c>
      <c r="C262" s="2">
        <v>1</v>
      </c>
      <c r="D262" s="2"/>
      <c r="E262" s="18">
        <v>0.91436683228257698</v>
      </c>
      <c r="F262" s="19">
        <v>0.2671969477230639</v>
      </c>
      <c r="G262" s="12">
        <v>0.47255628193400123</v>
      </c>
      <c r="H262" s="13">
        <v>0.46679979472991368</v>
      </c>
      <c r="I262" s="4">
        <v>2.6901999999999999</v>
      </c>
      <c r="J262" s="2">
        <v>2.169</v>
      </c>
      <c r="K262" s="13">
        <v>6.0999999999999999E-2</v>
      </c>
      <c r="L262" s="12">
        <v>3.8858579146812663E-2</v>
      </c>
      <c r="M262" s="12">
        <v>0.20699999999999999</v>
      </c>
      <c r="N262" s="12">
        <v>0.21819921662362174</v>
      </c>
      <c r="O262" s="12">
        <v>0.21035976498708647</v>
      </c>
      <c r="P262" s="12">
        <v>0.41628831790120224</v>
      </c>
      <c r="Q262" s="23">
        <v>0.36498117267348062</v>
      </c>
      <c r="R262" s="3">
        <v>0</v>
      </c>
      <c r="S262" s="3">
        <v>0.45719309462915597</v>
      </c>
      <c r="T262" s="3">
        <v>1</v>
      </c>
      <c r="U262" s="3">
        <v>0.18819128252861392</v>
      </c>
      <c r="V262" s="23">
        <f t="shared" si="9"/>
        <v>0.3123840764611876</v>
      </c>
      <c r="W262" s="16">
        <v>0.3123840764611876</v>
      </c>
      <c r="X262" s="12">
        <f t="shared" si="8"/>
        <v>0.32106423486916602</v>
      </c>
      <c r="Y262" s="2">
        <v>7.9000000000000001E-2</v>
      </c>
      <c r="Z262" s="12">
        <v>0.27</v>
      </c>
      <c r="AA262" s="37">
        <v>0</v>
      </c>
      <c r="AB262" s="26">
        <v>179276</v>
      </c>
      <c r="AC262" s="26">
        <v>179.27600000000001</v>
      </c>
      <c r="AD262" s="19">
        <v>0</v>
      </c>
      <c r="AE262" s="38">
        <v>0</v>
      </c>
      <c r="AF262" s="4">
        <v>17.539645390070923</v>
      </c>
      <c r="AG262" s="5">
        <v>0.33822695035461003</v>
      </c>
      <c r="AH262" s="4">
        <v>0.4893348802963029</v>
      </c>
      <c r="AI262" s="5">
        <v>0</v>
      </c>
      <c r="AJ262" s="22">
        <v>48.4</v>
      </c>
    </row>
    <row r="263" spans="1:36" x14ac:dyDescent="0.25">
      <c r="A263" s="5" t="s">
        <v>182</v>
      </c>
      <c r="B263" s="2" t="s">
        <v>543</v>
      </c>
      <c r="C263" s="2">
        <v>1</v>
      </c>
      <c r="D263" s="2"/>
      <c r="E263" s="18">
        <v>0.79853981291353004</v>
      </c>
      <c r="F263" s="19">
        <v>0.22504831165921377</v>
      </c>
      <c r="G263" s="12">
        <v>0.59974140425889444</v>
      </c>
      <c r="H263" s="13">
        <v>0.43166817591978862</v>
      </c>
      <c r="I263" s="4">
        <v>2.6507999999999998</v>
      </c>
      <c r="J263" s="2">
        <v>2.2339000000000002</v>
      </c>
      <c r="K263" s="13">
        <v>4.9000000000000002E-2</v>
      </c>
      <c r="L263" s="12">
        <v>2.8398531634248145E-2</v>
      </c>
      <c r="M263" s="12">
        <v>0.17</v>
      </c>
      <c r="N263" s="12">
        <v>0.19088095661200258</v>
      </c>
      <c r="O263" s="12">
        <v>0.17626428698360075</v>
      </c>
      <c r="P263" s="12">
        <v>0.53661032889349536</v>
      </c>
      <c r="Q263" s="23">
        <v>0.36498117267348062</v>
      </c>
      <c r="R263" s="3">
        <v>0</v>
      </c>
      <c r="S263" s="3">
        <v>0.49836956521739134</v>
      </c>
      <c r="T263" s="3">
        <v>1</v>
      </c>
      <c r="U263" s="3">
        <v>0.26077436619270139</v>
      </c>
      <c r="V263" s="23">
        <f t="shared" si="9"/>
        <v>0.33854877393922189</v>
      </c>
      <c r="W263" s="16">
        <v>0.33854877393922189</v>
      </c>
      <c r="X263" s="12">
        <f t="shared" si="8"/>
        <v>0.36553973226564307</v>
      </c>
      <c r="Y263" s="2">
        <v>0.11799999999999999</v>
      </c>
      <c r="Z263" s="12">
        <v>0.23199999999999998</v>
      </c>
      <c r="AA263" s="37">
        <v>1</v>
      </c>
      <c r="AB263" s="26">
        <v>214234</v>
      </c>
      <c r="AC263" s="26">
        <v>214.23400000000001</v>
      </c>
      <c r="AD263" s="19">
        <v>4.6677931607494606E-3</v>
      </c>
      <c r="AE263" s="38">
        <v>0.12803912233041129</v>
      </c>
      <c r="AF263" s="4">
        <v>17.539645390070923</v>
      </c>
      <c r="AG263" s="5">
        <v>0.33822695035461003</v>
      </c>
      <c r="AH263" s="4">
        <v>0.46150004201013844</v>
      </c>
      <c r="AI263" s="5">
        <v>0</v>
      </c>
      <c r="AJ263" s="22">
        <v>46.5</v>
      </c>
    </row>
    <row r="264" spans="1:36" x14ac:dyDescent="0.25">
      <c r="A264" s="5" t="s">
        <v>14</v>
      </c>
      <c r="B264" s="2" t="s">
        <v>543</v>
      </c>
      <c r="C264" s="2">
        <v>1</v>
      </c>
      <c r="D264" s="2"/>
      <c r="E264" s="18">
        <v>0.83847648085765603</v>
      </c>
      <c r="F264" s="19">
        <v>0.21708310425262753</v>
      </c>
      <c r="G264" s="12">
        <v>0.68252883747991655</v>
      </c>
      <c r="H264" s="13">
        <v>0.52991571609294186</v>
      </c>
      <c r="I264" s="4">
        <v>2.2978000000000001</v>
      </c>
      <c r="J264" s="2">
        <v>2.1714000000000002</v>
      </c>
      <c r="K264" s="13">
        <v>5.0999999999999997E-2</v>
      </c>
      <c r="L264" s="12">
        <v>0.11058082650275403</v>
      </c>
      <c r="M264" s="12">
        <v>0.17399999999999999</v>
      </c>
      <c r="N264" s="12">
        <v>0.20340885706675099</v>
      </c>
      <c r="O264" s="12">
        <v>0.18282265712002527</v>
      </c>
      <c r="P264" s="12">
        <v>0.51346601974007267</v>
      </c>
      <c r="Q264" s="23">
        <v>0.36498117267348062</v>
      </c>
      <c r="R264" s="3">
        <v>0</v>
      </c>
      <c r="S264" s="3">
        <v>0.46669535707259491</v>
      </c>
      <c r="T264" s="3">
        <v>1</v>
      </c>
      <c r="U264" s="3">
        <v>0.24207248321471558</v>
      </c>
      <c r="V264" s="23">
        <f t="shared" si="9"/>
        <v>0.32696227298098196</v>
      </c>
      <c r="W264" s="16">
        <v>0.32696227298098196</v>
      </c>
      <c r="X264" s="12">
        <f t="shared" si="8"/>
        <v>0.35157085621316414</v>
      </c>
      <c r="Y264" s="2">
        <v>0.125</v>
      </c>
      <c r="Z264" s="12">
        <v>0.23899999999999999</v>
      </c>
      <c r="AA264" s="37">
        <v>1</v>
      </c>
      <c r="AB264" s="26">
        <v>187343</v>
      </c>
      <c r="AC264" s="26">
        <v>187.34299999999999</v>
      </c>
      <c r="AD264" s="19">
        <v>5.3378028535894058E-3</v>
      </c>
      <c r="AE264" s="38">
        <v>0.14641771154157526</v>
      </c>
      <c r="AF264" s="4">
        <v>17.539645390070923</v>
      </c>
      <c r="AG264" s="5">
        <v>0.33822695035461003</v>
      </c>
      <c r="AH264" s="4">
        <v>0.45446587275745559</v>
      </c>
      <c r="AI264" s="5">
        <v>0</v>
      </c>
      <c r="AJ264" s="22">
        <v>46.7</v>
      </c>
    </row>
    <row r="265" spans="1:36" x14ac:dyDescent="0.25">
      <c r="A265" s="5" t="s">
        <v>200</v>
      </c>
      <c r="B265" s="2" t="s">
        <v>550</v>
      </c>
      <c r="C265" s="2">
        <v>0</v>
      </c>
      <c r="D265" s="2"/>
      <c r="E265" s="18">
        <v>0.88026070023447101</v>
      </c>
      <c r="F265" s="19">
        <v>0.15871454026522858</v>
      </c>
      <c r="G265" s="12">
        <v>0.73204030465017267</v>
      </c>
      <c r="H265" s="13">
        <v>0.57760222022486085</v>
      </c>
      <c r="I265" s="4">
        <v>3.0356000000000001</v>
      </c>
      <c r="J265" s="2">
        <v>2.5432999999999999</v>
      </c>
      <c r="K265" s="13">
        <v>4.4999999999999998E-2</v>
      </c>
      <c r="L265" s="12">
        <v>6.4284267678699301E-3</v>
      </c>
      <c r="M265" s="12">
        <v>6.9000000000000006E-2</v>
      </c>
      <c r="N265" s="12">
        <v>8.510832288709505E-2</v>
      </c>
      <c r="O265" s="12">
        <v>7.3832496866128514E-2</v>
      </c>
      <c r="P265" s="12">
        <v>0.89808931960348737</v>
      </c>
      <c r="Q265" s="23">
        <v>0.79573058520426931</v>
      </c>
      <c r="R265" s="3">
        <v>0.21729467622992299</v>
      </c>
      <c r="S265" s="3">
        <v>0.53529411764705859</v>
      </c>
      <c r="T265" s="3">
        <v>1</v>
      </c>
      <c r="U265" s="3">
        <v>0.49795704396966423</v>
      </c>
      <c r="V265" s="23">
        <f t="shared" si="9"/>
        <v>0.55064357730171054</v>
      </c>
      <c r="W265" s="16">
        <v>0.55064357730171054</v>
      </c>
      <c r="X265" s="12">
        <f t="shared" si="8"/>
        <v>0.60942949110433653</v>
      </c>
      <c r="Y265" s="2">
        <v>0.47599999999999998</v>
      </c>
      <c r="Z265" s="12">
        <v>0.222</v>
      </c>
      <c r="AA265" s="37">
        <v>2</v>
      </c>
      <c r="AB265" s="26">
        <v>317085</v>
      </c>
      <c r="AC265" s="26">
        <v>317.08499999999998</v>
      </c>
      <c r="AD265" s="19">
        <v>6.3074569910276431E-3</v>
      </c>
      <c r="AE265" s="38">
        <v>0.17301564774955192</v>
      </c>
      <c r="AF265" s="4">
        <v>16.094893617021278</v>
      </c>
      <c r="AG265" s="5">
        <v>1.1807801418439714</v>
      </c>
      <c r="AH265" s="4">
        <v>0.45428197486478389</v>
      </c>
      <c r="AI265" s="5">
        <v>0</v>
      </c>
      <c r="AJ265" s="22">
        <v>45</v>
      </c>
    </row>
    <row r="266" spans="1:36" x14ac:dyDescent="0.25">
      <c r="A266" s="5" t="s">
        <v>145</v>
      </c>
      <c r="B266" s="2" t="s">
        <v>554</v>
      </c>
      <c r="C266" s="2">
        <v>0</v>
      </c>
      <c r="D266" s="2"/>
      <c r="E266" s="18">
        <v>0.73582967597348004</v>
      </c>
      <c r="F266" s="19">
        <v>0.23398239833596979</v>
      </c>
      <c r="G266" s="12">
        <v>0.59937424074252099</v>
      </c>
      <c r="H266" s="13">
        <v>0.41438197533669519</v>
      </c>
      <c r="I266" s="4">
        <v>3.4558</v>
      </c>
      <c r="J266" s="2">
        <v>2.8090999999999999</v>
      </c>
      <c r="K266" s="13">
        <v>3.4000000000000002E-2</v>
      </c>
      <c r="L266" s="12">
        <v>0.11549149491243987</v>
      </c>
      <c r="M266" s="12">
        <v>8.6999999999999994E-2</v>
      </c>
      <c r="N266" s="12">
        <v>0.10746103975963288</v>
      </c>
      <c r="O266" s="12">
        <v>9.313831192788985E-2</v>
      </c>
      <c r="P266" s="12">
        <v>0.82995962534200962</v>
      </c>
      <c r="Q266" s="23">
        <v>0.84321595564199092</v>
      </c>
      <c r="R266" s="3">
        <v>0.61435109995571513</v>
      </c>
      <c r="S266" s="3">
        <v>0.50551082794836488</v>
      </c>
      <c r="T266" s="3">
        <v>1</v>
      </c>
      <c r="U266" s="3">
        <v>0.53919145069728225</v>
      </c>
      <c r="V266" s="23">
        <f t="shared" si="9"/>
        <v>0.65552194687597121</v>
      </c>
      <c r="W266" s="16">
        <v>0.65552194687597121</v>
      </c>
      <c r="X266" s="12">
        <f t="shared" si="8"/>
        <v>0.6831235023212191</v>
      </c>
      <c r="Y266" s="2">
        <v>0.28399999999999997</v>
      </c>
      <c r="Z266" s="12">
        <v>0.20499999999999999</v>
      </c>
      <c r="AA266" s="37">
        <v>1</v>
      </c>
      <c r="AB266" s="26">
        <v>228842</v>
      </c>
      <c r="AC266" s="26">
        <v>228.84200000000001</v>
      </c>
      <c r="AD266" s="19">
        <v>4.3698272170318384E-3</v>
      </c>
      <c r="AE266" s="38">
        <v>0.11986581717225567</v>
      </c>
      <c r="AF266" s="4">
        <v>16.48035460992908</v>
      </c>
      <c r="AG266" s="5">
        <v>0.12510638297872351</v>
      </c>
      <c r="AH266" s="4">
        <v>0.46560945980195945</v>
      </c>
      <c r="AI266" s="5">
        <v>0</v>
      </c>
      <c r="AJ266" s="22">
        <v>44</v>
      </c>
    </row>
    <row r="267" spans="1:36" x14ac:dyDescent="0.25">
      <c r="A267" s="5" t="s">
        <v>314</v>
      </c>
      <c r="B267" s="2" t="s">
        <v>554</v>
      </c>
      <c r="C267" s="2">
        <v>0</v>
      </c>
      <c r="D267" s="2"/>
      <c r="E267" s="18">
        <v>0.53645094490371603</v>
      </c>
      <c r="F267" s="19">
        <v>0.28810270960953061</v>
      </c>
      <c r="G267" s="12">
        <v>0.64763801721222147</v>
      </c>
      <c r="H267" s="13">
        <v>0.42596489909429142</v>
      </c>
      <c r="I267" s="4">
        <v>3.9622999999999999</v>
      </c>
      <c r="J267" s="2">
        <v>2.5758000000000001</v>
      </c>
      <c r="K267" s="13">
        <v>0.03</v>
      </c>
      <c r="L267" s="12">
        <v>0.37730549506000344</v>
      </c>
      <c r="M267" s="12">
        <v>0.111</v>
      </c>
      <c r="N267" s="12">
        <v>0.12641477449216007</v>
      </c>
      <c r="O267" s="12">
        <v>0.11562443234764802</v>
      </c>
      <c r="P267" s="12">
        <v>0.75060672030153563</v>
      </c>
      <c r="Q267" s="23">
        <v>0.84321595564199092</v>
      </c>
      <c r="R267" s="3">
        <v>0.61435109995571513</v>
      </c>
      <c r="S267" s="3">
        <v>0.53718503609316126</v>
      </c>
      <c r="T267" s="3">
        <v>1</v>
      </c>
      <c r="U267" s="3">
        <v>0.40233773620558766</v>
      </c>
      <c r="V267" s="23">
        <f t="shared" si="9"/>
        <v>0.63133066041618457</v>
      </c>
      <c r="W267" s="16">
        <v>0.63133066041618457</v>
      </c>
      <c r="X267" s="12">
        <f t="shared" si="8"/>
        <v>0.64806234415761832</v>
      </c>
      <c r="Y267" s="2">
        <v>0.20699999999999999</v>
      </c>
      <c r="Z267" s="12">
        <v>0.22399999999999998</v>
      </c>
      <c r="AA267" s="37">
        <v>1</v>
      </c>
      <c r="AB267" s="26">
        <v>212872</v>
      </c>
      <c r="AC267" s="26">
        <v>212.87200000000001</v>
      </c>
      <c r="AD267" s="19">
        <v>4.6976586869104438E-3</v>
      </c>
      <c r="AE267" s="38">
        <v>0.12885834366818244</v>
      </c>
      <c r="AF267" s="4">
        <v>16.48035460992908</v>
      </c>
      <c r="AG267" s="5">
        <v>0.12510638297872351</v>
      </c>
      <c r="AH267" s="4">
        <v>0.46770359652749072</v>
      </c>
      <c r="AI267" s="5">
        <v>0</v>
      </c>
      <c r="AJ267" s="22">
        <v>44.7</v>
      </c>
    </row>
    <row r="268" spans="1:36" x14ac:dyDescent="0.25">
      <c r="A268" s="5" t="s">
        <v>234</v>
      </c>
      <c r="B268" s="2" t="s">
        <v>550</v>
      </c>
      <c r="C268" s="2">
        <v>0</v>
      </c>
      <c r="D268" s="2"/>
      <c r="E268" s="18">
        <v>0.57178718359947001</v>
      </c>
      <c r="F268" s="19">
        <v>0.15475509609470264</v>
      </c>
      <c r="G268" s="12">
        <v>0.72662199153258733</v>
      </c>
      <c r="H268" s="13">
        <v>0.53250098019114622</v>
      </c>
      <c r="I268" s="4">
        <v>3.2665000000000002</v>
      </c>
      <c r="J268" s="2">
        <v>2.4045999999999998</v>
      </c>
      <c r="K268" s="13">
        <v>0.04</v>
      </c>
      <c r="L268" s="12">
        <v>0.11121407198693573</v>
      </c>
      <c r="M268" s="12">
        <v>7.5999999999999998E-2</v>
      </c>
      <c r="N268" s="12">
        <v>8.9289057799691512E-2</v>
      </c>
      <c r="O268" s="12">
        <v>7.9986717339907448E-2</v>
      </c>
      <c r="P268" s="12">
        <v>0.87637124357536078</v>
      </c>
      <c r="Q268" s="23">
        <v>0.79573058520426931</v>
      </c>
      <c r="R268" s="3">
        <v>0.21729467622992299</v>
      </c>
      <c r="S268" s="3">
        <v>0.50045248868778291</v>
      </c>
      <c r="T268" s="3">
        <v>1</v>
      </c>
      <c r="U268" s="3">
        <v>0.44342744139066664</v>
      </c>
      <c r="V268" s="23">
        <f t="shared" si="9"/>
        <v>0.53008819404790763</v>
      </c>
      <c r="W268" s="16">
        <v>0.53008819404790763</v>
      </c>
      <c r="X268" s="12">
        <f t="shared" si="8"/>
        <v>0.58832252266672058</v>
      </c>
      <c r="Y268" s="2">
        <v>0.20599999999999999</v>
      </c>
      <c r="Z268" s="12">
        <v>0.22</v>
      </c>
      <c r="AA268" s="37">
        <v>3</v>
      </c>
      <c r="AB268" s="26">
        <v>278007</v>
      </c>
      <c r="AC268" s="26">
        <v>278.00700000000001</v>
      </c>
      <c r="AD268" s="19">
        <v>1.0791095188250655E-2</v>
      </c>
      <c r="AE268" s="38">
        <v>0.29600333804544487</v>
      </c>
      <c r="AF268" s="4">
        <v>16.094893617021278</v>
      </c>
      <c r="AG268" s="5">
        <v>1.1807801418439714</v>
      </c>
      <c r="AH268" s="4">
        <v>0.45862154550065287</v>
      </c>
      <c r="AI268" s="5">
        <v>0</v>
      </c>
      <c r="AJ268" s="22">
        <v>44.9</v>
      </c>
    </row>
    <row r="269" spans="1:36" x14ac:dyDescent="0.25">
      <c r="A269" s="5" t="s">
        <v>276</v>
      </c>
      <c r="B269" s="2" t="s">
        <v>548</v>
      </c>
      <c r="C269" s="2">
        <v>0</v>
      </c>
      <c r="D269" s="2"/>
      <c r="E269" s="18">
        <v>0.57598505552288404</v>
      </c>
      <c r="F269" s="19">
        <v>0.20840107131141927</v>
      </c>
      <c r="G269" s="12">
        <v>0.79253614594635513</v>
      </c>
      <c r="H269" s="13">
        <v>0.62361354927780199</v>
      </c>
      <c r="I269" s="4">
        <v>3.2101999999999999</v>
      </c>
      <c r="J269" s="2">
        <v>2.4607000000000001</v>
      </c>
      <c r="K269" s="13">
        <v>4.5999999999999999E-2</v>
      </c>
      <c r="L269" s="12">
        <v>3.7785018583621106E-2</v>
      </c>
      <c r="M269" s="12">
        <v>6.4000000000000001E-2</v>
      </c>
      <c r="N269" s="12">
        <v>7.3551395329605668E-2</v>
      </c>
      <c r="O269" s="12">
        <v>6.6865418598881704E-2</v>
      </c>
      <c r="P269" s="12">
        <v>0.92267594859194546</v>
      </c>
      <c r="Q269" s="23">
        <v>0.73033404363876486</v>
      </c>
      <c r="R269" s="3">
        <v>0.4624072228217499</v>
      </c>
      <c r="S269" s="3">
        <v>0.62532623682915123</v>
      </c>
      <c r="T269" s="3">
        <v>1</v>
      </c>
      <c r="U269" s="3">
        <v>0.37089448069397207</v>
      </c>
      <c r="V269" s="23">
        <f t="shared" si="9"/>
        <v>0.58346125631623669</v>
      </c>
      <c r="W269" s="16">
        <v>0.58346125631623669</v>
      </c>
      <c r="X269" s="12">
        <f t="shared" si="8"/>
        <v>0.64121120718936087</v>
      </c>
      <c r="Y269" s="2">
        <v>0.21099999999999999</v>
      </c>
      <c r="Z269" s="12">
        <v>0.214</v>
      </c>
      <c r="AA269" s="37">
        <v>1</v>
      </c>
      <c r="AB269" s="26">
        <v>277417</v>
      </c>
      <c r="AC269" s="26">
        <v>277.41699999999997</v>
      </c>
      <c r="AD269" s="19">
        <v>3.6046817606707597E-3</v>
      </c>
      <c r="AE269" s="38">
        <v>9.8877622255785821E-2</v>
      </c>
      <c r="AF269" s="4">
        <v>16.521773049645397</v>
      </c>
      <c r="AG269" s="5">
        <v>1.7804964539007089</v>
      </c>
      <c r="AH269" s="4">
        <v>0.48219106976140613</v>
      </c>
      <c r="AI269" s="5">
        <v>0</v>
      </c>
      <c r="AJ269" s="22">
        <v>44.4</v>
      </c>
    </row>
    <row r="270" spans="1:36" x14ac:dyDescent="0.25">
      <c r="A270" s="5" t="s">
        <v>11</v>
      </c>
      <c r="B270" s="2" t="s">
        <v>547</v>
      </c>
      <c r="C270" s="2">
        <v>0</v>
      </c>
      <c r="D270" s="2"/>
      <c r="E270" s="18">
        <v>0.35779455436688301</v>
      </c>
      <c r="F270" s="19">
        <v>0.14696231951119479</v>
      </c>
      <c r="G270" s="12">
        <v>0.75467193892037987</v>
      </c>
      <c r="H270" s="13">
        <v>0.60900314442259362</v>
      </c>
      <c r="I270" s="4">
        <v>2.7008000000000001</v>
      </c>
      <c r="J270" s="2">
        <v>2.1617000000000002</v>
      </c>
      <c r="K270" s="13">
        <v>6.3E-2</v>
      </c>
      <c r="L270" s="12">
        <v>0.2522460890635414</v>
      </c>
      <c r="M270" s="12">
        <v>8.199999999999999E-2</v>
      </c>
      <c r="N270" s="12">
        <v>8.8268279466711688E-2</v>
      </c>
      <c r="O270" s="12">
        <v>8.3880483840013495E-2</v>
      </c>
      <c r="P270" s="12">
        <v>0.86263024790492948</v>
      </c>
      <c r="Q270" s="23">
        <v>0.93955549401093952</v>
      </c>
      <c r="R270" s="3">
        <v>0.49503050113072944</v>
      </c>
      <c r="S270" s="3">
        <v>0.50159033314309187</v>
      </c>
      <c r="T270" s="3">
        <v>1</v>
      </c>
      <c r="U270" s="3">
        <v>0.33632316223515102</v>
      </c>
      <c r="V270" s="23">
        <f t="shared" si="9"/>
        <v>0.6026748828195797</v>
      </c>
      <c r="W270" s="16">
        <v>0.6026748828195797</v>
      </c>
      <c r="X270" s="12">
        <f t="shared" si="8"/>
        <v>0.64567465030071991</v>
      </c>
      <c r="Y270" s="2">
        <v>0.14699999999999999</v>
      </c>
      <c r="Z270" s="12">
        <v>0.23199999999999998</v>
      </c>
      <c r="AA270" s="37">
        <v>1</v>
      </c>
      <c r="AB270" s="26">
        <v>190178</v>
      </c>
      <c r="AC270" s="26">
        <v>190.178</v>
      </c>
      <c r="AD270" s="19">
        <v>5.2582317618231345E-3</v>
      </c>
      <c r="AE270" s="38">
        <v>0.14423504997072917</v>
      </c>
      <c r="AF270" s="4">
        <v>16.456595744680847</v>
      </c>
      <c r="AG270" s="5">
        <v>1.3552482269503545</v>
      </c>
      <c r="AH270" s="4">
        <v>0.48047618546835069</v>
      </c>
      <c r="AI270" s="5">
        <v>0</v>
      </c>
      <c r="AJ270" s="22">
        <v>45.4</v>
      </c>
    </row>
    <row r="271" spans="1:36" x14ac:dyDescent="0.25">
      <c r="A271" s="5" t="s">
        <v>222</v>
      </c>
      <c r="B271" s="2" t="s">
        <v>553</v>
      </c>
      <c r="C271" s="2">
        <v>1</v>
      </c>
      <c r="D271" s="2"/>
      <c r="E271" s="18">
        <v>1.06199712206887</v>
      </c>
      <c r="F271" s="19">
        <v>0.26898503003805185</v>
      </c>
      <c r="G271" s="12">
        <v>0.65587077641004399</v>
      </c>
      <c r="H271" s="13">
        <v>0.43713815323222521</v>
      </c>
      <c r="I271" s="4">
        <v>3.5419</v>
      </c>
      <c r="J271" s="2">
        <v>2.1677</v>
      </c>
      <c r="K271" s="13">
        <v>6.3E-2</v>
      </c>
      <c r="L271" s="12">
        <v>0</v>
      </c>
      <c r="M271" s="12">
        <v>0.23600000000000002</v>
      </c>
      <c r="N271" s="12">
        <v>0.23652388831947108</v>
      </c>
      <c r="O271" s="12">
        <v>0.23615716649584134</v>
      </c>
      <c r="P271" s="12">
        <v>0.32524999230296114</v>
      </c>
      <c r="Q271" s="23">
        <v>0.40912485572679724</v>
      </c>
      <c r="R271" s="3">
        <v>0.18700035406145846</v>
      </c>
      <c r="S271" s="3">
        <v>0.3869882284179702</v>
      </c>
      <c r="T271" s="3">
        <v>0.5</v>
      </c>
      <c r="U271" s="3">
        <v>0.12542999242239627</v>
      </c>
      <c r="V271" s="23">
        <f t="shared" si="9"/>
        <v>0.29496498904458307</v>
      </c>
      <c r="W271" s="16">
        <v>0.29496498904458307</v>
      </c>
      <c r="X271" s="12">
        <f t="shared" si="8"/>
        <v>0.29742075035700083</v>
      </c>
      <c r="Y271" s="2">
        <v>0.128</v>
      </c>
      <c r="Z271" s="12">
        <v>0.26100000000000001</v>
      </c>
      <c r="AA271" s="37">
        <v>1</v>
      </c>
      <c r="AB271" s="26">
        <v>183434</v>
      </c>
      <c r="AC271" s="26">
        <v>183.434</v>
      </c>
      <c r="AD271" s="19">
        <v>5.4515520568705908E-3</v>
      </c>
      <c r="AE271" s="38">
        <v>0.14953789010397925</v>
      </c>
      <c r="AF271" s="4">
        <v>17.220425531914895</v>
      </c>
      <c r="AG271" s="5">
        <v>0.6123404255319147</v>
      </c>
      <c r="AH271" s="4">
        <v>0.51465922348092497</v>
      </c>
      <c r="AI271" s="5">
        <v>0</v>
      </c>
      <c r="AJ271" s="22">
        <v>47.8</v>
      </c>
    </row>
    <row r="272" spans="1:36" x14ac:dyDescent="0.25">
      <c r="A272" s="5" t="s">
        <v>301</v>
      </c>
      <c r="B272" s="2" t="s">
        <v>545</v>
      </c>
      <c r="C272" s="2">
        <v>0</v>
      </c>
      <c r="D272" s="2"/>
      <c r="E272" s="18">
        <v>0.64020773173953005</v>
      </c>
      <c r="F272" s="19">
        <v>0.18671007757121841</v>
      </c>
      <c r="G272" s="12">
        <v>0.69948257991172935</v>
      </c>
      <c r="H272" s="13">
        <v>0.51637521733315506</v>
      </c>
      <c r="I272" s="4">
        <v>5.7634999999999996</v>
      </c>
      <c r="J272" s="2">
        <v>2.9388999999999998</v>
      </c>
      <c r="K272" s="13">
        <v>3.3000000000000002E-2</v>
      </c>
      <c r="L272" s="12">
        <v>9.8276716031759637E-3</v>
      </c>
      <c r="M272" s="12">
        <v>6.9000000000000006E-2</v>
      </c>
      <c r="N272" s="12">
        <v>0.10431306906768879</v>
      </c>
      <c r="O272" s="12">
        <v>7.9593920720306632E-2</v>
      </c>
      <c r="P272" s="12">
        <v>0.87775741212171499</v>
      </c>
      <c r="Q272" s="23">
        <v>0.93161384070474951</v>
      </c>
      <c r="R272" s="3">
        <v>0.83538150908592645</v>
      </c>
      <c r="S272" s="3">
        <v>0.84162895927601822</v>
      </c>
      <c r="T272" s="3">
        <v>1</v>
      </c>
      <c r="U272" s="3">
        <v>0.47448915418324883</v>
      </c>
      <c r="V272" s="23">
        <f t="shared" si="9"/>
        <v>0.78911609654748682</v>
      </c>
      <c r="W272" s="16">
        <v>0.78911609654748682</v>
      </c>
      <c r="X272" s="12">
        <f t="shared" si="8"/>
        <v>0.8025654663206151</v>
      </c>
      <c r="Y272" s="2">
        <v>1.0720000000000001</v>
      </c>
      <c r="Z272" s="12">
        <v>0.21199999999999999</v>
      </c>
      <c r="AA272" s="37">
        <v>1</v>
      </c>
      <c r="AB272" s="26">
        <v>239264</v>
      </c>
      <c r="AC272" s="26">
        <v>239.26400000000001</v>
      </c>
      <c r="AD272" s="19">
        <v>4.1794837501671796E-3</v>
      </c>
      <c r="AE272" s="38">
        <v>0.11464463242833578</v>
      </c>
      <c r="AF272" s="4">
        <v>16.406666666666663</v>
      </c>
      <c r="AG272" s="5">
        <v>0.44893617021276599</v>
      </c>
      <c r="AH272" s="4">
        <v>0.45369967901564801</v>
      </c>
      <c r="AI272" s="5">
        <v>0</v>
      </c>
      <c r="AJ272" s="22">
        <v>44.2</v>
      </c>
    </row>
    <row r="273" spans="1:36" x14ac:dyDescent="0.25">
      <c r="A273" s="5" t="s">
        <v>69</v>
      </c>
      <c r="B273" s="2" t="s">
        <v>548</v>
      </c>
      <c r="C273" s="2">
        <v>0</v>
      </c>
      <c r="D273" s="2"/>
      <c r="E273" s="18">
        <v>0.83059885151763702</v>
      </c>
      <c r="F273" s="19">
        <v>0.1810788227648315</v>
      </c>
      <c r="G273" s="12">
        <v>0.76515953331476494</v>
      </c>
      <c r="H273" s="13">
        <v>0.60746448797697516</v>
      </c>
      <c r="I273" s="4">
        <v>3.1223999999999998</v>
      </c>
      <c r="J273" s="2">
        <v>2.5150999999999999</v>
      </c>
      <c r="K273" s="13">
        <v>5.5E-2</v>
      </c>
      <c r="L273" s="12">
        <v>3.9817426628914514E-2</v>
      </c>
      <c r="M273" s="12">
        <v>7.400000000000001E-2</v>
      </c>
      <c r="N273" s="12">
        <v>9.7362477502329833E-2</v>
      </c>
      <c r="O273" s="12">
        <v>8.1008743250698956E-2</v>
      </c>
      <c r="P273" s="12">
        <v>0.87276454203974674</v>
      </c>
      <c r="Q273" s="23">
        <v>0.73033404363876486</v>
      </c>
      <c r="R273" s="3">
        <v>0.4624072228217499</v>
      </c>
      <c r="S273" s="3">
        <v>0.56197782053955847</v>
      </c>
      <c r="T273" s="3">
        <v>1</v>
      </c>
      <c r="U273" s="3">
        <v>0.4025193124171737</v>
      </c>
      <c r="V273" s="23">
        <f t="shared" si="9"/>
        <v>0.57616483186596679</v>
      </c>
      <c r="W273" s="16">
        <v>0.57616483186596679</v>
      </c>
      <c r="X273" s="12">
        <f t="shared" si="8"/>
        <v>0.62570055887682885</v>
      </c>
      <c r="Y273" s="2">
        <v>0.79100000000000004</v>
      </c>
      <c r="Z273" s="12">
        <v>0.23899999999999999</v>
      </c>
      <c r="AA273" s="37">
        <v>1</v>
      </c>
      <c r="AB273" s="26">
        <v>323130</v>
      </c>
      <c r="AC273" s="26">
        <v>323.13</v>
      </c>
      <c r="AD273" s="19">
        <v>3.0947296753628573E-3</v>
      </c>
      <c r="AE273" s="38">
        <v>8.4889466571761621E-2</v>
      </c>
      <c r="AF273" s="4">
        <v>16.521773049645397</v>
      </c>
      <c r="AG273" s="5">
        <v>1.7804964539007089</v>
      </c>
      <c r="AH273" s="4">
        <v>0.48630272645684397</v>
      </c>
      <c r="AI273" s="5">
        <v>0</v>
      </c>
      <c r="AJ273" s="22">
        <v>46.2</v>
      </c>
    </row>
    <row r="274" spans="1:36" x14ac:dyDescent="0.25">
      <c r="A274" s="5" t="s">
        <v>80</v>
      </c>
      <c r="B274" s="2" t="s">
        <v>544</v>
      </c>
      <c r="C274" s="2">
        <v>0</v>
      </c>
      <c r="D274" s="2"/>
      <c r="E274" s="18">
        <v>0.44145873320537399</v>
      </c>
      <c r="F274" s="19">
        <v>0.26004780575998404</v>
      </c>
      <c r="G274" s="12">
        <v>0.62559549228286371</v>
      </c>
      <c r="H274" s="13">
        <v>0.44463793514610706</v>
      </c>
      <c r="I274" s="4">
        <v>5.1813000000000002</v>
      </c>
      <c r="J274" s="2">
        <v>2.5426000000000002</v>
      </c>
      <c r="K274" s="13">
        <v>0.02</v>
      </c>
      <c r="L274" s="12">
        <v>0</v>
      </c>
      <c r="M274" s="12">
        <v>7.9000000000000001E-2</v>
      </c>
      <c r="N274" s="12">
        <v>0.12282026817060027</v>
      </c>
      <c r="O274" s="12">
        <v>9.2146080451180071E-2</v>
      </c>
      <c r="P274" s="12">
        <v>0.83346118313320305</v>
      </c>
      <c r="Q274" s="23">
        <v>1</v>
      </c>
      <c r="R274" s="3">
        <v>0.53676041058167012</v>
      </c>
      <c r="S274" s="3">
        <v>0.73695561291260714</v>
      </c>
      <c r="T274" s="3">
        <v>1</v>
      </c>
      <c r="U274" s="3">
        <v>0.46471749952431785</v>
      </c>
      <c r="V274" s="23">
        <f t="shared" si="9"/>
        <v>0.70983971029427684</v>
      </c>
      <c r="W274" s="16">
        <v>0.70983971029427684</v>
      </c>
      <c r="X274" s="12">
        <f t="shared" si="8"/>
        <v>0.72865999416884175</v>
      </c>
      <c r="Y274" s="2">
        <v>0.22500000000000001</v>
      </c>
      <c r="Z274" s="12">
        <v>0.16</v>
      </c>
      <c r="AA274" s="37">
        <v>1</v>
      </c>
      <c r="AB274" s="26">
        <v>180313</v>
      </c>
      <c r="AC274" s="26">
        <v>180.31299999999999</v>
      </c>
      <c r="AD274" s="19">
        <v>5.5459118310937101E-3</v>
      </c>
      <c r="AE274" s="38">
        <v>0.15212621016417749</v>
      </c>
      <c r="AF274" s="4">
        <v>16.165106382978713</v>
      </c>
      <c r="AG274" s="5">
        <v>-0.95234042553191489</v>
      </c>
      <c r="AH274" s="4">
        <v>0.45163687587694729</v>
      </c>
      <c r="AI274" s="5">
        <v>0</v>
      </c>
      <c r="AJ274" s="22">
        <v>41.4</v>
      </c>
    </row>
    <row r="275" spans="1:36" x14ac:dyDescent="0.25">
      <c r="A275" s="5" t="s">
        <v>158</v>
      </c>
      <c r="B275" s="2" t="s">
        <v>543</v>
      </c>
      <c r="C275" s="2">
        <v>1</v>
      </c>
      <c r="D275" s="2"/>
      <c r="E275" s="18">
        <v>0.77392904953145902</v>
      </c>
      <c r="F275" s="19">
        <v>0.24244022414361419</v>
      </c>
      <c r="G275" s="12">
        <v>0.45078729176703264</v>
      </c>
      <c r="H275" s="13">
        <v>0.4785669007834884</v>
      </c>
      <c r="I275" s="4">
        <v>2.2391999999999999</v>
      </c>
      <c r="J275" s="2">
        <v>2.1753</v>
      </c>
      <c r="K275" s="13">
        <v>5.4000000000000006E-2</v>
      </c>
      <c r="L275" s="12">
        <v>0.17318987874097624</v>
      </c>
      <c r="M275" s="12">
        <v>0.191</v>
      </c>
      <c r="N275" s="12">
        <v>0.20533924960491506</v>
      </c>
      <c r="O275" s="12">
        <v>0.19530177488147449</v>
      </c>
      <c r="P275" s="12">
        <v>0.46942755386745139</v>
      </c>
      <c r="Q275" s="23">
        <v>0.36498117267348062</v>
      </c>
      <c r="R275" s="3">
        <v>0</v>
      </c>
      <c r="S275" s="3">
        <v>0.45719309462915597</v>
      </c>
      <c r="T275" s="3">
        <v>1</v>
      </c>
      <c r="U275" s="3">
        <v>0.2044265954850851</v>
      </c>
      <c r="V275" s="23">
        <f t="shared" si="9"/>
        <v>0.316118198441176</v>
      </c>
      <c r="W275" s="16">
        <v>0.316118198441176</v>
      </c>
      <c r="X275" s="12">
        <f t="shared" si="8"/>
        <v>0.33424539916448287</v>
      </c>
      <c r="Y275" s="2">
        <v>9.0999999999999998E-2</v>
      </c>
      <c r="Z275" s="12">
        <v>0.24299999999999999</v>
      </c>
      <c r="AA275" s="37">
        <v>0</v>
      </c>
      <c r="AB275" s="26">
        <v>197195</v>
      </c>
      <c r="AC275" s="26">
        <v>197.19499999999999</v>
      </c>
      <c r="AD275" s="19">
        <v>0</v>
      </c>
      <c r="AE275" s="38">
        <v>0</v>
      </c>
      <c r="AF275" s="4">
        <v>17.539645390070923</v>
      </c>
      <c r="AG275" s="5">
        <v>0.33822695035461003</v>
      </c>
      <c r="AH275" s="4">
        <v>0.47091964806409897</v>
      </c>
      <c r="AI275" s="5">
        <v>0</v>
      </c>
      <c r="AJ275" s="22">
        <v>47.4</v>
      </c>
    </row>
    <row r="276" spans="1:36" x14ac:dyDescent="0.25">
      <c r="A276" s="5" t="s">
        <v>84</v>
      </c>
      <c r="B276" s="2" t="s">
        <v>545</v>
      </c>
      <c r="C276" s="2">
        <v>0</v>
      </c>
      <c r="D276" s="2">
        <v>0</v>
      </c>
      <c r="E276" s="18">
        <v>0.65887506507962201</v>
      </c>
      <c r="F276" s="19">
        <v>0.24975450962456788</v>
      </c>
      <c r="G276" s="12">
        <v>0.77406366159544082</v>
      </c>
      <c r="H276" s="13">
        <v>0.59647211274173517</v>
      </c>
      <c r="I276" s="4">
        <v>3.8214999999999999</v>
      </c>
      <c r="J276" s="2">
        <v>2.3778999999999999</v>
      </c>
      <c r="K276" s="13">
        <v>2.7000000000000003E-2</v>
      </c>
      <c r="L276" s="12">
        <v>6.3336371670325048E-2</v>
      </c>
      <c r="M276" s="12">
        <v>0.13300000000000001</v>
      </c>
      <c r="N276" s="12">
        <v>0.15837359201619181</v>
      </c>
      <c r="O276" s="12">
        <v>0.14061207760485755</v>
      </c>
      <c r="P276" s="12">
        <v>0.66242600240686023</v>
      </c>
      <c r="Q276" s="23">
        <v>0.93161384070474951</v>
      </c>
      <c r="R276" s="3">
        <v>0.83538150908592645</v>
      </c>
      <c r="S276" s="3">
        <v>0.78144796380090464</v>
      </c>
      <c r="T276" s="3">
        <v>1</v>
      </c>
      <c r="U276" s="3">
        <v>0.28533257347679575</v>
      </c>
      <c r="V276" s="23">
        <f t="shared" si="9"/>
        <v>0.73176845402572643</v>
      </c>
      <c r="W276" s="16">
        <v>0.73176845402572643</v>
      </c>
      <c r="X276" s="12">
        <f t="shared" si="8"/>
        <v>0.71427835900029513</v>
      </c>
      <c r="Y276" s="2">
        <v>0.16200000000000001</v>
      </c>
      <c r="Z276" s="12">
        <v>0.21299999999999999</v>
      </c>
      <c r="AA276" s="37">
        <v>1</v>
      </c>
      <c r="AB276" s="26">
        <v>223023</v>
      </c>
      <c r="AC276" s="26">
        <v>223.023</v>
      </c>
      <c r="AD276" s="19">
        <v>4.483842473646216E-3</v>
      </c>
      <c r="AE276" s="38">
        <v>0.12299329366627358</v>
      </c>
      <c r="AF276" s="4">
        <v>16.406666666666663</v>
      </c>
      <c r="AG276" s="5">
        <v>0.44893617021276599</v>
      </c>
      <c r="AH276" s="4">
        <v>0.47434121144455954</v>
      </c>
      <c r="AI276" s="5">
        <v>0</v>
      </c>
      <c r="AJ276" s="22">
        <v>44.2</v>
      </c>
    </row>
    <row r="277" spans="1:36" x14ac:dyDescent="0.25">
      <c r="A277" s="5" t="s">
        <v>77</v>
      </c>
      <c r="B277" s="2" t="s">
        <v>548</v>
      </c>
      <c r="C277" s="2">
        <v>0</v>
      </c>
      <c r="D277" s="2"/>
      <c r="E277" s="18">
        <v>0.68185558768898002</v>
      </c>
      <c r="F277" s="19">
        <v>0.21882701598588181</v>
      </c>
      <c r="G277" s="12">
        <v>0.72546164571746097</v>
      </c>
      <c r="H277" s="13">
        <v>0.59433831209257093</v>
      </c>
      <c r="I277" s="4">
        <v>2.8271999999999999</v>
      </c>
      <c r="J277" s="2">
        <v>2.2749999999999999</v>
      </c>
      <c r="K277" s="13">
        <v>4.9000000000000002E-2</v>
      </c>
      <c r="L277" s="12">
        <v>7.4951155634269878E-2</v>
      </c>
      <c r="M277" s="12">
        <v>8.3000000000000004E-2</v>
      </c>
      <c r="N277" s="12">
        <v>9.7967647605289934E-2</v>
      </c>
      <c r="O277" s="12">
        <v>8.7490294281586972E-2</v>
      </c>
      <c r="P277" s="12">
        <v>0.84989132541243073</v>
      </c>
      <c r="Q277" s="23">
        <v>0.73033404363876486</v>
      </c>
      <c r="R277" s="3">
        <v>0.4624072228217499</v>
      </c>
      <c r="S277" s="3">
        <v>0.53663845402372101</v>
      </c>
      <c r="T277" s="3">
        <v>1</v>
      </c>
      <c r="U277" s="3">
        <v>0.31396081341839266</v>
      </c>
      <c r="V277" s="23">
        <f t="shared" si="9"/>
        <v>0.54996832279760455</v>
      </c>
      <c r="W277" s="16">
        <v>0.54996832279760455</v>
      </c>
      <c r="X277" s="12">
        <f t="shared" si="8"/>
        <v>0.59971405326986127</v>
      </c>
      <c r="Y277" s="2">
        <v>0.155</v>
      </c>
      <c r="Z277" s="12">
        <v>0.21899999999999997</v>
      </c>
      <c r="AA277" s="37">
        <v>1</v>
      </c>
      <c r="AB277" s="26">
        <v>194359</v>
      </c>
      <c r="AC277" s="26">
        <v>194.35900000000001</v>
      </c>
      <c r="AD277" s="19">
        <v>5.1451180547337659E-3</v>
      </c>
      <c r="AE277" s="38">
        <v>0.14113230328069876</v>
      </c>
      <c r="AF277" s="4">
        <v>16.521773049645397</v>
      </c>
      <c r="AG277" s="5">
        <v>1.7804964539007089</v>
      </c>
      <c r="AH277" s="4">
        <v>0.47498700857691178</v>
      </c>
      <c r="AI277" s="5">
        <v>0</v>
      </c>
      <c r="AJ277" s="22">
        <v>45.1</v>
      </c>
    </row>
    <row r="278" spans="1:36" x14ac:dyDescent="0.25">
      <c r="A278" s="5" t="s">
        <v>117</v>
      </c>
      <c r="B278" s="2" t="s">
        <v>547</v>
      </c>
      <c r="C278" s="2">
        <v>0</v>
      </c>
      <c r="D278" s="2"/>
      <c r="E278" s="18">
        <v>0.74821214501260802</v>
      </c>
      <c r="F278" s="19">
        <v>0.17563819591670782</v>
      </c>
      <c r="G278" s="12">
        <v>0.78869108123021525</v>
      </c>
      <c r="H278" s="13">
        <v>0.64180437371126531</v>
      </c>
      <c r="I278" s="4">
        <v>2.9438</v>
      </c>
      <c r="J278" s="2">
        <v>2.2296</v>
      </c>
      <c r="K278" s="13">
        <v>5.7000000000000002E-2</v>
      </c>
      <c r="L278" s="12">
        <v>4.3909983415144759E-2</v>
      </c>
      <c r="M278" s="12">
        <v>7.5999999999999998E-2</v>
      </c>
      <c r="N278" s="12">
        <v>9.2510087976062166E-2</v>
      </c>
      <c r="O278" s="12">
        <v>8.095302639281865E-2</v>
      </c>
      <c r="P278" s="12">
        <v>0.87296116531001289</v>
      </c>
      <c r="Q278" s="23">
        <v>0.93955549401093952</v>
      </c>
      <c r="R278" s="3">
        <v>0.49503050113072944</v>
      </c>
      <c r="S278" s="3">
        <v>0.57760843269060325</v>
      </c>
      <c r="T278" s="3">
        <v>1</v>
      </c>
      <c r="U278" s="3">
        <v>0.44285536902525713</v>
      </c>
      <c r="V278" s="23">
        <f t="shared" si="9"/>
        <v>0.64466145327723168</v>
      </c>
      <c r="W278" s="16">
        <v>0.64466145327723168</v>
      </c>
      <c r="X278" s="12">
        <f t="shared" si="8"/>
        <v>0.68232208281183304</v>
      </c>
      <c r="Y278" s="2">
        <v>0.22800000000000001</v>
      </c>
      <c r="Z278" s="12">
        <v>0.23499999999999999</v>
      </c>
      <c r="AA278" s="37">
        <v>2</v>
      </c>
      <c r="AB278" s="26">
        <v>275464</v>
      </c>
      <c r="AC278" s="26">
        <v>275.464</v>
      </c>
      <c r="AD278" s="19">
        <v>7.2604768681206978E-3</v>
      </c>
      <c r="AE278" s="38">
        <v>0.19915730065150677</v>
      </c>
      <c r="AF278" s="4">
        <v>16.456595744680847</v>
      </c>
      <c r="AG278" s="5">
        <v>1.3552482269503545</v>
      </c>
      <c r="AH278" s="4">
        <v>0.48607803560537854</v>
      </c>
      <c r="AI278" s="5">
        <v>0</v>
      </c>
      <c r="AJ278" s="22">
        <v>45.7</v>
      </c>
    </row>
    <row r="279" spans="1:36" x14ac:dyDescent="0.25">
      <c r="A279" s="5" t="s">
        <v>303</v>
      </c>
      <c r="B279" s="2" t="s">
        <v>545</v>
      </c>
      <c r="C279" s="2">
        <v>0</v>
      </c>
      <c r="D279" s="2"/>
      <c r="E279" s="18">
        <v>0.56434083793646705</v>
      </c>
      <c r="F279" s="19">
        <v>0.1979176944662612</v>
      </c>
      <c r="G279" s="12">
        <v>0.72009251183038447</v>
      </c>
      <c r="H279" s="13">
        <v>0.4998283163557285</v>
      </c>
      <c r="I279" s="4">
        <v>3.5005000000000002</v>
      </c>
      <c r="J279" s="2">
        <v>2.4514999999999998</v>
      </c>
      <c r="K279" s="13">
        <v>4.8000000000000001E-2</v>
      </c>
      <c r="L279" s="12">
        <v>3.5192995767311948E-2</v>
      </c>
      <c r="M279" s="12">
        <v>0.12</v>
      </c>
      <c r="N279" s="12">
        <v>0.13717018185498192</v>
      </c>
      <c r="O279" s="12">
        <v>0.12515105455649456</v>
      </c>
      <c r="P279" s="12">
        <v>0.71698753062438647</v>
      </c>
      <c r="Q279" s="23">
        <v>0.93161384070474951</v>
      </c>
      <c r="R279" s="3">
        <v>0.83538150908592645</v>
      </c>
      <c r="S279" s="3">
        <v>0.62307692307692308</v>
      </c>
      <c r="T279" s="3">
        <v>1</v>
      </c>
      <c r="U279" s="3">
        <v>0.29505517111141993</v>
      </c>
      <c r="V279" s="23">
        <f t="shared" si="9"/>
        <v>0.69757931211517432</v>
      </c>
      <c r="W279" s="16">
        <v>0.69757931211517432</v>
      </c>
      <c r="X279" s="12">
        <f t="shared" si="8"/>
        <v>0.69640184517464709</v>
      </c>
      <c r="Y279" s="2">
        <v>0.23799999999999999</v>
      </c>
      <c r="Z279" s="12">
        <v>0.22399999999999998</v>
      </c>
      <c r="AA279" s="37">
        <v>1</v>
      </c>
      <c r="AB279" s="26">
        <v>253373</v>
      </c>
      <c r="AC279" s="26">
        <v>253.37299999999999</v>
      </c>
      <c r="AD279" s="19">
        <v>3.9467504430227372E-3</v>
      </c>
      <c r="AE279" s="38">
        <v>0.10826068023559468</v>
      </c>
      <c r="AF279" s="4">
        <v>16.406666666666663</v>
      </c>
      <c r="AG279" s="5">
        <v>0.44893617021276599</v>
      </c>
      <c r="AH279" s="4">
        <v>0.48786176901248357</v>
      </c>
      <c r="AI279" s="5">
        <v>0</v>
      </c>
      <c r="AJ279" s="22">
        <v>45.1</v>
      </c>
    </row>
    <row r="280" spans="1:36" x14ac:dyDescent="0.25">
      <c r="A280" s="5" t="s">
        <v>28</v>
      </c>
      <c r="B280" s="2" t="s">
        <v>548</v>
      </c>
      <c r="C280" s="2">
        <v>0</v>
      </c>
      <c r="D280" s="2"/>
      <c r="E280" s="18">
        <v>0.42288028460514399</v>
      </c>
      <c r="F280" s="19">
        <v>0.24035353779799837</v>
      </c>
      <c r="G280" s="12">
        <v>0.83747694260254157</v>
      </c>
      <c r="H280" s="13">
        <v>0.6870485993471328</v>
      </c>
      <c r="I280" s="4">
        <v>3.8794</v>
      </c>
      <c r="J280" s="2">
        <v>2.3458999999999999</v>
      </c>
      <c r="K280" s="13">
        <v>3.4000000000000002E-2</v>
      </c>
      <c r="L280" s="12">
        <v>5.6752122422912589E-3</v>
      </c>
      <c r="M280" s="12">
        <v>5.0999999999999997E-2</v>
      </c>
      <c r="N280" s="12">
        <v>6.0949525642219712E-2</v>
      </c>
      <c r="O280" s="12">
        <v>5.3984857692665908E-2</v>
      </c>
      <c r="P280" s="12">
        <v>0.96813109636216166</v>
      </c>
      <c r="Q280" s="23">
        <v>0.73033404363876486</v>
      </c>
      <c r="R280" s="3">
        <v>0.4624072228217499</v>
      </c>
      <c r="S280" s="3">
        <v>0.62849365764363085</v>
      </c>
      <c r="T280" s="3">
        <v>1</v>
      </c>
      <c r="U280" s="3">
        <v>0.33349637528745146</v>
      </c>
      <c r="V280" s="23">
        <f t="shared" si="9"/>
        <v>0.57558819886006729</v>
      </c>
      <c r="W280" s="16">
        <v>0.57558819886006729</v>
      </c>
      <c r="X280" s="12">
        <f t="shared" si="8"/>
        <v>0.64334385519321424</v>
      </c>
      <c r="Y280" s="2">
        <v>0.26100000000000001</v>
      </c>
      <c r="Z280" s="12">
        <v>0.193</v>
      </c>
      <c r="AA280" s="37">
        <v>1</v>
      </c>
      <c r="AB280" s="26">
        <v>371898</v>
      </c>
      <c r="AC280" s="26">
        <v>371.89800000000002</v>
      </c>
      <c r="AD280" s="19">
        <v>2.6889093245997557E-3</v>
      </c>
      <c r="AE280" s="38">
        <v>7.3757679076879495E-2</v>
      </c>
      <c r="AF280" s="4">
        <v>16.521773049645397</v>
      </c>
      <c r="AG280" s="5">
        <v>1.7804964539007089</v>
      </c>
      <c r="AH280" s="4">
        <v>0.48452532683692839</v>
      </c>
      <c r="AI280" s="5">
        <v>0</v>
      </c>
      <c r="AJ280" s="22">
        <v>43.1</v>
      </c>
    </row>
    <row r="281" spans="1:36" x14ac:dyDescent="0.25">
      <c r="A281" s="5" t="s">
        <v>289</v>
      </c>
      <c r="B281" s="2" t="s">
        <v>547</v>
      </c>
      <c r="C281" s="2">
        <v>0</v>
      </c>
      <c r="D281" s="2"/>
      <c r="E281" s="18">
        <v>0.56678262908962995</v>
      </c>
      <c r="F281" s="19">
        <v>0.2065810723514212</v>
      </c>
      <c r="G281" s="12">
        <v>0.85763081395348839</v>
      </c>
      <c r="H281" s="13">
        <v>0.78788759689922483</v>
      </c>
      <c r="I281" s="4">
        <v>18.845300000000002</v>
      </c>
      <c r="J281" s="2">
        <v>2.5206</v>
      </c>
      <c r="K281" s="13">
        <v>4.4999999999999998E-2</v>
      </c>
      <c r="L281" s="12">
        <v>0</v>
      </c>
      <c r="M281" s="12">
        <v>9.3000000000000013E-2</v>
      </c>
      <c r="N281" s="12">
        <v>0.11567802452042923</v>
      </c>
      <c r="O281" s="12">
        <v>9.9803407356128776E-2</v>
      </c>
      <c r="P281" s="12">
        <v>0.80643868554761045</v>
      </c>
      <c r="Q281" s="23">
        <v>0.93955549401093952</v>
      </c>
      <c r="R281" s="3">
        <v>0.49503050113072944</v>
      </c>
      <c r="S281" s="3">
        <v>0.45724644174037732</v>
      </c>
      <c r="T281" s="3">
        <v>1</v>
      </c>
      <c r="U281" s="3">
        <v>0.33351460600167238</v>
      </c>
      <c r="V281" s="23">
        <f t="shared" si="9"/>
        <v>0.59182981986325522</v>
      </c>
      <c r="W281" s="16">
        <v>0.59182981986325522</v>
      </c>
      <c r="X281" s="12">
        <f t="shared" si="8"/>
        <v>0.62603928840195255</v>
      </c>
      <c r="Y281" s="2">
        <v>0.60799999999999998</v>
      </c>
      <c r="Z281" s="12">
        <v>0.222</v>
      </c>
      <c r="AA281" s="37">
        <v>1</v>
      </c>
      <c r="AB281" s="26">
        <v>123840</v>
      </c>
      <c r="AC281" s="26">
        <v>123.84</v>
      </c>
      <c r="AD281" s="19">
        <v>8.0749354005167952E-3</v>
      </c>
      <c r="AE281" s="38">
        <v>0.22149816968130917</v>
      </c>
      <c r="AF281" s="4">
        <v>16.456595744680847</v>
      </c>
      <c r="AG281" s="5">
        <v>1.3552482269503545</v>
      </c>
      <c r="AH281" s="4">
        <v>0.4743217054263566</v>
      </c>
      <c r="AI281" s="5">
        <v>0</v>
      </c>
      <c r="AJ281" s="22">
        <v>44.4</v>
      </c>
    </row>
    <row r="282" spans="1:36" x14ac:dyDescent="0.25">
      <c r="A282" s="5" t="s">
        <v>134</v>
      </c>
      <c r="B282" s="2" t="s">
        <v>548</v>
      </c>
      <c r="C282" s="2">
        <v>0</v>
      </c>
      <c r="D282" s="2"/>
      <c r="E282" s="18">
        <v>0.50914187949621803</v>
      </c>
      <c r="F282" s="19">
        <v>0.2138606266861808</v>
      </c>
      <c r="G282" s="12">
        <v>0.80425755144504596</v>
      </c>
      <c r="H282" s="13">
        <v>0.58090141242439741</v>
      </c>
      <c r="I282" s="4">
        <v>4.1132</v>
      </c>
      <c r="J282" s="2">
        <v>2.2326999999999999</v>
      </c>
      <c r="K282" s="13">
        <v>0.10099999999999999</v>
      </c>
      <c r="L282" s="12">
        <v>0</v>
      </c>
      <c r="M282" s="12">
        <v>6.8000000000000005E-2</v>
      </c>
      <c r="N282" s="12">
        <v>8.1965829953923874E-2</v>
      </c>
      <c r="O282" s="12">
        <v>7.2189748986177166E-2</v>
      </c>
      <c r="P282" s="12">
        <v>0.90388653202118296</v>
      </c>
      <c r="Q282" s="23">
        <v>0.73033404363876486</v>
      </c>
      <c r="R282" s="3">
        <v>0.4624072228217499</v>
      </c>
      <c r="S282" s="3">
        <v>0.39093709655765785</v>
      </c>
      <c r="T282" s="3">
        <v>1</v>
      </c>
      <c r="U282" s="3">
        <v>0.42439326868473926</v>
      </c>
      <c r="V282" s="23">
        <f t="shared" si="9"/>
        <v>0.54185647529166969</v>
      </c>
      <c r="W282" s="16">
        <v>0.54185647529166969</v>
      </c>
      <c r="X282" s="12">
        <f t="shared" si="8"/>
        <v>0.60327205110757798</v>
      </c>
      <c r="Y282" s="2">
        <v>1.651</v>
      </c>
      <c r="Z282" s="12">
        <v>0.22</v>
      </c>
      <c r="AA282" s="37">
        <v>1</v>
      </c>
      <c r="AB282" s="26">
        <v>226844</v>
      </c>
      <c r="AC282" s="26">
        <v>226.84399999999999</v>
      </c>
      <c r="AD282" s="19">
        <v>4.4083158470138066E-3</v>
      </c>
      <c r="AE282" s="38">
        <v>0.12092157312220438</v>
      </c>
      <c r="AF282" s="4">
        <v>16.521773049645397</v>
      </c>
      <c r="AG282" s="5">
        <v>1.7804964539007089</v>
      </c>
      <c r="AH282" s="4">
        <v>0.4705965333004179</v>
      </c>
      <c r="AI282" s="5">
        <v>0</v>
      </c>
      <c r="AJ282" s="22">
        <v>44.6</v>
      </c>
    </row>
    <row r="283" spans="1:36" x14ac:dyDescent="0.25">
      <c r="A283" s="5" t="s">
        <v>157</v>
      </c>
      <c r="B283" s="2" t="s">
        <v>545</v>
      </c>
      <c r="C283" s="2">
        <v>0</v>
      </c>
      <c r="D283" s="2"/>
      <c r="E283" s="18">
        <v>0.73432287818747599</v>
      </c>
      <c r="F283" s="19">
        <v>0.18164479489880156</v>
      </c>
      <c r="G283" s="12">
        <v>0.77113739970638828</v>
      </c>
      <c r="H283" s="13">
        <v>0.61241627796326192</v>
      </c>
      <c r="I283" s="4">
        <v>3.9508000000000001</v>
      </c>
      <c r="J283" s="2">
        <v>2.2151999999999998</v>
      </c>
      <c r="K283" s="13">
        <v>3.7000000000000005E-2</v>
      </c>
      <c r="L283" s="12">
        <v>3.5576586545776466E-2</v>
      </c>
      <c r="M283" s="12">
        <v>0.09</v>
      </c>
      <c r="N283" s="12">
        <v>0.11322066904294557</v>
      </c>
      <c r="O283" s="12">
        <v>9.6966200712883671E-2</v>
      </c>
      <c r="P283" s="12">
        <v>0.81645111032960194</v>
      </c>
      <c r="Q283" s="23">
        <v>0.93161384070474951</v>
      </c>
      <c r="R283" s="3">
        <v>0.83538150908592645</v>
      </c>
      <c r="S283" s="3">
        <v>0.76244343891402733</v>
      </c>
      <c r="T283" s="3">
        <v>1</v>
      </c>
      <c r="U283" s="3">
        <v>0.4319316105573327</v>
      </c>
      <c r="V283" s="23">
        <f t="shared" si="9"/>
        <v>0.76111519183026821</v>
      </c>
      <c r="W283" s="16">
        <v>0.76111519183026821</v>
      </c>
      <c r="X283" s="12">
        <f t="shared" si="8"/>
        <v>0.76778608682241134</v>
      </c>
      <c r="Y283" s="2">
        <v>0.19600000000000001</v>
      </c>
      <c r="Z283" s="12">
        <v>0.19800000000000001</v>
      </c>
      <c r="AA283" s="37">
        <v>1</v>
      </c>
      <c r="AB283" s="26">
        <v>245903</v>
      </c>
      <c r="AC283" s="26">
        <v>245.90299999999999</v>
      </c>
      <c r="AD283" s="19">
        <v>4.066644164568956E-3</v>
      </c>
      <c r="AE283" s="38">
        <v>0.11154940498218131</v>
      </c>
      <c r="AF283" s="4">
        <v>16.406666666666663</v>
      </c>
      <c r="AG283" s="5">
        <v>0.44893617021276599</v>
      </c>
      <c r="AH283" s="4">
        <v>0.47790388893181457</v>
      </c>
      <c r="AI283" s="5">
        <v>0</v>
      </c>
      <c r="AJ283" s="22">
        <v>43.1</v>
      </c>
    </row>
    <row r="284" spans="1:36" x14ac:dyDescent="0.25">
      <c r="A284" s="5" t="s">
        <v>415</v>
      </c>
      <c r="B284" s="2" t="s">
        <v>546</v>
      </c>
      <c r="C284" s="2">
        <v>1</v>
      </c>
      <c r="D284" s="2"/>
      <c r="E284" s="18">
        <v>0.55877232052476</v>
      </c>
      <c r="F284" s="19">
        <v>0.22754662047615537</v>
      </c>
      <c r="G284" s="12">
        <v>0.72271412250313261</v>
      </c>
      <c r="H284" s="13">
        <v>0.58663945603302126</v>
      </c>
      <c r="I284" s="4">
        <v>2.6905000000000001</v>
      </c>
      <c r="J284" s="2">
        <v>2.1597</v>
      </c>
      <c r="K284" s="13">
        <v>5.2999999999999999E-2</v>
      </c>
      <c r="L284" s="12">
        <v>0.41249317872593289</v>
      </c>
      <c r="M284" s="12">
        <v>0.18</v>
      </c>
      <c r="N284" s="12">
        <v>0.17959279055307667</v>
      </c>
      <c r="O284" s="12">
        <v>0.17987783716592301</v>
      </c>
      <c r="P284" s="12">
        <v>0.5238582089579974</v>
      </c>
      <c r="Q284" s="23">
        <v>0.23641418822141735</v>
      </c>
      <c r="R284" s="3">
        <v>0.10413246074509407</v>
      </c>
      <c r="S284" s="3">
        <v>0.31645752792796211</v>
      </c>
      <c r="T284" s="3">
        <v>0.5</v>
      </c>
      <c r="U284" s="3">
        <v>0.21046028148356266</v>
      </c>
      <c r="V284" s="23">
        <f t="shared" si="9"/>
        <v>0.23951682542694835</v>
      </c>
      <c r="W284" s="16">
        <v>0.23951682542694835</v>
      </c>
      <c r="X284" s="12">
        <f t="shared" si="8"/>
        <v>0.28935130679384641</v>
      </c>
      <c r="Y284" s="2">
        <v>6.3E-2</v>
      </c>
      <c r="Z284" s="12">
        <v>0.24299999999999999</v>
      </c>
      <c r="AA284" s="37">
        <v>1</v>
      </c>
      <c r="AB284" s="26">
        <v>217072</v>
      </c>
      <c r="AC284" s="26">
        <v>217.072</v>
      </c>
      <c r="AD284" s="19">
        <v>4.6067664185155156E-3</v>
      </c>
      <c r="AE284" s="38">
        <v>0.12636513844868677</v>
      </c>
      <c r="AF284" s="4">
        <v>16.588794326241135</v>
      </c>
      <c r="AG284" s="5">
        <v>0.44170212765957445</v>
      </c>
      <c r="AH284" s="4">
        <v>0.45198367361981279</v>
      </c>
      <c r="AI284" s="5">
        <v>0</v>
      </c>
      <c r="AJ284" s="22">
        <v>47.1</v>
      </c>
    </row>
    <row r="285" spans="1:36" x14ac:dyDescent="0.25">
      <c r="A285" s="5" t="s">
        <v>204</v>
      </c>
      <c r="B285" s="2" t="s">
        <v>543</v>
      </c>
      <c r="C285" s="2">
        <v>1</v>
      </c>
      <c r="D285" s="2"/>
      <c r="E285" s="18">
        <v>0.53369692247760003</v>
      </c>
      <c r="F285" s="19">
        <v>0.23555429127247035</v>
      </c>
      <c r="G285" s="12">
        <v>0.38945373794470395</v>
      </c>
      <c r="H285" s="13">
        <v>0.39753342448406542</v>
      </c>
      <c r="I285" s="4">
        <v>2.6890000000000001</v>
      </c>
      <c r="J285" s="2">
        <v>2.4127000000000001</v>
      </c>
      <c r="K285" s="13">
        <v>0.04</v>
      </c>
      <c r="L285" s="12">
        <v>0.11183724977560966</v>
      </c>
      <c r="M285" s="12">
        <v>0.13100000000000001</v>
      </c>
      <c r="N285" s="12">
        <v>0.1517896414434303</v>
      </c>
      <c r="O285" s="12">
        <v>0.13723689243302908</v>
      </c>
      <c r="P285" s="12">
        <v>0.67433693872821787</v>
      </c>
      <c r="Q285" s="23">
        <v>0.36498117267348062</v>
      </c>
      <c r="R285" s="3">
        <v>0</v>
      </c>
      <c r="S285" s="3">
        <v>0.61556413535313803</v>
      </c>
      <c r="T285" s="3">
        <v>1</v>
      </c>
      <c r="U285" s="3">
        <v>0.34344587009168648</v>
      </c>
      <c r="V285" s="23">
        <f t="shared" si="9"/>
        <v>0.38451797096721024</v>
      </c>
      <c r="W285" s="16">
        <v>0.38451797096721024</v>
      </c>
      <c r="X285" s="12">
        <f t="shared" si="8"/>
        <v>0.42968234220083934</v>
      </c>
      <c r="Y285" s="2">
        <v>8.4000000000000005E-2</v>
      </c>
      <c r="Z285" s="12">
        <v>0.22800000000000001</v>
      </c>
      <c r="AA285" s="37">
        <v>0</v>
      </c>
      <c r="AB285" s="26">
        <v>217954</v>
      </c>
      <c r="AC285" s="26">
        <v>217.95400000000001</v>
      </c>
      <c r="AD285" s="19">
        <v>0</v>
      </c>
      <c r="AE285" s="38">
        <v>0</v>
      </c>
      <c r="AF285" s="4">
        <v>17.539645390070923</v>
      </c>
      <c r="AG285" s="5">
        <v>0.33822695035461003</v>
      </c>
      <c r="AH285" s="4">
        <v>0.45963368417188949</v>
      </c>
      <c r="AI285" s="5">
        <v>0</v>
      </c>
      <c r="AJ285" s="22">
        <v>46.3</v>
      </c>
    </row>
    <row r="286" spans="1:36" x14ac:dyDescent="0.25">
      <c r="A286" s="5" t="s">
        <v>212</v>
      </c>
      <c r="B286" s="2" t="s">
        <v>550</v>
      </c>
      <c r="C286" s="2">
        <v>0</v>
      </c>
      <c r="D286" s="2"/>
      <c r="E286" s="18">
        <v>0.23865039089288201</v>
      </c>
      <c r="F286" s="19">
        <v>0.13267701490364495</v>
      </c>
      <c r="G286" s="12">
        <v>0.70821247247647989</v>
      </c>
      <c r="H286" s="13">
        <v>0.60500427638163523</v>
      </c>
      <c r="I286" s="4">
        <v>3.0792000000000002</v>
      </c>
      <c r="J286" s="2">
        <v>2.4470999999999998</v>
      </c>
      <c r="K286" s="13">
        <v>3.9E-2</v>
      </c>
      <c r="L286" s="12">
        <v>0.16966323755897875</v>
      </c>
      <c r="M286" s="12">
        <v>6.4000000000000001E-2</v>
      </c>
      <c r="N286" s="12">
        <v>7.2938484177297466E-2</v>
      </c>
      <c r="O286" s="12">
        <v>6.6681545253189242E-2</v>
      </c>
      <c r="P286" s="12">
        <v>0.92332483260874487</v>
      </c>
      <c r="Q286" s="23">
        <v>0.79573058520426931</v>
      </c>
      <c r="R286" s="3">
        <v>0.21729467622992299</v>
      </c>
      <c r="S286" s="3">
        <v>0.54479638009049758</v>
      </c>
      <c r="T286" s="3">
        <v>1</v>
      </c>
      <c r="U286" s="3">
        <v>0.51705367355405341</v>
      </c>
      <c r="V286" s="23">
        <f t="shared" si="9"/>
        <v>0.55722132246811096</v>
      </c>
      <c r="W286" s="16">
        <v>0.55722132246811096</v>
      </c>
      <c r="X286" s="12">
        <f t="shared" si="8"/>
        <v>0.61965802806062276</v>
      </c>
      <c r="Y286" s="2">
        <v>0.125</v>
      </c>
      <c r="Z286" s="12">
        <v>0.23699999999999999</v>
      </c>
      <c r="AA286" s="37">
        <v>2</v>
      </c>
      <c r="AB286" s="26">
        <v>274765</v>
      </c>
      <c r="AC286" s="26">
        <v>274.76499999999999</v>
      </c>
      <c r="AD286" s="19">
        <v>7.2789474641966776E-3</v>
      </c>
      <c r="AE286" s="38">
        <v>0.19966395525873626</v>
      </c>
      <c r="AF286" s="4">
        <v>16.094893617021278</v>
      </c>
      <c r="AG286" s="5">
        <v>1.1807801418439714</v>
      </c>
      <c r="AH286" s="4">
        <v>0.47994104052553999</v>
      </c>
      <c r="AI286" s="5">
        <v>0</v>
      </c>
      <c r="AJ286" s="22">
        <v>45.9</v>
      </c>
    </row>
    <row r="287" spans="1:36" x14ac:dyDescent="0.25">
      <c r="A287" s="5" t="s">
        <v>98</v>
      </c>
      <c r="B287" s="2" t="s">
        <v>545</v>
      </c>
      <c r="C287" s="2">
        <v>0</v>
      </c>
      <c r="D287" s="2"/>
      <c r="E287" s="18">
        <v>0.63730249801394601</v>
      </c>
      <c r="F287" s="19">
        <v>0.2053791238075901</v>
      </c>
      <c r="G287" s="12">
        <v>0.70889426301725478</v>
      </c>
      <c r="H287" s="13">
        <v>0.47900887214610216</v>
      </c>
      <c r="I287" s="4">
        <v>4.6237000000000004</v>
      </c>
      <c r="J287" s="2">
        <v>2.3115000000000001</v>
      </c>
      <c r="K287" s="13">
        <v>4.7E-2</v>
      </c>
      <c r="L287" s="12">
        <v>0</v>
      </c>
      <c r="M287" s="12">
        <v>8.8000000000000009E-2</v>
      </c>
      <c r="N287" s="12">
        <v>0.11958741763344415</v>
      </c>
      <c r="O287" s="12">
        <v>9.7476225290033247E-2</v>
      </c>
      <c r="P287" s="12">
        <v>0.81465124752164075</v>
      </c>
      <c r="Q287" s="23">
        <v>0.93161384070474951</v>
      </c>
      <c r="R287" s="3">
        <v>0.83538150908592645</v>
      </c>
      <c r="S287" s="3">
        <v>0.64524886877828047</v>
      </c>
      <c r="T287" s="3">
        <v>1</v>
      </c>
      <c r="U287" s="3">
        <v>0.40525678233457213</v>
      </c>
      <c r="V287" s="23">
        <f t="shared" si="9"/>
        <v>0.72802523020781151</v>
      </c>
      <c r="W287" s="16">
        <v>0.72802523020781151</v>
      </c>
      <c r="X287" s="12">
        <f t="shared" si="8"/>
        <v>0.74010892720078236</v>
      </c>
      <c r="Y287" s="2">
        <v>0.60899999999999999</v>
      </c>
      <c r="Z287" s="12">
        <v>0.193</v>
      </c>
      <c r="AA287" s="37">
        <v>1</v>
      </c>
      <c r="AB287" s="26">
        <v>275807</v>
      </c>
      <c r="AC287" s="26">
        <v>275.80700000000002</v>
      </c>
      <c r="AD287" s="19">
        <v>3.6257237851106024E-3</v>
      </c>
      <c r="AE287" s="38">
        <v>9.9454812000178847E-2</v>
      </c>
      <c r="AF287" s="4">
        <v>16.406666666666663</v>
      </c>
      <c r="AG287" s="5">
        <v>0.44893617021276599</v>
      </c>
      <c r="AH287" s="4">
        <v>0.44789291062228298</v>
      </c>
      <c r="AI287" s="5">
        <v>0</v>
      </c>
      <c r="AJ287" s="22">
        <v>42.9</v>
      </c>
    </row>
    <row r="288" spans="1:36" x14ac:dyDescent="0.25">
      <c r="A288" s="5" t="s">
        <v>34</v>
      </c>
      <c r="B288" s="2" t="s">
        <v>553</v>
      </c>
      <c r="C288" s="2">
        <v>1</v>
      </c>
      <c r="D288" s="2"/>
      <c r="E288" s="18">
        <v>1.7000825693900501</v>
      </c>
      <c r="F288" s="19">
        <v>0.26596655217073034</v>
      </c>
      <c r="G288" s="12">
        <v>0.70549017399628355</v>
      </c>
      <c r="H288" s="13">
        <v>0.52919646376485163</v>
      </c>
      <c r="I288" s="4">
        <v>2.5991</v>
      </c>
      <c r="J288" s="2">
        <v>2.0604</v>
      </c>
      <c r="K288" s="13">
        <v>6.5000000000000002E-2</v>
      </c>
      <c r="L288" s="12">
        <v>0.13459243099140988</v>
      </c>
      <c r="M288" s="12">
        <v>0.25</v>
      </c>
      <c r="N288" s="12">
        <v>0.23951996038417739</v>
      </c>
      <c r="O288" s="12">
        <v>0.24685598811525322</v>
      </c>
      <c r="P288" s="12">
        <v>0.28749414290956499</v>
      </c>
      <c r="Q288" s="23">
        <v>0.40912485572679724</v>
      </c>
      <c r="R288" s="3">
        <v>0.18700035406145846</v>
      </c>
      <c r="S288" s="3">
        <v>0.27929592072566245</v>
      </c>
      <c r="T288" s="3">
        <v>0.5</v>
      </c>
      <c r="U288" s="3">
        <v>0.11107932562055281</v>
      </c>
      <c r="V288" s="23">
        <f t="shared" si="9"/>
        <v>0.26689510491092833</v>
      </c>
      <c r="W288" s="16">
        <v>0.26689510491092833</v>
      </c>
      <c r="X288" s="12">
        <f t="shared" si="8"/>
        <v>0.26705897381836685</v>
      </c>
      <c r="Y288" s="2">
        <v>0.126</v>
      </c>
      <c r="Z288" s="12">
        <v>0.28300000000000003</v>
      </c>
      <c r="AA288" s="37">
        <v>1</v>
      </c>
      <c r="AB288" s="26">
        <v>177590</v>
      </c>
      <c r="AC288" s="26">
        <v>177.59</v>
      </c>
      <c r="AD288" s="19">
        <v>5.6309476884959736E-3</v>
      </c>
      <c r="AE288" s="38">
        <v>0.15445877207800737</v>
      </c>
      <c r="AF288" s="4">
        <v>17.220425531914895</v>
      </c>
      <c r="AG288" s="5">
        <v>0.6123404255319147</v>
      </c>
      <c r="AH288" s="4">
        <v>0.52331775437806183</v>
      </c>
      <c r="AI288" s="5">
        <v>0</v>
      </c>
      <c r="AJ288" s="22">
        <v>49.1</v>
      </c>
    </row>
    <row r="289" spans="1:36" x14ac:dyDescent="0.25">
      <c r="A289" s="5" t="s">
        <v>226</v>
      </c>
      <c r="B289" s="2" t="s">
        <v>553</v>
      </c>
      <c r="C289" s="2">
        <v>1</v>
      </c>
      <c r="D289" s="2"/>
      <c r="E289" s="18">
        <v>0.91608880972072004</v>
      </c>
      <c r="F289" s="19">
        <v>0.25156169148124635</v>
      </c>
      <c r="G289" s="12">
        <v>0.69067572830035684</v>
      </c>
      <c r="H289" s="13">
        <v>0.46932896610956115</v>
      </c>
      <c r="I289" s="4">
        <v>2.6408</v>
      </c>
      <c r="J289" s="2">
        <v>2.0133000000000001</v>
      </c>
      <c r="K289" s="13">
        <v>8.3000000000000004E-2</v>
      </c>
      <c r="L289" s="12">
        <v>8.0068472752744452E-2</v>
      </c>
      <c r="M289" s="12">
        <v>0.217</v>
      </c>
      <c r="N289" s="12">
        <v>0.20059850807656587</v>
      </c>
      <c r="O289" s="12">
        <v>0.21207955242296975</v>
      </c>
      <c r="P289" s="12">
        <v>0.41021923499397328</v>
      </c>
      <c r="Q289" s="23">
        <v>0.40912485572679724</v>
      </c>
      <c r="R289" s="3">
        <v>0.18700035406145846</v>
      </c>
      <c r="S289" s="3">
        <v>0.14626424651751788</v>
      </c>
      <c r="T289" s="3">
        <v>0.75</v>
      </c>
      <c r="U289" s="3">
        <v>0.11021536507435574</v>
      </c>
      <c r="V289" s="23">
        <f t="shared" si="9"/>
        <v>0.25609910891742976</v>
      </c>
      <c r="W289" s="16">
        <v>0.25609910891742976</v>
      </c>
      <c r="X289" s="12">
        <f t="shared" si="8"/>
        <v>0.27743657071107952</v>
      </c>
      <c r="Y289" s="2">
        <v>0.13200000000000001</v>
      </c>
      <c r="Z289" s="12">
        <v>0.28300000000000003</v>
      </c>
      <c r="AA289" s="37">
        <v>1</v>
      </c>
      <c r="AB289" s="26">
        <v>187457</v>
      </c>
      <c r="AC289" s="26">
        <v>187.45699999999999</v>
      </c>
      <c r="AD289" s="19">
        <v>5.3345567250089355E-3</v>
      </c>
      <c r="AE289" s="38">
        <v>0.14632866915257009</v>
      </c>
      <c r="AF289" s="4">
        <v>17.220425531914895</v>
      </c>
      <c r="AG289" s="5">
        <v>0.6123404255319147</v>
      </c>
      <c r="AH289" s="4">
        <v>0.53394111716286941</v>
      </c>
      <c r="AI289" s="5">
        <v>0</v>
      </c>
      <c r="AJ289" s="22">
        <v>49</v>
      </c>
    </row>
    <row r="290" spans="1:36" x14ac:dyDescent="0.25">
      <c r="A290" s="5" t="s">
        <v>68</v>
      </c>
      <c r="B290" s="2" t="s">
        <v>547</v>
      </c>
      <c r="C290" s="2">
        <v>0</v>
      </c>
      <c r="D290" s="2"/>
      <c r="E290" s="18">
        <v>0.409118335271004</v>
      </c>
      <c r="F290" s="19">
        <v>0.20658194752682943</v>
      </c>
      <c r="G290" s="12">
        <v>0.82419359742194387</v>
      </c>
      <c r="H290" s="13">
        <v>0.67305505730702586</v>
      </c>
      <c r="I290" s="4">
        <v>4.3250000000000002</v>
      </c>
      <c r="J290" s="2">
        <v>2.2747000000000002</v>
      </c>
      <c r="K290" s="13">
        <v>2.4E-2</v>
      </c>
      <c r="L290" s="12">
        <v>3.7186011245335063E-2</v>
      </c>
      <c r="M290" s="12">
        <v>6.0999999999999999E-2</v>
      </c>
      <c r="N290" s="12">
        <v>6.2611024732142223E-2</v>
      </c>
      <c r="O290" s="12">
        <v>6.1483307419642662E-2</v>
      </c>
      <c r="P290" s="12">
        <v>0.94166927199993344</v>
      </c>
      <c r="Q290" s="23">
        <v>0.93955549401093952</v>
      </c>
      <c r="R290" s="3">
        <v>0.49503050113072944</v>
      </c>
      <c r="S290" s="3">
        <v>0.6282871657222775</v>
      </c>
      <c r="T290" s="3">
        <v>1</v>
      </c>
      <c r="U290" s="3">
        <v>0.2922173122138137</v>
      </c>
      <c r="V290" s="23">
        <f t="shared" si="9"/>
        <v>0.62167080880788483</v>
      </c>
      <c r="W290" s="16">
        <v>0.62167080880788483</v>
      </c>
      <c r="X290" s="12">
        <f t="shared" si="8"/>
        <v>0.67638435156476195</v>
      </c>
      <c r="Y290" s="2">
        <v>0.113</v>
      </c>
      <c r="Z290" s="12">
        <v>0.193</v>
      </c>
      <c r="AA290" s="37">
        <v>2</v>
      </c>
      <c r="AB290" s="26">
        <v>328930</v>
      </c>
      <c r="AC290" s="26">
        <v>328.93</v>
      </c>
      <c r="AD290" s="19">
        <v>6.0803210409509619E-3</v>
      </c>
      <c r="AE290" s="38">
        <v>0.1667852329269652</v>
      </c>
      <c r="AF290" s="4">
        <v>16.456595744680847</v>
      </c>
      <c r="AG290" s="5">
        <v>1.3552482269503545</v>
      </c>
      <c r="AH290" s="4">
        <v>0.47552062748913143</v>
      </c>
      <c r="AI290" s="5">
        <v>0</v>
      </c>
      <c r="AJ290" s="22">
        <v>43</v>
      </c>
    </row>
    <row r="291" spans="1:36" x14ac:dyDescent="0.25">
      <c r="A291" s="5" t="s">
        <v>149</v>
      </c>
      <c r="B291" s="2" t="s">
        <v>546</v>
      </c>
      <c r="C291" s="2">
        <v>1</v>
      </c>
      <c r="D291" s="2">
        <v>1</v>
      </c>
      <c r="E291" s="18">
        <v>0.78388169742166502</v>
      </c>
      <c r="F291" s="19">
        <v>0.2228101810766413</v>
      </c>
      <c r="G291" s="12">
        <v>0.70131795094503502</v>
      </c>
      <c r="H291" s="13">
        <v>0.53856611468816673</v>
      </c>
      <c r="I291" s="4">
        <v>2.5438000000000001</v>
      </c>
      <c r="J291" s="2">
        <v>2.173</v>
      </c>
      <c r="K291" s="13">
        <v>5.2999999999999999E-2</v>
      </c>
      <c r="L291" s="12">
        <v>9.6233426268745176E-2</v>
      </c>
      <c r="M291" s="12">
        <v>0.17899999999999999</v>
      </c>
      <c r="N291" s="12">
        <v>0.17509460820275644</v>
      </c>
      <c r="O291" s="12">
        <v>0.17782838246082694</v>
      </c>
      <c r="P291" s="12">
        <v>0.53109067865763226</v>
      </c>
      <c r="Q291" s="23">
        <v>0.23641418822141735</v>
      </c>
      <c r="R291" s="3">
        <v>0.10413246074509407</v>
      </c>
      <c r="S291" s="3">
        <v>0.27211363652524712</v>
      </c>
      <c r="T291" s="3">
        <v>1</v>
      </c>
      <c r="U291" s="3">
        <v>0.14363083992911699</v>
      </c>
      <c r="V291" s="23">
        <f t="shared" si="9"/>
        <v>0.25394695884680135</v>
      </c>
      <c r="W291" s="16">
        <v>0.25394695884680135</v>
      </c>
      <c r="X291" s="12">
        <f t="shared" si="8"/>
        <v>0.29460254277491649</v>
      </c>
      <c r="Y291" s="2">
        <v>4.3999999999999997E-2</v>
      </c>
      <c r="Z291" s="12">
        <v>0.24399999999999999</v>
      </c>
      <c r="AA291" s="37">
        <v>2</v>
      </c>
      <c r="AB291" s="26">
        <v>211844</v>
      </c>
      <c r="AC291" s="26">
        <v>211.84399999999999</v>
      </c>
      <c r="AD291" s="19">
        <v>9.440909348388437E-3</v>
      </c>
      <c r="AE291" s="38">
        <v>0.25896729039607763</v>
      </c>
      <c r="AF291" s="4">
        <v>16.588794326241135</v>
      </c>
      <c r="AG291" s="5">
        <v>0.44170212765957445</v>
      </c>
      <c r="AH291" s="4">
        <v>0.21893940824380204</v>
      </c>
      <c r="AI291" s="5">
        <v>0</v>
      </c>
      <c r="AJ291" s="22">
        <v>47.4</v>
      </c>
    </row>
    <row r="292" spans="1:36" x14ac:dyDescent="0.25">
      <c r="A292" s="5" t="s">
        <v>118</v>
      </c>
      <c r="B292" s="2" t="s">
        <v>545</v>
      </c>
      <c r="C292" s="2">
        <v>0</v>
      </c>
      <c r="D292" s="2"/>
      <c r="E292" s="18">
        <v>0.61948837548283697</v>
      </c>
      <c r="F292" s="19">
        <v>0.17347785958420606</v>
      </c>
      <c r="G292" s="12">
        <v>0.7674192202494089</v>
      </c>
      <c r="H292" s="13">
        <v>0.72455864565641581</v>
      </c>
      <c r="I292" s="4">
        <v>4.8747999999999996</v>
      </c>
      <c r="J292" s="2">
        <v>3.5238</v>
      </c>
      <c r="K292" s="13">
        <v>3.4000000000000002E-2</v>
      </c>
      <c r="L292" s="12">
        <v>0.20146804691285422</v>
      </c>
      <c r="M292" s="12">
        <v>6.6000000000000003E-2</v>
      </c>
      <c r="N292" s="12">
        <v>0.1010112420691113</v>
      </c>
      <c r="O292" s="12">
        <v>7.6503372620733395E-2</v>
      </c>
      <c r="P292" s="12">
        <v>0.88866387198630592</v>
      </c>
      <c r="Q292" s="23">
        <v>0.93161384070474951</v>
      </c>
      <c r="R292" s="3">
        <v>0.83538150908592645</v>
      </c>
      <c r="S292" s="3">
        <v>0.87330316742081426</v>
      </c>
      <c r="T292" s="3">
        <v>1</v>
      </c>
      <c r="U292" s="3">
        <v>0.47786276590592802</v>
      </c>
      <c r="V292" s="23">
        <f t="shared" si="9"/>
        <v>0.79717709511700607</v>
      </c>
      <c r="W292" s="16">
        <v>0.79717709511700607</v>
      </c>
      <c r="X292" s="12">
        <f t="shared" si="8"/>
        <v>0.81129677946970757</v>
      </c>
      <c r="Y292" s="2">
        <v>0.49199999999999999</v>
      </c>
      <c r="Z292" s="12">
        <v>0.22699999999999998</v>
      </c>
      <c r="AA292" s="37">
        <v>1</v>
      </c>
      <c r="AB292" s="26">
        <v>237281</v>
      </c>
      <c r="AC292" s="26">
        <v>237.28100000000001</v>
      </c>
      <c r="AD292" s="19">
        <v>4.2144124476886057E-3</v>
      </c>
      <c r="AE292" s="38">
        <v>0.11560273824424767</v>
      </c>
      <c r="AF292" s="4">
        <v>16.406666666666663</v>
      </c>
      <c r="AG292" s="5">
        <v>0.44893617021276599</v>
      </c>
      <c r="AH292" s="4">
        <v>0.45648408427139131</v>
      </c>
      <c r="AI292" s="5">
        <v>0</v>
      </c>
      <c r="AJ292" s="22">
        <v>45.1</v>
      </c>
    </row>
    <row r="293" spans="1:36" x14ac:dyDescent="0.25">
      <c r="A293" s="5" t="s">
        <v>168</v>
      </c>
      <c r="B293" s="2" t="s">
        <v>548</v>
      </c>
      <c r="C293" s="2">
        <v>0</v>
      </c>
      <c r="D293" s="2"/>
      <c r="E293" s="18">
        <v>0.61469914808473802</v>
      </c>
      <c r="F293" s="19">
        <v>0.18669824581672539</v>
      </c>
      <c r="G293" s="12">
        <v>0.79731962336086881</v>
      </c>
      <c r="H293" s="13">
        <v>0.60232222286407489</v>
      </c>
      <c r="I293" s="4">
        <v>3.48</v>
      </c>
      <c r="J293" s="2">
        <v>2.1720999999999999</v>
      </c>
      <c r="K293" s="13">
        <v>0.09</v>
      </c>
      <c r="L293" s="12">
        <v>2.2966233640044624E-2</v>
      </c>
      <c r="M293" s="12">
        <v>7.4999999999999997E-2</v>
      </c>
      <c r="N293" s="12">
        <v>9.3697556857219311E-2</v>
      </c>
      <c r="O293" s="12">
        <v>8.0609267057165784E-2</v>
      </c>
      <c r="P293" s="12">
        <v>0.87417428262014107</v>
      </c>
      <c r="Q293" s="23">
        <v>0.73033404363876486</v>
      </c>
      <c r="R293" s="3">
        <v>0.4624072228217499</v>
      </c>
      <c r="S293" s="3">
        <v>0.32758868026806504</v>
      </c>
      <c r="T293" s="3">
        <v>1</v>
      </c>
      <c r="U293" s="3">
        <v>0.36471547781347713</v>
      </c>
      <c r="V293" s="23">
        <f t="shared" si="9"/>
        <v>0.51356044764467312</v>
      </c>
      <c r="W293" s="16">
        <v>0.51356044764467312</v>
      </c>
      <c r="X293" s="12">
        <f t="shared" si="8"/>
        <v>0.57425174436081772</v>
      </c>
      <c r="Y293" s="2">
        <v>1.5309999999999999</v>
      </c>
      <c r="Z293" s="12">
        <v>0.21</v>
      </c>
      <c r="AA293" s="37">
        <v>1</v>
      </c>
      <c r="AB293" s="26">
        <v>259665</v>
      </c>
      <c r="AC293" s="26">
        <v>259.66500000000002</v>
      </c>
      <c r="AD293" s="19">
        <v>3.8511158608206726E-3</v>
      </c>
      <c r="AE293" s="38">
        <v>0.10563739176759798</v>
      </c>
      <c r="AF293" s="4">
        <v>16.521773049645397</v>
      </c>
      <c r="AG293" s="5">
        <v>1.7804964539007089</v>
      </c>
      <c r="AH293" s="4">
        <v>0.47662565228274895</v>
      </c>
      <c r="AI293" s="5">
        <v>0</v>
      </c>
      <c r="AJ293" s="22">
        <v>44.1</v>
      </c>
    </row>
    <row r="294" spans="1:36" x14ac:dyDescent="0.25">
      <c r="A294" s="5" t="s">
        <v>51</v>
      </c>
      <c r="B294" s="2" t="s">
        <v>553</v>
      </c>
      <c r="C294" s="2">
        <v>1</v>
      </c>
      <c r="D294" s="2"/>
      <c r="E294" s="18">
        <v>0.84784083201447002</v>
      </c>
      <c r="F294" s="19">
        <v>0.22295032386521157</v>
      </c>
      <c r="G294" s="12">
        <v>0.84778335055573761</v>
      </c>
      <c r="H294" s="13">
        <v>0.61848174005091106</v>
      </c>
      <c r="I294" s="4">
        <v>3.0045000000000002</v>
      </c>
      <c r="J294" s="2">
        <v>2.0851000000000002</v>
      </c>
      <c r="K294" s="13">
        <v>7.6999999999999999E-2</v>
      </c>
      <c r="L294" s="12">
        <v>0</v>
      </c>
      <c r="M294" s="12">
        <v>0.17499999999999999</v>
      </c>
      <c r="N294" s="12">
        <v>0.19793147977762665</v>
      </c>
      <c r="O294" s="12">
        <v>0.18187944393328798</v>
      </c>
      <c r="P294" s="12">
        <v>0.51679459332426103</v>
      </c>
      <c r="Q294" s="23">
        <v>0.40912485572679724</v>
      </c>
      <c r="R294" s="3">
        <v>0.18700035406145846</v>
      </c>
      <c r="S294" s="3">
        <v>0.25712397502430528</v>
      </c>
      <c r="T294" s="3">
        <v>0.5</v>
      </c>
      <c r="U294" s="3">
        <v>0.20246138131440738</v>
      </c>
      <c r="V294" s="23">
        <f t="shared" si="9"/>
        <v>0.28281343020920274</v>
      </c>
      <c r="W294" s="16">
        <v>0.28281343020920274</v>
      </c>
      <c r="X294" s="12">
        <f t="shared" si="8"/>
        <v>0.32377598029573362</v>
      </c>
      <c r="Y294" s="2">
        <v>0.32700000000000001</v>
      </c>
      <c r="Z294" s="12">
        <v>0.31900000000000001</v>
      </c>
      <c r="AA294" s="37">
        <v>1</v>
      </c>
      <c r="AB294" s="26">
        <v>79354</v>
      </c>
      <c r="AC294" s="26">
        <v>79.353999999999999</v>
      </c>
      <c r="AD294" s="19">
        <v>1.26017592055851E-2</v>
      </c>
      <c r="AE294" s="38">
        <v>0.34567045559560111</v>
      </c>
      <c r="AF294" s="4">
        <v>17.220425531914895</v>
      </c>
      <c r="AG294" s="5">
        <v>0.6123404255319147</v>
      </c>
      <c r="AH294" s="4">
        <v>0.52290999823575368</v>
      </c>
      <c r="AI294" s="5">
        <v>0</v>
      </c>
      <c r="AJ294" s="22">
        <v>50.4</v>
      </c>
    </row>
    <row r="295" spans="1:36" x14ac:dyDescent="0.25">
      <c r="A295" s="5" t="s">
        <v>175</v>
      </c>
      <c r="B295" s="2" t="s">
        <v>550</v>
      </c>
      <c r="C295" s="2">
        <v>0</v>
      </c>
      <c r="D295" s="2"/>
      <c r="E295" s="18">
        <v>0.43921019900497499</v>
      </c>
      <c r="F295" s="19">
        <v>0.15392438990828433</v>
      </c>
      <c r="G295" s="12">
        <v>0.82827690595703185</v>
      </c>
      <c r="H295" s="13">
        <v>0.66865693072564869</v>
      </c>
      <c r="I295" s="4">
        <v>3.6084000000000001</v>
      </c>
      <c r="J295" s="2">
        <v>2.6595</v>
      </c>
      <c r="K295" s="13">
        <v>4.8000000000000001E-2</v>
      </c>
      <c r="L295" s="12">
        <v>0.68249863593024873</v>
      </c>
      <c r="M295" s="12">
        <v>5.2000000000000005E-2</v>
      </c>
      <c r="N295" s="12">
        <v>5.7623779991802487E-2</v>
      </c>
      <c r="O295" s="12">
        <v>5.3687133997540742E-2</v>
      </c>
      <c r="P295" s="12">
        <v>0.96918175515374261</v>
      </c>
      <c r="Q295" s="23">
        <v>0.79573058520426931</v>
      </c>
      <c r="R295" s="3">
        <v>0.21729467622992299</v>
      </c>
      <c r="S295" s="3">
        <v>0.45294117647058829</v>
      </c>
      <c r="T295" s="3">
        <v>1</v>
      </c>
      <c r="U295" s="3">
        <v>0.48222795058656215</v>
      </c>
      <c r="V295" s="23">
        <f t="shared" si="9"/>
        <v>0.52808470935300889</v>
      </c>
      <c r="W295" s="16">
        <v>0.52808470935300889</v>
      </c>
      <c r="X295" s="12">
        <f t="shared" si="8"/>
        <v>0.60430146729256629</v>
      </c>
      <c r="Y295" s="2">
        <v>0.08</v>
      </c>
      <c r="Z295" s="12">
        <v>0.24399999999999999</v>
      </c>
      <c r="AA295" s="37">
        <v>2</v>
      </c>
      <c r="AB295" s="26">
        <v>167147</v>
      </c>
      <c r="AC295" s="26">
        <v>167.14699999999999</v>
      </c>
      <c r="AD295" s="19">
        <v>1.1965515384661406E-2</v>
      </c>
      <c r="AE295" s="38">
        <v>0.32821807550639059</v>
      </c>
      <c r="AF295" s="4">
        <v>16.094893617021278</v>
      </c>
      <c r="AG295" s="5">
        <v>1.1807801418439714</v>
      </c>
      <c r="AH295" s="4">
        <v>0.47588649512106113</v>
      </c>
      <c r="AI295" s="5">
        <v>0</v>
      </c>
      <c r="AJ295" s="22">
        <v>46.2</v>
      </c>
    </row>
    <row r="296" spans="1:36" x14ac:dyDescent="0.25">
      <c r="A296" s="5" t="s">
        <v>341</v>
      </c>
      <c r="B296" s="2" t="s">
        <v>549</v>
      </c>
      <c r="C296" s="2">
        <v>0</v>
      </c>
      <c r="D296" s="2"/>
      <c r="E296" s="18">
        <v>1.0262462477871599</v>
      </c>
      <c r="F296" s="19">
        <v>0.2258789849151295</v>
      </c>
      <c r="G296" s="12">
        <v>0.77920339366122504</v>
      </c>
      <c r="H296" s="13">
        <v>0.60753837862271598</v>
      </c>
      <c r="I296" s="4">
        <v>7.9886999999999997</v>
      </c>
      <c r="J296" s="2">
        <v>2.0074000000000001</v>
      </c>
      <c r="K296" s="13">
        <v>8.1000000000000003E-2</v>
      </c>
      <c r="L296" s="12">
        <v>1.6417901855152867E-2</v>
      </c>
      <c r="M296" s="12">
        <v>0.126</v>
      </c>
      <c r="N296" s="12">
        <v>0.16026972579874216</v>
      </c>
      <c r="O296" s="12">
        <v>0.13628091773962264</v>
      </c>
      <c r="P296" s="12">
        <v>0.67771054732102443</v>
      </c>
      <c r="Q296" s="23">
        <v>0.98315768738303921</v>
      </c>
      <c r="R296" s="3">
        <v>0.72869076261793586</v>
      </c>
      <c r="S296" s="3">
        <v>0.29496970016043522</v>
      </c>
      <c r="T296" s="3">
        <v>1</v>
      </c>
      <c r="U296" s="3">
        <v>0.32973227281590922</v>
      </c>
      <c r="V296" s="23">
        <f t="shared" si="9"/>
        <v>0.61740659728478342</v>
      </c>
      <c r="W296" s="16">
        <v>0.61740659728478342</v>
      </c>
      <c r="X296" s="12">
        <f t="shared" si="8"/>
        <v>0.62270958435668544</v>
      </c>
      <c r="Y296" s="2">
        <v>2.2250000000000001</v>
      </c>
      <c r="Z296" s="12">
        <v>0.188</v>
      </c>
      <c r="AA296" s="37">
        <v>1</v>
      </c>
      <c r="AB296" s="26">
        <v>172557</v>
      </c>
      <c r="AC296" s="26">
        <v>172.55699999999999</v>
      </c>
      <c r="AD296" s="19">
        <v>5.7951865180780847E-3</v>
      </c>
      <c r="AE296" s="38">
        <v>0.15896389791972121</v>
      </c>
      <c r="AF296" s="4">
        <v>16.625248226950358</v>
      </c>
      <c r="AG296" s="5">
        <v>0.95872340425531921</v>
      </c>
      <c r="AH296" s="4">
        <v>0.44779985743841166</v>
      </c>
      <c r="AI296" s="5">
        <v>0</v>
      </c>
      <c r="AJ296" s="22">
        <v>42.2</v>
      </c>
    </row>
    <row r="297" spans="1:36" x14ac:dyDescent="0.25">
      <c r="A297" s="5" t="s">
        <v>235</v>
      </c>
      <c r="B297" s="2" t="s">
        <v>548</v>
      </c>
      <c r="C297" s="2">
        <v>0</v>
      </c>
      <c r="D297" s="2"/>
      <c r="E297" s="18">
        <v>0.44157908681444802</v>
      </c>
      <c r="F297" s="19">
        <v>0.2055058059972921</v>
      </c>
      <c r="G297" s="12">
        <v>0.81343129176633722</v>
      </c>
      <c r="H297" s="13">
        <v>0.62828186764721894</v>
      </c>
      <c r="I297" s="4">
        <v>4.0987999999999998</v>
      </c>
      <c r="J297" s="2">
        <v>2.48</v>
      </c>
      <c r="K297" s="13">
        <v>4.4999999999999998E-2</v>
      </c>
      <c r="L297" s="12">
        <v>9.9699181723717445E-2</v>
      </c>
      <c r="M297" s="12">
        <v>9.0999999999999998E-2</v>
      </c>
      <c r="N297" s="12">
        <v>0.10573293672325677</v>
      </c>
      <c r="O297" s="12">
        <v>9.5419881016977015E-2</v>
      </c>
      <c r="P297" s="12">
        <v>0.82190803031850657</v>
      </c>
      <c r="Q297" s="23">
        <v>0.73033404363876486</v>
      </c>
      <c r="R297" s="3">
        <v>0.4624072228217499</v>
      </c>
      <c r="S297" s="3">
        <v>0.58414976624091564</v>
      </c>
      <c r="T297" s="3">
        <v>1</v>
      </c>
      <c r="U297" s="3">
        <v>0.2926149058935994</v>
      </c>
      <c r="V297" s="23">
        <f t="shared" si="9"/>
        <v>0.5559863658768569</v>
      </c>
      <c r="W297" s="16">
        <v>0.5559863658768569</v>
      </c>
      <c r="X297" s="12">
        <f t="shared" si="8"/>
        <v>0.59936865409357187</v>
      </c>
      <c r="Y297" s="2">
        <v>0.24399999999999999</v>
      </c>
      <c r="Z297" s="12">
        <v>0.218</v>
      </c>
      <c r="AA297" s="37">
        <v>1</v>
      </c>
      <c r="AB297" s="26">
        <v>275491</v>
      </c>
      <c r="AC297" s="26">
        <v>275.49099999999999</v>
      </c>
      <c r="AD297" s="19">
        <v>3.6298826458940584E-3</v>
      </c>
      <c r="AE297" s="38">
        <v>9.9568890937755977E-2</v>
      </c>
      <c r="AF297" s="4">
        <v>16.521773049645397</v>
      </c>
      <c r="AG297" s="5">
        <v>1.7804964539007089</v>
      </c>
      <c r="AH297" s="4">
        <v>0.49186361804922846</v>
      </c>
      <c r="AI297" s="5">
        <v>0</v>
      </c>
      <c r="AJ297" s="22">
        <v>44.4</v>
      </c>
    </row>
    <row r="298" spans="1:36" x14ac:dyDescent="0.25">
      <c r="A298" s="5" t="s">
        <v>285</v>
      </c>
      <c r="B298" s="2" t="s">
        <v>547</v>
      </c>
      <c r="C298" s="2">
        <v>0</v>
      </c>
      <c r="D298" s="2"/>
      <c r="E298" s="18">
        <v>0.713704941729154</v>
      </c>
      <c r="F298" s="19">
        <v>0.14721568314514091</v>
      </c>
      <c r="G298" s="12">
        <v>0.95987444972003888</v>
      </c>
      <c r="H298" s="13">
        <v>0.79091356448416661</v>
      </c>
      <c r="I298" s="4">
        <v>4.3010999999999999</v>
      </c>
      <c r="J298" s="2">
        <v>1.905</v>
      </c>
      <c r="K298" s="13">
        <v>0.10300000000000001</v>
      </c>
      <c r="L298" s="12">
        <v>9.3725980795676955E-2</v>
      </c>
      <c r="M298" s="12">
        <v>9.3000000000000013E-2</v>
      </c>
      <c r="N298" s="12">
        <v>0.10506370383833263</v>
      </c>
      <c r="O298" s="12">
        <v>9.6619111151499792E-2</v>
      </c>
      <c r="P298" s="12">
        <v>0.81767597991541241</v>
      </c>
      <c r="Q298" s="23">
        <v>0.93955549401093952</v>
      </c>
      <c r="R298" s="3">
        <v>0.49503050113072944</v>
      </c>
      <c r="S298" s="3">
        <v>0.279870876129517</v>
      </c>
      <c r="T298" s="3">
        <v>1</v>
      </c>
      <c r="U298" s="3">
        <v>0.36213570656194932</v>
      </c>
      <c r="V298" s="23">
        <f t="shared" si="9"/>
        <v>0.55761629290162107</v>
      </c>
      <c r="W298" s="16">
        <v>0.55761629290162107</v>
      </c>
      <c r="X298" s="12">
        <f t="shared" si="8"/>
        <v>0.59991102597222412</v>
      </c>
      <c r="Y298" s="2">
        <v>0.71099999999999997</v>
      </c>
      <c r="Z298" s="12">
        <v>0.26</v>
      </c>
      <c r="AA298" s="37">
        <v>1</v>
      </c>
      <c r="AB298" s="26">
        <v>75189</v>
      </c>
      <c r="AC298" s="26">
        <v>75.188999999999993</v>
      </c>
      <c r="AD298" s="19">
        <v>1.3299817792496244E-2</v>
      </c>
      <c r="AE298" s="38">
        <v>0.36481843532076946</v>
      </c>
      <c r="AF298" s="4">
        <v>16.456595744680847</v>
      </c>
      <c r="AG298" s="5">
        <v>1.3552482269503545</v>
      </c>
      <c r="AH298" s="4">
        <v>0.50508718030562982</v>
      </c>
      <c r="AI298" s="5">
        <v>0</v>
      </c>
      <c r="AJ298" s="22">
        <v>46.2</v>
      </c>
    </row>
    <row r="299" spans="1:36" x14ac:dyDescent="0.25">
      <c r="A299" s="5" t="s">
        <v>177</v>
      </c>
      <c r="B299" s="2" t="s">
        <v>552</v>
      </c>
      <c r="C299" s="2">
        <v>1</v>
      </c>
      <c r="D299" s="2"/>
      <c r="E299" s="18">
        <v>0.983683488556783</v>
      </c>
      <c r="F299" s="19">
        <v>0.28060614655294663</v>
      </c>
      <c r="G299" s="12">
        <v>0.67792893174773605</v>
      </c>
      <c r="H299" s="13">
        <v>0.4840866270942647</v>
      </c>
      <c r="I299" s="4">
        <v>2.8767999999999998</v>
      </c>
      <c r="J299" s="2">
        <v>2.1383000000000001</v>
      </c>
      <c r="K299" s="13">
        <v>6.2E-2</v>
      </c>
      <c r="L299" s="12">
        <v>0.1233757667901984</v>
      </c>
      <c r="M299" s="12">
        <v>0.27200000000000002</v>
      </c>
      <c r="N299" s="12">
        <v>0.26485098977829685</v>
      </c>
      <c r="O299" s="12">
        <v>0.26985529693348909</v>
      </c>
      <c r="P299" s="12">
        <v>0.20633021002204233</v>
      </c>
      <c r="Q299" s="23">
        <v>0.53306693306693342</v>
      </c>
      <c r="R299" s="3">
        <v>0.38119001919386608</v>
      </c>
      <c r="S299" s="3">
        <v>0.46170962030297102</v>
      </c>
      <c r="T299" s="3">
        <v>0.5</v>
      </c>
      <c r="U299" s="3">
        <v>0.12400540729124512</v>
      </c>
      <c r="V299" s="23">
        <f t="shared" si="9"/>
        <v>0.38499355536665364</v>
      </c>
      <c r="W299" s="16">
        <v>0.38499355536665364</v>
      </c>
      <c r="X299" s="12">
        <f t="shared" si="8"/>
        <v>0.34919741607664107</v>
      </c>
      <c r="Y299" s="2">
        <v>9.7000000000000003E-2</v>
      </c>
      <c r="Z299" s="12">
        <v>0.26</v>
      </c>
      <c r="AA299" s="37">
        <v>1</v>
      </c>
      <c r="AB299" s="26">
        <v>197444</v>
      </c>
      <c r="AC299" s="26">
        <v>197.44399999999999</v>
      </c>
      <c r="AD299" s="19">
        <v>5.0647272137922658E-3</v>
      </c>
      <c r="AE299" s="38">
        <v>0.13892715571672645</v>
      </c>
      <c r="AF299" s="4">
        <v>16.733687943262414</v>
      </c>
      <c r="AG299" s="5">
        <v>-0.19007092198581566</v>
      </c>
      <c r="AH299" s="4">
        <v>0.5020309556127307</v>
      </c>
      <c r="AI299" s="5">
        <v>0</v>
      </c>
      <c r="AJ299" s="22">
        <v>47.8</v>
      </c>
    </row>
    <row r="300" spans="1:36" x14ac:dyDescent="0.25">
      <c r="A300" s="5" t="s">
        <v>357</v>
      </c>
      <c r="B300" s="2" t="s">
        <v>552</v>
      </c>
      <c r="C300" s="2">
        <v>1</v>
      </c>
      <c r="D300" s="2"/>
      <c r="E300" s="18">
        <v>0.71247863247863297</v>
      </c>
      <c r="F300" s="19">
        <v>0.28300681925491317</v>
      </c>
      <c r="G300" s="12">
        <v>0.6998637697088852</v>
      </c>
      <c r="H300" s="13">
        <v>0.46331457586711355</v>
      </c>
      <c r="I300" s="4">
        <v>2.6899000000000002</v>
      </c>
      <c r="J300" s="2">
        <v>2.2603</v>
      </c>
      <c r="K300" s="13">
        <v>0.05</v>
      </c>
      <c r="L300" s="12">
        <v>0.14444409967690411</v>
      </c>
      <c r="M300" s="12">
        <v>0.24</v>
      </c>
      <c r="N300" s="12">
        <v>0.2655183288809736</v>
      </c>
      <c r="O300" s="12">
        <v>0.24765549866429204</v>
      </c>
      <c r="P300" s="12">
        <v>0.28467269201041434</v>
      </c>
      <c r="Q300" s="23">
        <v>0.53306693306693342</v>
      </c>
      <c r="R300" s="3">
        <v>0.38119001919386608</v>
      </c>
      <c r="S300" s="3">
        <v>0.53456029903600233</v>
      </c>
      <c r="T300" s="3">
        <v>0.5</v>
      </c>
      <c r="U300" s="3">
        <v>0.15611670153431659</v>
      </c>
      <c r="V300" s="23">
        <f t="shared" si="9"/>
        <v>0.40913480915115724</v>
      </c>
      <c r="W300" s="16">
        <v>0.40913480915115724</v>
      </c>
      <c r="X300" s="12">
        <f t="shared" si="8"/>
        <v>0.38402526251989122</v>
      </c>
      <c r="Y300" s="2">
        <v>1.992</v>
      </c>
      <c r="Z300" s="12">
        <v>0.20399999999999999</v>
      </c>
      <c r="AA300" s="37">
        <v>1</v>
      </c>
      <c r="AB300" s="26">
        <v>258386</v>
      </c>
      <c r="AC300" s="26">
        <v>258.38600000000002</v>
      </c>
      <c r="AD300" s="19">
        <v>3.8701787248535133E-3</v>
      </c>
      <c r="AE300" s="38">
        <v>0.10616029248230681</v>
      </c>
      <c r="AF300" s="4">
        <v>16.733687943262414</v>
      </c>
      <c r="AG300" s="5">
        <v>-0.19007092198581566</v>
      </c>
      <c r="AH300" s="4">
        <v>0.48</v>
      </c>
      <c r="AI300" s="5">
        <v>1</v>
      </c>
      <c r="AJ300" s="22">
        <v>42.3</v>
      </c>
    </row>
    <row r="301" spans="1:36" x14ac:dyDescent="0.25">
      <c r="A301" s="5" t="s">
        <v>207</v>
      </c>
      <c r="B301" s="2" t="s">
        <v>554</v>
      </c>
      <c r="C301" s="2">
        <v>0</v>
      </c>
      <c r="D301" s="2"/>
      <c r="E301" s="18">
        <v>0.28489255480790099</v>
      </c>
      <c r="F301" s="19">
        <v>0.25783523617640475</v>
      </c>
      <c r="G301" s="12">
        <v>0.54073273449742554</v>
      </c>
      <c r="H301" s="13">
        <v>0.44043121781956568</v>
      </c>
      <c r="I301" s="4">
        <v>4.7457000000000003</v>
      </c>
      <c r="J301" s="2">
        <v>2.5068000000000001</v>
      </c>
      <c r="K301" s="13">
        <v>2.4E-2</v>
      </c>
      <c r="L301" s="12">
        <v>0.34596816935990865</v>
      </c>
      <c r="M301" s="12">
        <v>8.8000000000000009E-2</v>
      </c>
      <c r="N301" s="12">
        <v>0.10301571802238083</v>
      </c>
      <c r="O301" s="12">
        <v>9.2504715406714247E-2</v>
      </c>
      <c r="P301" s="12">
        <v>0.83219557016665102</v>
      </c>
      <c r="Q301" s="23">
        <v>0.84321595564199092</v>
      </c>
      <c r="R301" s="3">
        <v>0.61435109995571513</v>
      </c>
      <c r="S301" s="3">
        <v>0.6353750813420298</v>
      </c>
      <c r="T301" s="3">
        <v>1</v>
      </c>
      <c r="U301" s="3">
        <v>0.5085073439901644</v>
      </c>
      <c r="V301" s="23">
        <f t="shared" si="9"/>
        <v>0.67833338061387705</v>
      </c>
      <c r="W301" s="16">
        <v>0.67833338061387705</v>
      </c>
      <c r="X301" s="12">
        <f t="shared" si="8"/>
        <v>0.7023925597083448</v>
      </c>
      <c r="Y301" s="2">
        <v>0.17499999999999999</v>
      </c>
      <c r="Z301" s="12">
        <v>0.2</v>
      </c>
      <c r="AA301" s="37">
        <v>1</v>
      </c>
      <c r="AB301" s="26">
        <v>285888</v>
      </c>
      <c r="AC301" s="26">
        <v>285.88799999999998</v>
      </c>
      <c r="AD301" s="19">
        <v>3.4978732930378334E-3</v>
      </c>
      <c r="AE301" s="38">
        <v>9.5947830385792118E-2</v>
      </c>
      <c r="AF301" s="4">
        <v>16.48035460992908</v>
      </c>
      <c r="AG301" s="5">
        <v>0.12510638297872351</v>
      </c>
      <c r="AH301" s="4">
        <v>0.4627861260353705</v>
      </c>
      <c r="AI301" s="5">
        <v>0</v>
      </c>
      <c r="AJ301" s="22">
        <v>43.3</v>
      </c>
    </row>
    <row r="302" spans="1:36" x14ac:dyDescent="0.25">
      <c r="A302" s="5" t="s">
        <v>166</v>
      </c>
      <c r="B302" s="2" t="s">
        <v>548</v>
      </c>
      <c r="C302" s="2">
        <v>0</v>
      </c>
      <c r="D302" s="2"/>
      <c r="E302" s="18">
        <v>0.54899263159287204</v>
      </c>
      <c r="F302" s="19">
        <v>0.24363618783640056</v>
      </c>
      <c r="G302" s="12">
        <v>0.7912076578463918</v>
      </c>
      <c r="H302" s="13">
        <v>0.61479034389402776</v>
      </c>
      <c r="I302" s="4">
        <v>4.2763</v>
      </c>
      <c r="J302" s="2">
        <v>2.3696000000000002</v>
      </c>
      <c r="K302" s="13">
        <v>4.7E-2</v>
      </c>
      <c r="L302" s="12">
        <v>0.28093814725601374</v>
      </c>
      <c r="M302" s="12">
        <v>9.1999999999999998E-2</v>
      </c>
      <c r="N302" s="12">
        <v>0.10455233448303888</v>
      </c>
      <c r="O302" s="12">
        <v>9.5765700344911664E-2</v>
      </c>
      <c r="P302" s="12">
        <v>0.82068764335185818</v>
      </c>
      <c r="Q302" s="23">
        <v>0.73033404363876486</v>
      </c>
      <c r="R302" s="3">
        <v>0.4624072228217499</v>
      </c>
      <c r="S302" s="3">
        <v>0.49546198343548609</v>
      </c>
      <c r="T302" s="3">
        <v>1</v>
      </c>
      <c r="U302" s="3">
        <v>0.34530650349794356</v>
      </c>
      <c r="V302" s="23">
        <f t="shared" si="9"/>
        <v>0.54770724328060727</v>
      </c>
      <c r="W302" s="16">
        <v>0.54770724328060727</v>
      </c>
      <c r="X302" s="12">
        <f t="shared" si="8"/>
        <v>0.59229750538170256</v>
      </c>
      <c r="Y302" s="2">
        <v>0.26900000000000002</v>
      </c>
      <c r="Z302" s="12">
        <v>0.221</v>
      </c>
      <c r="AA302" s="37">
        <v>1</v>
      </c>
      <c r="AB302" s="26">
        <v>310270</v>
      </c>
      <c r="AC302" s="26">
        <v>310.27</v>
      </c>
      <c r="AD302" s="19">
        <v>3.2229993231701424E-3</v>
      </c>
      <c r="AE302" s="38">
        <v>8.8407945767664725E-2</v>
      </c>
      <c r="AF302" s="4">
        <v>16.521773049645397</v>
      </c>
      <c r="AG302" s="5">
        <v>1.7804964539007089</v>
      </c>
      <c r="AH302" s="4">
        <v>0.49042446901086151</v>
      </c>
      <c r="AI302" s="5">
        <v>0</v>
      </c>
      <c r="AJ302" s="22">
        <v>44.7</v>
      </c>
    </row>
    <row r="303" spans="1:36" x14ac:dyDescent="0.25">
      <c r="A303" s="5" t="s">
        <v>283</v>
      </c>
      <c r="B303" s="2" t="s">
        <v>545</v>
      </c>
      <c r="C303" s="2">
        <v>0</v>
      </c>
      <c r="D303" s="2"/>
      <c r="E303" s="18">
        <v>1.0433676538838399</v>
      </c>
      <c r="F303" s="19">
        <v>0.18745428592602617</v>
      </c>
      <c r="G303" s="12">
        <v>0.70553208765502506</v>
      </c>
      <c r="H303" s="13">
        <v>0.53511324201796018</v>
      </c>
      <c r="I303" s="4">
        <v>3.0344000000000002</v>
      </c>
      <c r="J303" s="2">
        <v>2.5182000000000002</v>
      </c>
      <c r="K303" s="13">
        <v>3.7999999999999999E-2</v>
      </c>
      <c r="L303" s="12">
        <v>0.21129074584736154</v>
      </c>
      <c r="M303" s="12">
        <v>9.3000000000000013E-2</v>
      </c>
      <c r="N303" s="12">
        <v>0.12147301243733336</v>
      </c>
      <c r="O303" s="12">
        <v>0.10154190373120001</v>
      </c>
      <c r="P303" s="12">
        <v>0.80030357930478269</v>
      </c>
      <c r="Q303" s="23">
        <v>0.93161384070474951</v>
      </c>
      <c r="R303" s="3">
        <v>0.83538150908592645</v>
      </c>
      <c r="S303" s="3">
        <v>0.75294117647058822</v>
      </c>
      <c r="T303" s="3">
        <v>1</v>
      </c>
      <c r="U303" s="3">
        <v>0.40722480786458654</v>
      </c>
      <c r="V303" s="23">
        <f t="shared" si="9"/>
        <v>0.75324710684894558</v>
      </c>
      <c r="W303" s="16">
        <v>0.75324710684894558</v>
      </c>
      <c r="X303" s="12">
        <f t="shared" si="8"/>
        <v>0.75821833355182033</v>
      </c>
      <c r="Y303" s="2">
        <v>0.28000000000000003</v>
      </c>
      <c r="Z303" s="12">
        <v>0.21299999999999999</v>
      </c>
      <c r="AA303" s="37">
        <v>1</v>
      </c>
      <c r="AB303" s="26">
        <v>310353</v>
      </c>
      <c r="AC303" s="26">
        <v>310.35300000000001</v>
      </c>
      <c r="AD303" s="19">
        <v>3.2221373726047434E-3</v>
      </c>
      <c r="AE303" s="38">
        <v>8.8384302176338969E-2</v>
      </c>
      <c r="AF303" s="4">
        <v>16.406666666666663</v>
      </c>
      <c r="AG303" s="5">
        <v>0.44893617021276599</v>
      </c>
      <c r="AH303" s="4">
        <v>0.46122640992676084</v>
      </c>
      <c r="AI303" s="5">
        <v>0</v>
      </c>
      <c r="AJ303" s="22">
        <v>44.6</v>
      </c>
    </row>
    <row r="304" spans="1:36" x14ac:dyDescent="0.25">
      <c r="A304" s="5" t="s">
        <v>270</v>
      </c>
      <c r="B304" s="2" t="s">
        <v>552</v>
      </c>
      <c r="C304" s="2">
        <v>1</v>
      </c>
      <c r="D304" s="2">
        <v>1</v>
      </c>
      <c r="E304" s="18">
        <v>1.8402701773038601</v>
      </c>
      <c r="F304" s="19">
        <v>0.28564793104218306</v>
      </c>
      <c r="G304" s="12">
        <v>0.76369442397445342</v>
      </c>
      <c r="H304" s="13">
        <v>0.49394162702932048</v>
      </c>
      <c r="I304" s="4">
        <v>2.6345999999999998</v>
      </c>
      <c r="J304" s="2">
        <v>2.1274999999999999</v>
      </c>
      <c r="K304" s="13">
        <v>4.8000000000000001E-2</v>
      </c>
      <c r="L304" s="12">
        <v>0.23264742145083453</v>
      </c>
      <c r="M304" s="12">
        <v>0.251</v>
      </c>
      <c r="N304" s="12">
        <v>0.26082990585699278</v>
      </c>
      <c r="O304" s="12">
        <v>0.25394897175709785</v>
      </c>
      <c r="P304" s="12">
        <v>0.26246319729164647</v>
      </c>
      <c r="Q304" s="23">
        <v>0.53306693306693342</v>
      </c>
      <c r="R304" s="3">
        <v>0.38119001919386608</v>
      </c>
      <c r="S304" s="3">
        <v>0.48071414518984845</v>
      </c>
      <c r="T304" s="3">
        <v>1</v>
      </c>
      <c r="U304" s="3">
        <v>0.12805105660146679</v>
      </c>
      <c r="V304" s="23">
        <f t="shared" si="9"/>
        <v>0.43029509543198641</v>
      </c>
      <c r="W304" s="16">
        <v>0.43029509543198641</v>
      </c>
      <c r="X304" s="12">
        <f t="shared" si="8"/>
        <v>0.38924221675531462</v>
      </c>
      <c r="Y304" s="2">
        <v>0.16</v>
      </c>
      <c r="Z304" s="12">
        <v>0.30399999999999999</v>
      </c>
      <c r="AA304" s="37">
        <v>1</v>
      </c>
      <c r="AB304" s="26">
        <v>223905</v>
      </c>
      <c r="AC304" s="26">
        <v>223.905</v>
      </c>
      <c r="AD304" s="19">
        <v>4.4661798530626828E-3</v>
      </c>
      <c r="AE304" s="38">
        <v>0.12250880209612706</v>
      </c>
      <c r="AF304" s="4">
        <v>16.733687943262414</v>
      </c>
      <c r="AG304" s="5">
        <v>-0.19007092198581566</v>
      </c>
      <c r="AH304" s="4">
        <v>0.51776423036555685</v>
      </c>
      <c r="AI304" s="5">
        <v>0</v>
      </c>
      <c r="AJ304" s="22">
        <v>49.7</v>
      </c>
    </row>
    <row r="305" spans="1:36" x14ac:dyDescent="0.25">
      <c r="A305" s="5" t="s">
        <v>416</v>
      </c>
      <c r="B305" s="2" t="s">
        <v>552</v>
      </c>
      <c r="C305" s="2">
        <v>1</v>
      </c>
      <c r="D305" s="2"/>
      <c r="E305" s="18">
        <v>1.7046720641758899</v>
      </c>
      <c r="F305" s="19">
        <v>0.33008066295633415</v>
      </c>
      <c r="G305" s="12">
        <v>0.58347430962479874</v>
      </c>
      <c r="H305" s="13">
        <v>0.38175971101903383</v>
      </c>
      <c r="I305" s="4">
        <v>2.4104000000000001</v>
      </c>
      <c r="J305" s="2">
        <v>2.1753</v>
      </c>
      <c r="K305" s="13">
        <v>4.4999999999999998E-2</v>
      </c>
      <c r="L305" s="12">
        <v>0.31617817024096062</v>
      </c>
      <c r="M305" s="12">
        <v>0.31900000000000001</v>
      </c>
      <c r="N305" s="12">
        <v>0.35007598865822598</v>
      </c>
      <c r="O305" s="12">
        <v>0.32832279659746777</v>
      </c>
      <c r="P305" s="12">
        <v>0</v>
      </c>
      <c r="Q305" s="23">
        <v>0.53306693306693342</v>
      </c>
      <c r="R305" s="3">
        <v>0.38119001919386608</v>
      </c>
      <c r="S305" s="3">
        <v>0.56623450718079882</v>
      </c>
      <c r="T305" s="3">
        <v>0</v>
      </c>
      <c r="U305" s="3">
        <v>0.14309642269553857</v>
      </c>
      <c r="V305" s="23">
        <f t="shared" si="9"/>
        <v>0.37342521289154151</v>
      </c>
      <c r="W305" s="16">
        <v>0.37342521289154151</v>
      </c>
      <c r="X305" s="12">
        <f t="shared" si="8"/>
        <v>0.30848169760605598</v>
      </c>
      <c r="Y305" s="2">
        <v>0.14799999999999999</v>
      </c>
      <c r="Z305" s="12">
        <v>0.27800000000000002</v>
      </c>
      <c r="AA305" s="37">
        <v>1</v>
      </c>
      <c r="AB305" s="26">
        <v>244722</v>
      </c>
      <c r="AC305" s="26">
        <v>244.72200000000001</v>
      </c>
      <c r="AD305" s="19">
        <v>4.0862693178382002E-3</v>
      </c>
      <c r="AE305" s="38">
        <v>0.11208772947807444</v>
      </c>
      <c r="AF305" s="4">
        <v>16.733687943262414</v>
      </c>
      <c r="AG305" s="5">
        <v>-0.19007092198581566</v>
      </c>
      <c r="AH305" s="4">
        <v>0.49592190322079749</v>
      </c>
      <c r="AI305" s="5">
        <v>0</v>
      </c>
      <c r="AJ305" s="22">
        <v>47.8</v>
      </c>
    </row>
    <row r="306" spans="1:36" x14ac:dyDescent="0.25">
      <c r="A306" s="5" t="s">
        <v>233</v>
      </c>
      <c r="B306" s="2" t="s">
        <v>546</v>
      </c>
      <c r="C306" s="2">
        <v>1</v>
      </c>
      <c r="D306" s="2"/>
      <c r="E306" s="18">
        <v>0.72434808672194995</v>
      </c>
      <c r="F306" s="19">
        <v>0.20937359453607923</v>
      </c>
      <c r="G306" s="12">
        <v>0.93127216057065754</v>
      </c>
      <c r="H306" s="13">
        <v>0.71490131682163816</v>
      </c>
      <c r="I306" s="4">
        <v>4.1165000000000003</v>
      </c>
      <c r="J306" s="2">
        <v>2.0537000000000001</v>
      </c>
      <c r="K306" s="13">
        <v>8.5999999999999993E-2</v>
      </c>
      <c r="L306" s="12">
        <v>2.0060389018823618E-2</v>
      </c>
      <c r="M306" s="12">
        <v>0.13699999999999998</v>
      </c>
      <c r="N306" s="12">
        <v>0.15461805391571481</v>
      </c>
      <c r="O306" s="12">
        <v>0.14228541617471444</v>
      </c>
      <c r="P306" s="12">
        <v>0.65652083627968161</v>
      </c>
      <c r="Q306" s="23">
        <v>0.23641418822141735</v>
      </c>
      <c r="R306" s="3">
        <v>0.10413246074509407</v>
      </c>
      <c r="S306" s="3">
        <v>0.28478331978316568</v>
      </c>
      <c r="T306" s="3">
        <v>1</v>
      </c>
      <c r="U306" s="3">
        <v>0.27351214331723084</v>
      </c>
      <c r="V306" s="23">
        <f t="shared" si="9"/>
        <v>0.28673368577538888</v>
      </c>
      <c r="W306" s="16">
        <v>0.28673368577538888</v>
      </c>
      <c r="X306" s="12">
        <f t="shared" si="8"/>
        <v>0.34551896018585199</v>
      </c>
      <c r="Y306" s="2">
        <v>0.73299999999999998</v>
      </c>
      <c r="Z306" s="12">
        <v>0.26</v>
      </c>
      <c r="AA306" s="37">
        <v>1</v>
      </c>
      <c r="AB306" s="26">
        <v>95609</v>
      </c>
      <c r="AC306" s="26">
        <v>95.608999999999995</v>
      </c>
      <c r="AD306" s="19">
        <v>1.0459266387055613E-2</v>
      </c>
      <c r="AE306" s="38">
        <v>0.28690116341906446</v>
      </c>
      <c r="AF306" s="4">
        <v>16.588794326241135</v>
      </c>
      <c r="AG306" s="5">
        <v>0.44170212765957445</v>
      </c>
      <c r="AH306" s="4">
        <v>0.45224821930989761</v>
      </c>
      <c r="AI306" s="5">
        <v>0</v>
      </c>
      <c r="AJ306" s="22">
        <v>46.4</v>
      </c>
    </row>
    <row r="307" spans="1:36" x14ac:dyDescent="0.25">
      <c r="A307" s="5" t="s">
        <v>333</v>
      </c>
      <c r="B307" s="2" t="s">
        <v>548</v>
      </c>
      <c r="C307" s="2">
        <v>0</v>
      </c>
      <c r="D307" s="2"/>
      <c r="E307" s="18">
        <v>0.539339027610096</v>
      </c>
      <c r="F307" s="19">
        <v>0.19607699982964638</v>
      </c>
      <c r="G307" s="12">
        <v>0.22959462479065312</v>
      </c>
      <c r="H307" s="13">
        <v>0.41406988037637082</v>
      </c>
      <c r="I307" s="4">
        <v>4.0236999999999998</v>
      </c>
      <c r="J307" s="2">
        <v>2.6088</v>
      </c>
      <c r="K307" s="13">
        <v>0.05</v>
      </c>
      <c r="L307" s="12">
        <v>4.6346892952350859E-2</v>
      </c>
      <c r="M307" s="12">
        <v>6.3E-2</v>
      </c>
      <c r="N307" s="12">
        <v>8.4969732740688766E-2</v>
      </c>
      <c r="O307" s="12">
        <v>6.9590919822206637E-2</v>
      </c>
      <c r="P307" s="12">
        <v>0.9130577291870472</v>
      </c>
      <c r="Q307" s="23">
        <v>0.73033404363876486</v>
      </c>
      <c r="R307" s="3">
        <v>0.4624072228217499</v>
      </c>
      <c r="S307" s="3">
        <v>0.59681944949883459</v>
      </c>
      <c r="T307" s="3">
        <v>1</v>
      </c>
      <c r="U307" s="3">
        <v>0.37242548017967342</v>
      </c>
      <c r="V307" s="23">
        <f t="shared" si="9"/>
        <v>0.57725682511197529</v>
      </c>
      <c r="W307" s="16">
        <v>0.57725682511197529</v>
      </c>
      <c r="X307" s="12">
        <f t="shared" si="8"/>
        <v>0.63425834581195339</v>
      </c>
      <c r="Y307" s="2">
        <v>0.78400000000000003</v>
      </c>
      <c r="Z307" s="12">
        <v>0.221</v>
      </c>
      <c r="AA307" s="37">
        <v>1</v>
      </c>
      <c r="AB307" s="26">
        <v>452001</v>
      </c>
      <c r="AC307" s="26">
        <v>452.00099999999998</v>
      </c>
      <c r="AD307" s="19">
        <v>2.2123844858750316E-3</v>
      </c>
      <c r="AE307" s="38">
        <v>6.0686443909047406E-2</v>
      </c>
      <c r="AF307" s="4">
        <v>16.521773049645397</v>
      </c>
      <c r="AG307" s="5">
        <v>1.7804964539007089</v>
      </c>
      <c r="AH307" s="4">
        <v>0.46804984944723571</v>
      </c>
      <c r="AI307" s="5">
        <v>0</v>
      </c>
      <c r="AJ307" s="22">
        <v>44.9</v>
      </c>
    </row>
    <row r="308" spans="1:36" x14ac:dyDescent="0.25">
      <c r="A308" s="5" t="s">
        <v>191</v>
      </c>
      <c r="B308" s="2" t="s">
        <v>554</v>
      </c>
      <c r="C308" s="2">
        <v>0</v>
      </c>
      <c r="D308" s="2"/>
      <c r="E308" s="18">
        <v>0.652514568336516</v>
      </c>
      <c r="F308" s="19">
        <v>0.25989678453931669</v>
      </c>
      <c r="G308" s="12">
        <v>0.51354464291395951</v>
      </c>
      <c r="H308" s="13">
        <v>0.36217681533850471</v>
      </c>
      <c r="I308" s="4">
        <v>4.5077999999999996</v>
      </c>
      <c r="J308" s="2">
        <v>2.5318000000000001</v>
      </c>
      <c r="K308" s="13">
        <v>2.7999999999999997E-2</v>
      </c>
      <c r="L308" s="12">
        <v>8.6308358493330569E-3</v>
      </c>
      <c r="M308" s="12">
        <v>0.10400000000000001</v>
      </c>
      <c r="N308" s="12">
        <v>0.12130154367369229</v>
      </c>
      <c r="O308" s="12">
        <v>0.1091904631021077</v>
      </c>
      <c r="P308" s="12">
        <v>0.77331202210744765</v>
      </c>
      <c r="Q308" s="23">
        <v>0.84321595564199092</v>
      </c>
      <c r="R308" s="3">
        <v>0.61435109995571513</v>
      </c>
      <c r="S308" s="3">
        <v>0.60370087319723376</v>
      </c>
      <c r="T308" s="3">
        <v>1</v>
      </c>
      <c r="U308" s="3">
        <v>0.38979530748215335</v>
      </c>
      <c r="V308" s="23">
        <f t="shared" si="9"/>
        <v>0.64374454434373141</v>
      </c>
      <c r="W308" s="16">
        <v>0.64374454434373141</v>
      </c>
      <c r="X308" s="12">
        <f t="shared" si="8"/>
        <v>0.66263129909306284</v>
      </c>
      <c r="Y308" s="2">
        <v>0.20799999999999999</v>
      </c>
      <c r="Z308" s="12">
        <v>0.20800000000000002</v>
      </c>
      <c r="AA308" s="37">
        <v>1</v>
      </c>
      <c r="AB308" s="26">
        <v>314294</v>
      </c>
      <c r="AC308" s="26">
        <v>314.29399999999998</v>
      </c>
      <c r="AD308" s="19">
        <v>3.1817342997320979E-3</v>
      </c>
      <c r="AE308" s="38">
        <v>8.7276032419751348E-2</v>
      </c>
      <c r="AF308" s="4">
        <v>16.48035460992908</v>
      </c>
      <c r="AG308" s="5">
        <v>0.12510638297872351</v>
      </c>
      <c r="AH308" s="4">
        <v>0.47998689125468508</v>
      </c>
      <c r="AI308" s="5">
        <v>0</v>
      </c>
      <c r="AJ308" s="22">
        <v>43.9</v>
      </c>
    </row>
    <row r="309" spans="1:36" x14ac:dyDescent="0.25">
      <c r="A309" s="5" t="s">
        <v>36</v>
      </c>
      <c r="B309" s="2" t="s">
        <v>547</v>
      </c>
      <c r="C309" s="2">
        <v>0</v>
      </c>
      <c r="D309" s="2"/>
      <c r="E309" s="18">
        <v>0.414923985925778</v>
      </c>
      <c r="F309" s="19">
        <v>0.16793952705339324</v>
      </c>
      <c r="G309" s="12">
        <v>0.78749177750772081</v>
      </c>
      <c r="H309" s="13">
        <v>0.63518892221243572</v>
      </c>
      <c r="I309" s="4">
        <v>3.0581999999999998</v>
      </c>
      <c r="J309" s="2">
        <v>2.1669</v>
      </c>
      <c r="K309" s="13">
        <v>5.7000000000000002E-2</v>
      </c>
      <c r="L309" s="12">
        <v>0</v>
      </c>
      <c r="M309" s="12">
        <v>9.5000000000000001E-2</v>
      </c>
      <c r="N309" s="12">
        <v>0.1166407876473802</v>
      </c>
      <c r="O309" s="12">
        <v>0.10149223629421406</v>
      </c>
      <c r="P309" s="12">
        <v>0.80047885433387522</v>
      </c>
      <c r="Q309" s="23">
        <v>0.93955549401093952</v>
      </c>
      <c r="R309" s="3">
        <v>0.49503050113072944</v>
      </c>
      <c r="S309" s="3">
        <v>0.51742743721549012</v>
      </c>
      <c r="T309" s="3">
        <v>1</v>
      </c>
      <c r="U309" s="3">
        <v>0.36955593292604566</v>
      </c>
      <c r="V309" s="23">
        <f t="shared" si="9"/>
        <v>0.61396095401513706</v>
      </c>
      <c r="W309" s="16">
        <v>0.61396095401513706</v>
      </c>
      <c r="X309" s="12">
        <f t="shared" si="8"/>
        <v>0.64318916172724538</v>
      </c>
      <c r="Y309" s="2">
        <v>0.115</v>
      </c>
      <c r="Z309" s="12">
        <v>0.23600000000000002</v>
      </c>
      <c r="AA309" s="37">
        <v>1</v>
      </c>
      <c r="AB309" s="26">
        <v>179386</v>
      </c>
      <c r="AC309" s="26">
        <v>179.386</v>
      </c>
      <c r="AD309" s="19">
        <v>5.5745710367587215E-3</v>
      </c>
      <c r="AE309" s="38">
        <v>0.1529123417286373</v>
      </c>
      <c r="AF309" s="4">
        <v>16.456595744680847</v>
      </c>
      <c r="AG309" s="5">
        <v>1.3552482269503545</v>
      </c>
      <c r="AH309" s="4">
        <v>0.4802269965326168</v>
      </c>
      <c r="AI309" s="5">
        <v>0</v>
      </c>
      <c r="AJ309" s="22">
        <v>45.3</v>
      </c>
    </row>
    <row r="310" spans="1:36" x14ac:dyDescent="0.25">
      <c r="A310" s="5" t="s">
        <v>160</v>
      </c>
      <c r="B310" s="2" t="s">
        <v>552</v>
      </c>
      <c r="C310" s="2">
        <v>1</v>
      </c>
      <c r="D310" s="2"/>
      <c r="E310" s="18">
        <v>1.23849916665537</v>
      </c>
      <c r="F310" s="19">
        <v>0.30702122968244921</v>
      </c>
      <c r="G310" s="12">
        <v>0.61037729176980582</v>
      </c>
      <c r="H310" s="13">
        <v>0.43641703866106979</v>
      </c>
      <c r="I310" s="4">
        <v>2.8290000000000002</v>
      </c>
      <c r="J310" s="2">
        <v>2.2206999999999999</v>
      </c>
      <c r="K310" s="13">
        <v>5.2999999999999999E-2</v>
      </c>
      <c r="L310" s="12">
        <v>6.0067636843891992E-2</v>
      </c>
      <c r="M310" s="12">
        <v>0.29799999999999999</v>
      </c>
      <c r="N310" s="12">
        <v>0.3242903717492529</v>
      </c>
      <c r="O310" s="12">
        <v>0.30588711152477588</v>
      </c>
      <c r="P310" s="12">
        <v>7.9174920077673572E-2</v>
      </c>
      <c r="Q310" s="23">
        <v>0.53306693306693342</v>
      </c>
      <c r="R310" s="3">
        <v>0.38119001919386608</v>
      </c>
      <c r="S310" s="3">
        <v>0.52189061577808382</v>
      </c>
      <c r="T310" s="3">
        <v>0.25</v>
      </c>
      <c r="U310" s="3">
        <v>0.16436791521891009</v>
      </c>
      <c r="V310" s="23">
        <f t="shared" si="9"/>
        <v>0.38811856114929255</v>
      </c>
      <c r="W310" s="16">
        <v>0.38811856114929255</v>
      </c>
      <c r="X310" s="12">
        <f t="shared" si="8"/>
        <v>0.33164117663373871</v>
      </c>
      <c r="Y310" s="2">
        <v>0.16600000000000001</v>
      </c>
      <c r="Z310" s="12">
        <v>0.27899999999999997</v>
      </c>
      <c r="AA310" s="37">
        <v>1</v>
      </c>
      <c r="AB310" s="26">
        <v>240371</v>
      </c>
      <c r="AC310" s="26">
        <v>240.37100000000001</v>
      </c>
      <c r="AD310" s="19">
        <v>4.1602356357464086E-3</v>
      </c>
      <c r="AE310" s="38">
        <v>0.11411665023373589</v>
      </c>
      <c r="AF310" s="4">
        <v>16.733687943262414</v>
      </c>
      <c r="AG310" s="5">
        <v>-0.19007092198581566</v>
      </c>
      <c r="AH310" s="4">
        <v>0.5040291882132204</v>
      </c>
      <c r="AI310" s="5">
        <v>0</v>
      </c>
      <c r="AJ310" s="22">
        <v>48.3</v>
      </c>
    </row>
    <row r="311" spans="1:36" x14ac:dyDescent="0.25">
      <c r="A311" s="5" t="s">
        <v>213</v>
      </c>
      <c r="B311" s="2" t="s">
        <v>554</v>
      </c>
      <c r="C311" s="2">
        <v>0</v>
      </c>
      <c r="D311" s="2"/>
      <c r="E311" s="18">
        <v>0.562332139659803</v>
      </c>
      <c r="F311" s="19">
        <v>0.24865650772008055</v>
      </c>
      <c r="G311" s="12">
        <v>0.55824930347099277</v>
      </c>
      <c r="H311" s="13">
        <v>0.47641192777663766</v>
      </c>
      <c r="I311" s="4">
        <v>4.1363000000000003</v>
      </c>
      <c r="J311" s="2">
        <v>2.5703</v>
      </c>
      <c r="K311" s="13">
        <v>3.3000000000000002E-2</v>
      </c>
      <c r="L311" s="12">
        <v>7.1220693932551607E-2</v>
      </c>
      <c r="M311" s="12">
        <v>0.10300000000000001</v>
      </c>
      <c r="N311" s="12">
        <v>0.12803082885372477</v>
      </c>
      <c r="O311" s="12">
        <v>0.11050924865611743</v>
      </c>
      <c r="P311" s="12">
        <v>0.76865806389311175</v>
      </c>
      <c r="Q311" s="23">
        <v>0.84321595564199092</v>
      </c>
      <c r="R311" s="3">
        <v>0.61435109995571513</v>
      </c>
      <c r="S311" s="3">
        <v>0.60053345238275413</v>
      </c>
      <c r="T311" s="3">
        <v>1</v>
      </c>
      <c r="U311" s="3">
        <v>0.47467487440158618</v>
      </c>
      <c r="V311" s="23">
        <f t="shared" si="9"/>
        <v>0.66253833794787065</v>
      </c>
      <c r="W311" s="16">
        <v>0.66253833794787065</v>
      </c>
      <c r="X311" s="12">
        <f t="shared" si="8"/>
        <v>0.67727235479227998</v>
      </c>
      <c r="Y311" s="2">
        <v>0.26300000000000001</v>
      </c>
      <c r="Z311" s="12">
        <v>0.20800000000000002</v>
      </c>
      <c r="AA311" s="37">
        <v>1</v>
      </c>
      <c r="AB311" s="26">
        <v>287497</v>
      </c>
      <c r="AC311" s="26">
        <v>287.49700000000001</v>
      </c>
      <c r="AD311" s="19">
        <v>3.4782971648399806E-3</v>
      </c>
      <c r="AE311" s="38">
        <v>9.5410850663948943E-2</v>
      </c>
      <c r="AF311" s="4">
        <v>16.48035460992908</v>
      </c>
      <c r="AG311" s="5">
        <v>0.12510638297872351</v>
      </c>
      <c r="AH311" s="4">
        <v>0.46394223244068633</v>
      </c>
      <c r="AI311" s="5">
        <v>0</v>
      </c>
      <c r="AJ311" s="22">
        <v>43.9</v>
      </c>
    </row>
    <row r="312" spans="1:36" x14ac:dyDescent="0.25">
      <c r="A312" s="5" t="s">
        <v>167</v>
      </c>
      <c r="B312" s="2" t="s">
        <v>552</v>
      </c>
      <c r="C312" s="2">
        <v>1</v>
      </c>
      <c r="D312" s="2"/>
      <c r="E312" s="18">
        <v>1.11003806169403</v>
      </c>
      <c r="F312" s="19">
        <v>0.29194889111498834</v>
      </c>
      <c r="G312" s="12">
        <v>0.65700856458600077</v>
      </c>
      <c r="H312" s="13">
        <v>0.40918619847814403</v>
      </c>
      <c r="I312" s="4">
        <v>2.7869999999999999</v>
      </c>
      <c r="J312" s="2">
        <v>2.1427999999999998</v>
      </c>
      <c r="K312" s="13">
        <v>4.8000000000000001E-2</v>
      </c>
      <c r="L312" s="12">
        <v>2.5372611269936392E-2</v>
      </c>
      <c r="M312" s="12">
        <v>0.29399999999999998</v>
      </c>
      <c r="N312" s="12">
        <v>0.30017166255378264</v>
      </c>
      <c r="O312" s="12">
        <v>0.29585149876613476</v>
      </c>
      <c r="P312" s="12">
        <v>0.11459032350847942</v>
      </c>
      <c r="Q312" s="23">
        <v>0.53306693306693342</v>
      </c>
      <c r="R312" s="3">
        <v>0.38119001919386608</v>
      </c>
      <c r="S312" s="3">
        <v>0.55039740310840057</v>
      </c>
      <c r="T312" s="3">
        <v>0.25</v>
      </c>
      <c r="U312" s="3">
        <v>0.12558807890552851</v>
      </c>
      <c r="V312" s="23">
        <f t="shared" si="9"/>
        <v>0.38575575988318767</v>
      </c>
      <c r="W312" s="16">
        <v>0.38575575988318767</v>
      </c>
      <c r="X312" s="12">
        <f t="shared" si="8"/>
        <v>0.33641822397880955</v>
      </c>
      <c r="Y312" s="2">
        <v>0.14399999999999999</v>
      </c>
      <c r="Z312" s="12">
        <v>0.28499999999999998</v>
      </c>
      <c r="AA312" s="37">
        <v>1</v>
      </c>
      <c r="AB312" s="26">
        <v>301474</v>
      </c>
      <c r="AC312" s="26">
        <v>301.47399999999999</v>
      </c>
      <c r="AD312" s="19">
        <v>3.3170356315967548E-3</v>
      </c>
      <c r="AE312" s="38">
        <v>9.098739305324284E-2</v>
      </c>
      <c r="AF312" s="4">
        <v>16.733687943262414</v>
      </c>
      <c r="AG312" s="5">
        <v>-0.19007092198581566</v>
      </c>
      <c r="AH312" s="4">
        <v>0.52680496493893336</v>
      </c>
      <c r="AI312" s="5">
        <v>0</v>
      </c>
      <c r="AJ312" s="22">
        <v>48.5</v>
      </c>
    </row>
    <row r="313" spans="1:36" x14ac:dyDescent="0.25">
      <c r="A313" s="5" t="s">
        <v>100</v>
      </c>
      <c r="B313" s="2" t="s">
        <v>548</v>
      </c>
      <c r="C313" s="2">
        <v>0</v>
      </c>
      <c r="D313" s="2"/>
      <c r="E313" s="18">
        <v>0.47960560803952801</v>
      </c>
      <c r="F313" s="19">
        <v>0.24575815886277541</v>
      </c>
      <c r="G313" s="12">
        <v>0.72448453749540864</v>
      </c>
      <c r="H313" s="13">
        <v>0.55337455936932933</v>
      </c>
      <c r="I313" s="4">
        <v>4.9481000000000002</v>
      </c>
      <c r="J313" s="2">
        <v>2.5606</v>
      </c>
      <c r="K313" s="13">
        <v>0.04</v>
      </c>
      <c r="L313" s="12">
        <v>1.9887670450192643E-2</v>
      </c>
      <c r="M313" s="12">
        <v>7.5999999999999998E-2</v>
      </c>
      <c r="N313" s="12">
        <v>8.6317068403554048E-2</v>
      </c>
      <c r="O313" s="12">
        <v>7.9095120521066209E-2</v>
      </c>
      <c r="P313" s="12">
        <v>0.87951766440648504</v>
      </c>
      <c r="Q313" s="23">
        <v>0.73033404363876486</v>
      </c>
      <c r="R313" s="3">
        <v>0.4624072228217499</v>
      </c>
      <c r="S313" s="3">
        <v>0.55247555809611915</v>
      </c>
      <c r="T313" s="3">
        <v>1</v>
      </c>
      <c r="U313" s="3">
        <v>0.41715363722059418</v>
      </c>
      <c r="V313" s="23">
        <f t="shared" si="9"/>
        <v>0.57734520620876251</v>
      </c>
      <c r="W313" s="16">
        <v>0.57734520620876251</v>
      </c>
      <c r="X313" s="12">
        <f t="shared" si="8"/>
        <v>0.62795874397490559</v>
      </c>
      <c r="Y313" s="2">
        <v>0.377</v>
      </c>
      <c r="Z313" s="12">
        <v>0.19800000000000001</v>
      </c>
      <c r="AA313" s="37">
        <v>1</v>
      </c>
      <c r="AB313" s="26">
        <v>364818</v>
      </c>
      <c r="AC313" s="26">
        <v>364.81799999999998</v>
      </c>
      <c r="AD313" s="19">
        <v>2.7410928188850332E-3</v>
      </c>
      <c r="AE313" s="38">
        <v>7.5189089719622751E-2</v>
      </c>
      <c r="AF313" s="4">
        <v>16.521773049645397</v>
      </c>
      <c r="AG313" s="5">
        <v>1.7804964539007089</v>
      </c>
      <c r="AH313" s="4">
        <v>0.4741432714394575</v>
      </c>
      <c r="AI313" s="5">
        <v>0</v>
      </c>
      <c r="AJ313" s="22">
        <v>43.5</v>
      </c>
    </row>
    <row r="314" spans="1:36" x14ac:dyDescent="0.25">
      <c r="A314" s="5" t="s">
        <v>196</v>
      </c>
      <c r="B314" s="2" t="s">
        <v>548</v>
      </c>
      <c r="C314" s="2">
        <v>0</v>
      </c>
      <c r="D314" s="2"/>
      <c r="E314" s="18">
        <v>0.39724376835605102</v>
      </c>
      <c r="F314" s="19">
        <v>0.17226717693417873</v>
      </c>
      <c r="G314" s="12">
        <v>0.87515851265668831</v>
      </c>
      <c r="H314" s="13">
        <v>0.61638801952421873</v>
      </c>
      <c r="I314" s="4">
        <v>3.6991999999999998</v>
      </c>
      <c r="J314" s="2">
        <v>2.2650999999999999</v>
      </c>
      <c r="K314" s="13">
        <v>0.05</v>
      </c>
      <c r="L314" s="12">
        <v>0.12255154135215504</v>
      </c>
      <c r="M314" s="12">
        <v>8.1000000000000003E-2</v>
      </c>
      <c r="N314" s="12">
        <v>9.8334031852472761E-2</v>
      </c>
      <c r="O314" s="12">
        <v>8.6200209555741827E-2</v>
      </c>
      <c r="P314" s="12">
        <v>0.85444399918777014</v>
      </c>
      <c r="Q314" s="23">
        <v>0.73033404363876486</v>
      </c>
      <c r="R314" s="3">
        <v>0.4624072228217499</v>
      </c>
      <c r="S314" s="3">
        <v>0.54930813728163996</v>
      </c>
      <c r="T314" s="3">
        <v>1</v>
      </c>
      <c r="U314" s="3">
        <v>0.39953192600849308</v>
      </c>
      <c r="V314" s="23">
        <f t="shared" si="9"/>
        <v>0.57256370584264904</v>
      </c>
      <c r="W314" s="16">
        <v>0.57256370584264904</v>
      </c>
      <c r="X314" s="12">
        <f t="shared" si="8"/>
        <v>0.61924481249829944</v>
      </c>
      <c r="Y314" s="2">
        <v>0.247</v>
      </c>
      <c r="Z314" s="12">
        <v>0.184</v>
      </c>
      <c r="AA314" s="37">
        <v>1</v>
      </c>
      <c r="AB314" s="26">
        <v>308335</v>
      </c>
      <c r="AC314" s="26">
        <v>308.33499999999998</v>
      </c>
      <c r="AD314" s="19">
        <v>3.2432257122934471E-3</v>
      </c>
      <c r="AE314" s="38">
        <v>8.8962762363446676E-2</v>
      </c>
      <c r="AF314" s="4">
        <v>16.521773049645397</v>
      </c>
      <c r="AG314" s="5">
        <v>1.7804964539007089</v>
      </c>
      <c r="AH314" s="4">
        <v>0.47265149918108551</v>
      </c>
      <c r="AI314" s="5">
        <v>0</v>
      </c>
      <c r="AJ314" s="22">
        <v>42.3</v>
      </c>
    </row>
    <row r="315" spans="1:36" x14ac:dyDescent="0.25">
      <c r="A315" s="5" t="s">
        <v>146</v>
      </c>
      <c r="B315" s="2" t="s">
        <v>550</v>
      </c>
      <c r="C315" s="2">
        <v>0</v>
      </c>
      <c r="D315" s="2">
        <v>0</v>
      </c>
      <c r="E315" s="18">
        <v>0.37354812350434802</v>
      </c>
      <c r="F315" s="19">
        <v>0.15875207323740073</v>
      </c>
      <c r="G315" s="12">
        <v>0.88622443779361215</v>
      </c>
      <c r="H315" s="13">
        <v>0.82329531239865461</v>
      </c>
      <c r="I315" s="4">
        <v>4.5098000000000003</v>
      </c>
      <c r="J315" s="2">
        <v>2.1027999999999998</v>
      </c>
      <c r="K315" s="13">
        <v>7.2999999999999995E-2</v>
      </c>
      <c r="L315" s="12">
        <v>1.044765640350449E-2</v>
      </c>
      <c r="M315" s="12">
        <v>6.6000000000000003E-2</v>
      </c>
      <c r="N315" s="12">
        <v>8.7904222664748816E-2</v>
      </c>
      <c r="O315" s="12">
        <v>7.2571266799424647E-2</v>
      </c>
      <c r="P315" s="12">
        <v>0.90254016607451326</v>
      </c>
      <c r="Q315" s="23">
        <v>0.79573058520426931</v>
      </c>
      <c r="R315" s="3">
        <v>0.21729467622992299</v>
      </c>
      <c r="S315" s="3">
        <v>0.28506787330316768</v>
      </c>
      <c r="T315" s="3">
        <v>1</v>
      </c>
      <c r="U315" s="3">
        <v>0.62012941682314648</v>
      </c>
      <c r="V315" s="23">
        <f t="shared" si="9"/>
        <v>0.52119118685891652</v>
      </c>
      <c r="W315" s="16">
        <v>0.52119118685891652</v>
      </c>
      <c r="X315" s="12">
        <f t="shared" si="8"/>
        <v>0.58594491635065382</v>
      </c>
      <c r="Y315" s="2">
        <v>1.0109999999999999</v>
      </c>
      <c r="Z315" s="12">
        <v>0.23300000000000001</v>
      </c>
      <c r="AA315" s="37">
        <v>1</v>
      </c>
      <c r="AB315" s="26">
        <v>215846</v>
      </c>
      <c r="AC315" s="26">
        <v>215.846</v>
      </c>
      <c r="AD315" s="19">
        <v>4.6329327390824942E-3</v>
      </c>
      <c r="AE315" s="38">
        <v>0.12708288934394585</v>
      </c>
      <c r="AF315" s="4">
        <v>16.094893617021278</v>
      </c>
      <c r="AG315" s="5">
        <v>1.1807801418439714</v>
      </c>
      <c r="AH315" s="4">
        <v>0.46251494120808356</v>
      </c>
      <c r="AI315" s="5">
        <v>0</v>
      </c>
      <c r="AJ315" s="22">
        <v>45.2</v>
      </c>
    </row>
    <row r="316" spans="1:36" x14ac:dyDescent="0.25">
      <c r="A316" s="5" t="s">
        <v>186</v>
      </c>
      <c r="B316" s="2" t="s">
        <v>545</v>
      </c>
      <c r="C316" s="2">
        <v>0</v>
      </c>
      <c r="D316" s="2"/>
      <c r="E316" s="18">
        <v>0.90303270615622699</v>
      </c>
      <c r="F316" s="19">
        <v>0.21927570945358471</v>
      </c>
      <c r="G316" s="12">
        <v>0.68394466851030178</v>
      </c>
      <c r="H316" s="13">
        <v>0.45412321690011276</v>
      </c>
      <c r="I316" s="4">
        <v>4.0994000000000002</v>
      </c>
      <c r="J316" s="2">
        <v>2.5489000000000002</v>
      </c>
      <c r="K316" s="13">
        <v>0.04</v>
      </c>
      <c r="L316" s="12">
        <v>0</v>
      </c>
      <c r="M316" s="12">
        <v>7.9000000000000001E-2</v>
      </c>
      <c r="N316" s="12">
        <v>0.11766871421417051</v>
      </c>
      <c r="O316" s="12">
        <v>9.0600614264251145E-2</v>
      </c>
      <c r="P316" s="12">
        <v>0.83891509111222806</v>
      </c>
      <c r="Q316" s="23">
        <v>0.93161384070474951</v>
      </c>
      <c r="R316" s="3">
        <v>0.83538150908592645</v>
      </c>
      <c r="S316" s="3">
        <v>0.67692307692307696</v>
      </c>
      <c r="T316" s="3">
        <v>1</v>
      </c>
      <c r="U316" s="3">
        <v>0.44066307641104241</v>
      </c>
      <c r="V316" s="23">
        <f t="shared" si="9"/>
        <v>0.74345374571870282</v>
      </c>
      <c r="W316" s="16">
        <v>0.74345374571870282</v>
      </c>
      <c r="X316" s="12">
        <f t="shared" si="8"/>
        <v>0.75746435290503455</v>
      </c>
      <c r="Y316" s="2">
        <v>0.999</v>
      </c>
      <c r="Z316" s="12">
        <v>0.21299999999999999</v>
      </c>
      <c r="AA316" s="37">
        <v>1</v>
      </c>
      <c r="AB316" s="26">
        <v>356542</v>
      </c>
      <c r="AC316" s="26">
        <v>356.54199999999997</v>
      </c>
      <c r="AD316" s="19">
        <v>2.8047186586713487E-3</v>
      </c>
      <c r="AE316" s="38">
        <v>7.6934367713574647E-2</v>
      </c>
      <c r="AF316" s="4">
        <v>16.406666666666663</v>
      </c>
      <c r="AG316" s="5">
        <v>0.44893617021276599</v>
      </c>
      <c r="AH316" s="4">
        <v>0.45415687352401679</v>
      </c>
      <c r="AI316" s="5">
        <v>0</v>
      </c>
      <c r="AJ316" s="22">
        <v>44.1</v>
      </c>
    </row>
    <row r="317" spans="1:36" x14ac:dyDescent="0.25">
      <c r="A317" s="5" t="s">
        <v>295</v>
      </c>
      <c r="B317" s="2" t="s">
        <v>552</v>
      </c>
      <c r="C317" s="2">
        <v>1</v>
      </c>
      <c r="D317" s="2"/>
      <c r="E317" s="18">
        <v>1.59066808059385</v>
      </c>
      <c r="F317" s="19">
        <v>0.28710104379985452</v>
      </c>
      <c r="G317" s="12">
        <v>0.58192562966096539</v>
      </c>
      <c r="H317" s="13">
        <v>0.47447225133239113</v>
      </c>
      <c r="I317" s="4">
        <v>3.1768999999999998</v>
      </c>
      <c r="J317" s="2">
        <v>2.1821999999999999</v>
      </c>
      <c r="K317" s="13">
        <v>4.4999999999999998E-2</v>
      </c>
      <c r="L317" s="12">
        <v>2.2375779723917931E-2</v>
      </c>
      <c r="M317" s="12">
        <v>0.253</v>
      </c>
      <c r="N317" s="12">
        <v>0.25613992457193324</v>
      </c>
      <c r="O317" s="12">
        <v>0.25394197737157997</v>
      </c>
      <c r="P317" s="12">
        <v>0.26248788028717696</v>
      </c>
      <c r="Q317" s="23">
        <v>0.53306693306693342</v>
      </c>
      <c r="R317" s="3">
        <v>0.38119001919386608</v>
      </c>
      <c r="S317" s="3">
        <v>0.4933838284477674</v>
      </c>
      <c r="T317" s="3">
        <v>1</v>
      </c>
      <c r="U317" s="3">
        <v>0.13392832538048569</v>
      </c>
      <c r="V317" s="23">
        <f t="shared" si="9"/>
        <v>0.43456089440048212</v>
      </c>
      <c r="W317" s="16">
        <v>0.43456089440048212</v>
      </c>
      <c r="X317" s="12">
        <f t="shared" si="8"/>
        <v>0.39277082741148361</v>
      </c>
      <c r="Y317" s="2">
        <v>0.33200000000000002</v>
      </c>
      <c r="Z317" s="12">
        <v>0.29600000000000004</v>
      </c>
      <c r="AA317" s="37">
        <v>1</v>
      </c>
      <c r="AB317" s="26">
        <v>312033</v>
      </c>
      <c r="AC317" s="26">
        <v>312.03300000000002</v>
      </c>
      <c r="AD317" s="19">
        <v>3.2047892370358263E-3</v>
      </c>
      <c r="AE317" s="38">
        <v>8.7908437034971726E-2</v>
      </c>
      <c r="AF317" s="4">
        <v>16.733687943262414</v>
      </c>
      <c r="AG317" s="5">
        <v>-0.19007092198581566</v>
      </c>
      <c r="AH317" s="4">
        <v>0.51932327670470757</v>
      </c>
      <c r="AI317" s="5">
        <v>0</v>
      </c>
      <c r="AJ317" s="22">
        <v>49.1</v>
      </c>
    </row>
    <row r="318" spans="1:36" x14ac:dyDescent="0.25">
      <c r="A318" s="5" t="s">
        <v>268</v>
      </c>
      <c r="B318" s="2" t="s">
        <v>548</v>
      </c>
      <c r="C318" s="2">
        <v>0</v>
      </c>
      <c r="D318" s="2"/>
      <c r="E318" s="18">
        <v>0.65275075181319697</v>
      </c>
      <c r="F318" s="19">
        <v>0.18935739743280541</v>
      </c>
      <c r="G318" s="12">
        <v>0.73418281212316105</v>
      </c>
      <c r="H318" s="13">
        <v>0.59500361765415222</v>
      </c>
      <c r="I318" s="4">
        <v>3.0076999999999998</v>
      </c>
      <c r="J318" s="2">
        <v>2.4013</v>
      </c>
      <c r="K318" s="13">
        <v>5.2999999999999999E-2</v>
      </c>
      <c r="L318" s="12">
        <v>0</v>
      </c>
      <c r="M318" s="12">
        <v>0.06</v>
      </c>
      <c r="N318" s="12">
        <v>7.4098512625132049E-2</v>
      </c>
      <c r="O318" s="12">
        <v>6.4229553787539612E-2</v>
      </c>
      <c r="P318" s="12">
        <v>0.93197784354622881</v>
      </c>
      <c r="Q318" s="23">
        <v>0.73033404363876486</v>
      </c>
      <c r="R318" s="3">
        <v>0.4624072228217499</v>
      </c>
      <c r="S318" s="3">
        <v>0.55247555809611915</v>
      </c>
      <c r="T318" s="3">
        <v>1</v>
      </c>
      <c r="U318" s="3">
        <v>0.38464384802617724</v>
      </c>
      <c r="V318" s="23">
        <f t="shared" si="9"/>
        <v>0.56986795469404661</v>
      </c>
      <c r="W318" s="16">
        <v>0.56986795469404661</v>
      </c>
      <c r="X318" s="12">
        <f t="shared" si="8"/>
        <v>0.63174931806451773</v>
      </c>
      <c r="Y318" s="2">
        <v>0.53100000000000003</v>
      </c>
      <c r="Z318" s="12">
        <v>0.22399999999999998</v>
      </c>
      <c r="AA318" s="37">
        <v>1</v>
      </c>
      <c r="AB318" s="26">
        <v>298536</v>
      </c>
      <c r="AC318" s="26">
        <v>298.536</v>
      </c>
      <c r="AD318" s="19">
        <v>3.3496797706139294E-3</v>
      </c>
      <c r="AE318" s="38">
        <v>9.1882832667863609E-2</v>
      </c>
      <c r="AF318" s="4">
        <v>16.521773049645397</v>
      </c>
      <c r="AG318" s="5">
        <v>1.7804964539007089</v>
      </c>
      <c r="AH318" s="4">
        <v>0.48090347562773</v>
      </c>
      <c r="AI318" s="5">
        <v>0</v>
      </c>
      <c r="AJ318" s="22">
        <v>45.6</v>
      </c>
    </row>
    <row r="319" spans="1:36" x14ac:dyDescent="0.25">
      <c r="A319" s="5" t="s">
        <v>264</v>
      </c>
      <c r="B319" s="2" t="s">
        <v>548</v>
      </c>
      <c r="C319" s="2">
        <v>0</v>
      </c>
      <c r="D319" s="2"/>
      <c r="E319" s="18">
        <v>0.82189929030077702</v>
      </c>
      <c r="F319" s="19">
        <v>0.18793601918611447</v>
      </c>
      <c r="G319" s="12">
        <v>0.74462041878166141</v>
      </c>
      <c r="H319" s="13">
        <v>0.53247310844524387</v>
      </c>
      <c r="I319" s="4">
        <v>3.1133000000000002</v>
      </c>
      <c r="J319" s="2">
        <v>2.2267000000000001</v>
      </c>
      <c r="K319" s="13">
        <v>6.8000000000000005E-2</v>
      </c>
      <c r="L319" s="12">
        <v>5.54558598254458E-3</v>
      </c>
      <c r="M319" s="12">
        <v>8.3000000000000004E-2</v>
      </c>
      <c r="N319" s="12">
        <v>0.10243933470875421</v>
      </c>
      <c r="O319" s="12">
        <v>8.8831800412626255E-2</v>
      </c>
      <c r="P319" s="12">
        <v>0.84515718690207953</v>
      </c>
      <c r="Q319" s="23">
        <v>0.73033404363876486</v>
      </c>
      <c r="R319" s="3">
        <v>0.4624072228217499</v>
      </c>
      <c r="S319" s="3">
        <v>0.49229456262100635</v>
      </c>
      <c r="T319" s="3">
        <v>1</v>
      </c>
      <c r="U319" s="3">
        <v>0.34136336932230132</v>
      </c>
      <c r="V319" s="23">
        <f t="shared" si="9"/>
        <v>0.54607181563287921</v>
      </c>
      <c r="W319" s="16">
        <v>0.54607181563287921</v>
      </c>
      <c r="X319" s="12">
        <f t="shared" si="8"/>
        <v>0.59559571320812144</v>
      </c>
      <c r="Y319" s="2">
        <v>0.72699999999999998</v>
      </c>
      <c r="Z319" s="12">
        <v>0.23</v>
      </c>
      <c r="AA319" s="37">
        <v>1</v>
      </c>
      <c r="AB319" s="26">
        <v>393618</v>
      </c>
      <c r="AC319" s="26">
        <v>393.61799999999999</v>
      </c>
      <c r="AD319" s="19">
        <v>2.5405342235365253E-3</v>
      </c>
      <c r="AE319" s="38">
        <v>6.9687700596348059E-2</v>
      </c>
      <c r="AF319" s="4">
        <v>16.521773049645397</v>
      </c>
      <c r="AG319" s="5">
        <v>1.7804964539007089</v>
      </c>
      <c r="AH319" s="4">
        <v>0.48729478834809381</v>
      </c>
      <c r="AI319" s="5">
        <v>0</v>
      </c>
      <c r="AJ319" s="22">
        <v>45.5</v>
      </c>
    </row>
    <row r="320" spans="1:36" x14ac:dyDescent="0.25">
      <c r="A320" s="5" t="s">
        <v>60</v>
      </c>
      <c r="B320" s="2" t="s">
        <v>548</v>
      </c>
      <c r="C320" s="2">
        <v>0</v>
      </c>
      <c r="D320" s="2"/>
      <c r="E320" s="18">
        <v>0.62027617437892701</v>
      </c>
      <c r="F320" s="19">
        <v>0.23653164365995324</v>
      </c>
      <c r="G320" s="12">
        <v>0.81714565889718638</v>
      </c>
      <c r="H320" s="13">
        <v>0.6569774458776495</v>
      </c>
      <c r="I320" s="4">
        <v>3.0619999999999998</v>
      </c>
      <c r="J320" s="2">
        <v>2.2004999999999999</v>
      </c>
      <c r="K320" s="13">
        <v>6.3E-2</v>
      </c>
      <c r="L320" s="12">
        <v>0</v>
      </c>
      <c r="M320" s="12">
        <v>8.6999999999999994E-2</v>
      </c>
      <c r="N320" s="12">
        <v>9.5227207981085193E-2</v>
      </c>
      <c r="O320" s="12">
        <v>8.9468162394325548E-2</v>
      </c>
      <c r="P320" s="12">
        <v>0.84291148284275308</v>
      </c>
      <c r="Q320" s="23">
        <v>0.73033404363876486</v>
      </c>
      <c r="R320" s="3">
        <v>0.4624072228217499</v>
      </c>
      <c r="S320" s="3">
        <v>0.54930813728163996</v>
      </c>
      <c r="T320" s="3">
        <v>1</v>
      </c>
      <c r="U320" s="3">
        <v>0.29214914937526704</v>
      </c>
      <c r="V320" s="23">
        <f t="shared" si="9"/>
        <v>0.54786566721700702</v>
      </c>
      <c r="W320" s="16">
        <v>0.54786566721700702</v>
      </c>
      <c r="X320" s="12">
        <f t="shared" si="8"/>
        <v>0.59665090683243316</v>
      </c>
      <c r="Y320" s="2">
        <v>0.28100000000000003</v>
      </c>
      <c r="Z320" s="12">
        <v>0.215</v>
      </c>
      <c r="AA320" s="37">
        <v>1</v>
      </c>
      <c r="AB320" s="26">
        <v>265140</v>
      </c>
      <c r="AC320" s="26">
        <v>265.14</v>
      </c>
      <c r="AD320" s="19">
        <v>3.7715923662970507E-3</v>
      </c>
      <c r="AE320" s="38">
        <v>0.10345603580498353</v>
      </c>
      <c r="AF320" s="4">
        <v>16.521773049645397</v>
      </c>
      <c r="AG320" s="5">
        <v>1.7804964539007089</v>
      </c>
      <c r="AH320" s="4">
        <v>0.47946745115787887</v>
      </c>
      <c r="AI320" s="5">
        <v>0</v>
      </c>
      <c r="AJ320" s="22">
        <v>44.5</v>
      </c>
    </row>
    <row r="321" spans="1:36" x14ac:dyDescent="0.25">
      <c r="A321" s="5" t="s">
        <v>237</v>
      </c>
      <c r="B321" s="2" t="s">
        <v>548</v>
      </c>
      <c r="C321" s="2">
        <v>0</v>
      </c>
      <c r="D321" s="2"/>
      <c r="E321" s="18">
        <v>0.52152819890842905</v>
      </c>
      <c r="F321" s="19">
        <v>0.19173399420628803</v>
      </c>
      <c r="G321" s="12">
        <v>0.79663539479628986</v>
      </c>
      <c r="H321" s="13">
        <v>0.58412177425784673</v>
      </c>
      <c r="I321" s="4">
        <v>3.6981999999999999</v>
      </c>
      <c r="J321" s="2">
        <v>2.3675999999999999</v>
      </c>
      <c r="K321" s="13">
        <v>0.05</v>
      </c>
      <c r="L321" s="12">
        <v>0.25759900734618002</v>
      </c>
      <c r="M321" s="12">
        <v>0.08</v>
      </c>
      <c r="N321" s="12">
        <v>9.2658377801090999E-2</v>
      </c>
      <c r="O321" s="12">
        <v>8.3797513340327298E-2</v>
      </c>
      <c r="P321" s="12">
        <v>0.8629230485330438</v>
      </c>
      <c r="Q321" s="23">
        <v>0.73033404363876486</v>
      </c>
      <c r="R321" s="3">
        <v>0.4624072228217499</v>
      </c>
      <c r="S321" s="3">
        <v>0.55564297891059922</v>
      </c>
      <c r="T321" s="3">
        <v>1</v>
      </c>
      <c r="U321" s="3">
        <v>0.35128144648986126</v>
      </c>
      <c r="V321" s="23">
        <f t="shared" si="9"/>
        <v>0.56292310912802435</v>
      </c>
      <c r="W321" s="16">
        <v>0.56292310912802435</v>
      </c>
      <c r="X321" s="12">
        <f t="shared" si="8"/>
        <v>0.61289186067486368</v>
      </c>
      <c r="Y321" s="2">
        <v>0.22700000000000001</v>
      </c>
      <c r="Z321" s="12">
        <v>0.21600000000000003</v>
      </c>
      <c r="AA321" s="37">
        <v>1</v>
      </c>
      <c r="AB321" s="26">
        <v>301016</v>
      </c>
      <c r="AC321" s="26">
        <v>301.01600000000002</v>
      </c>
      <c r="AD321" s="19">
        <v>3.3220825471071305E-3</v>
      </c>
      <c r="AE321" s="38">
        <v>9.1125831627997617E-2</v>
      </c>
      <c r="AF321" s="4">
        <v>16.521773049645397</v>
      </c>
      <c r="AG321" s="5">
        <v>1.7804964539007089</v>
      </c>
      <c r="AH321" s="4">
        <v>0.48269194992957187</v>
      </c>
      <c r="AI321" s="5">
        <v>0</v>
      </c>
      <c r="AJ321" s="22">
        <v>44.7</v>
      </c>
    </row>
    <row r="322" spans="1:36" x14ac:dyDescent="0.25">
      <c r="A322" s="5" t="s">
        <v>105</v>
      </c>
      <c r="B322" s="2" t="s">
        <v>553</v>
      </c>
      <c r="C322" s="2">
        <v>1</v>
      </c>
      <c r="D322" s="2">
        <v>1</v>
      </c>
      <c r="E322" s="18">
        <v>0.87471671106516602</v>
      </c>
      <c r="F322" s="19">
        <v>0.23842635383339258</v>
      </c>
      <c r="G322" s="12">
        <v>0.73973219575779126</v>
      </c>
      <c r="H322" s="13">
        <v>0.57406801753762293</v>
      </c>
      <c r="I322" s="4">
        <v>2.5045000000000002</v>
      </c>
      <c r="J322" s="2">
        <v>2.0889000000000002</v>
      </c>
      <c r="K322" s="13">
        <v>5.2999999999999999E-2</v>
      </c>
      <c r="L322" s="12">
        <v>0.11009838890401345</v>
      </c>
      <c r="M322" s="12">
        <v>0.17800000000000002</v>
      </c>
      <c r="N322" s="12">
        <v>0.1623868987795915</v>
      </c>
      <c r="O322" s="12">
        <v>0.17331606963387747</v>
      </c>
      <c r="P322" s="12">
        <v>0.54701450742781033</v>
      </c>
      <c r="Q322" s="23">
        <v>0.40912485572679724</v>
      </c>
      <c r="R322" s="3">
        <v>0.18700035406145846</v>
      </c>
      <c r="S322" s="3">
        <v>0.26345881665326421</v>
      </c>
      <c r="T322" s="3">
        <v>1</v>
      </c>
      <c r="U322" s="3">
        <v>0.15719045155754546</v>
      </c>
      <c r="V322" s="23">
        <f t="shared" si="9"/>
        <v>0.31385812993978507</v>
      </c>
      <c r="W322" s="16">
        <v>0.31385812993978507</v>
      </c>
      <c r="X322" s="12">
        <f t="shared" ref="X322:X385" si="10">0.19*(SUM(P322:S322)+U322)+0.05*T322</f>
        <v>0.34711990723110642</v>
      </c>
      <c r="Y322" s="2">
        <v>0.10100000000000001</v>
      </c>
      <c r="Z322" s="12">
        <v>0.28600000000000003</v>
      </c>
      <c r="AA322" s="37">
        <v>1</v>
      </c>
      <c r="AB322" s="26">
        <v>210975</v>
      </c>
      <c r="AC322" s="26">
        <v>210.97499999999999</v>
      </c>
      <c r="AD322" s="19">
        <v>4.739898092191018E-3</v>
      </c>
      <c r="AE322" s="38">
        <v>0.13001698463483036</v>
      </c>
      <c r="AF322" s="4">
        <v>17.220425531914895</v>
      </c>
      <c r="AG322" s="5">
        <v>0.6123404255319147</v>
      </c>
      <c r="AH322" s="4">
        <v>0.52266856262590355</v>
      </c>
      <c r="AI322" s="5">
        <v>0</v>
      </c>
      <c r="AJ322" s="22">
        <v>49.2</v>
      </c>
    </row>
    <row r="323" spans="1:36" x14ac:dyDescent="0.25">
      <c r="A323" s="5" t="s">
        <v>72</v>
      </c>
      <c r="B323" s="2" t="s">
        <v>544</v>
      </c>
      <c r="C323" s="2">
        <v>0</v>
      </c>
      <c r="D323" s="2"/>
      <c r="E323" s="18">
        <v>0.558963871847307</v>
      </c>
      <c r="F323" s="19">
        <v>0.1958001512657383</v>
      </c>
      <c r="G323" s="12">
        <v>1.5270098322729901</v>
      </c>
      <c r="H323" s="13">
        <v>1.1214930818169684</v>
      </c>
      <c r="I323" s="4">
        <v>10.009499999999999</v>
      </c>
      <c r="J323" s="2">
        <v>2.5815000000000001</v>
      </c>
      <c r="K323" s="13">
        <v>3.5000000000000003E-2</v>
      </c>
      <c r="L323" s="12">
        <v>4.3988290011151385E-2</v>
      </c>
      <c r="M323" s="12">
        <v>5.4000000000000006E-2</v>
      </c>
      <c r="N323" s="12">
        <v>8.0182678738811117E-2</v>
      </c>
      <c r="O323" s="12">
        <v>6.1854803621643334E-2</v>
      </c>
      <c r="P323" s="12">
        <v>0.94035827204574163</v>
      </c>
      <c r="Q323" s="23">
        <v>1</v>
      </c>
      <c r="R323" s="3">
        <v>0.53676041058167012</v>
      </c>
      <c r="S323" s="3">
        <v>0.71478366721124997</v>
      </c>
      <c r="T323" s="3">
        <v>1</v>
      </c>
      <c r="U323" s="3">
        <v>0.72145840121320093</v>
      </c>
      <c r="V323" s="23">
        <f t="shared" ref="V323:V386" si="11">0.23*Q323+0.23*R323+0.23*S323+0.23*U323+0.08*T323</f>
        <v>0.76379057017140795</v>
      </c>
      <c r="W323" s="16">
        <v>0.76379057017140795</v>
      </c>
      <c r="X323" s="12">
        <f t="shared" si="10"/>
        <v>0.79353854269985402</v>
      </c>
      <c r="Y323" s="2">
        <v>1.462</v>
      </c>
      <c r="Z323" s="12">
        <v>0.17699999999999999</v>
      </c>
      <c r="AA323" s="37">
        <v>1</v>
      </c>
      <c r="AB323" s="26">
        <v>112385</v>
      </c>
      <c r="AC323" s="26">
        <v>112.38500000000001</v>
      </c>
      <c r="AD323" s="19">
        <v>8.8979846064866312E-3</v>
      </c>
      <c r="AE323" s="38">
        <v>0.24407468375079711</v>
      </c>
      <c r="AF323" s="4">
        <v>16.165106382978713</v>
      </c>
      <c r="AG323" s="5">
        <v>-0.95234042553191489</v>
      </c>
      <c r="AH323" s="4">
        <v>0.45123459536415</v>
      </c>
      <c r="AI323" s="5">
        <v>0</v>
      </c>
      <c r="AJ323" s="22">
        <v>41.4</v>
      </c>
    </row>
    <row r="324" spans="1:36" x14ac:dyDescent="0.25">
      <c r="A324" s="5" t="s">
        <v>263</v>
      </c>
      <c r="B324" s="2" t="s">
        <v>554</v>
      </c>
      <c r="C324" s="2">
        <v>0</v>
      </c>
      <c r="D324" s="2"/>
      <c r="E324" s="18">
        <v>0.327739507783813</v>
      </c>
      <c r="F324" s="19">
        <v>0.26069380166923778</v>
      </c>
      <c r="G324" s="12">
        <v>2.2806455440844902</v>
      </c>
      <c r="H324" s="13">
        <v>0.54483604287805076</v>
      </c>
      <c r="I324" s="4">
        <v>7.9287999999999998</v>
      </c>
      <c r="J324" s="2">
        <v>2.8976000000000002</v>
      </c>
      <c r="K324" s="13">
        <v>3.3000000000000002E-2</v>
      </c>
      <c r="L324" s="12">
        <v>3.3461571291450803E-2</v>
      </c>
      <c r="M324" s="12">
        <v>6.9000000000000006E-2</v>
      </c>
      <c r="N324" s="12">
        <v>0.1008626392080183</v>
      </c>
      <c r="O324" s="12">
        <v>7.8558791762405489E-2</v>
      </c>
      <c r="P324" s="12">
        <v>0.88141035395283662</v>
      </c>
      <c r="Q324" s="23">
        <v>0.84321595564199092</v>
      </c>
      <c r="R324" s="3">
        <v>0.61435109995571513</v>
      </c>
      <c r="S324" s="3">
        <v>0.63220766052755051</v>
      </c>
      <c r="T324" s="3">
        <v>1</v>
      </c>
      <c r="U324" s="3">
        <v>0.69313350735554036</v>
      </c>
      <c r="V324" s="23">
        <f t="shared" si="11"/>
        <v>0.72006889140058328</v>
      </c>
      <c r="W324" s="16">
        <v>0.72006889140058328</v>
      </c>
      <c r="X324" s="12">
        <f t="shared" si="10"/>
        <v>0.74622052971239039</v>
      </c>
      <c r="Y324" s="2">
        <v>1.0680000000000001</v>
      </c>
      <c r="Z324" s="12">
        <v>0.185</v>
      </c>
      <c r="AA324" s="37">
        <v>1</v>
      </c>
      <c r="AB324" s="26">
        <v>126405</v>
      </c>
      <c r="AC324" s="26">
        <v>126.405</v>
      </c>
      <c r="AD324" s="19">
        <v>7.9110794667932444E-3</v>
      </c>
      <c r="AE324" s="38">
        <v>0.21700354680062761</v>
      </c>
      <c r="AF324" s="4">
        <v>16.48035460992908</v>
      </c>
      <c r="AG324" s="5">
        <v>0.12510638297872351</v>
      </c>
      <c r="AH324" s="4">
        <v>0.45054388671334206</v>
      </c>
      <c r="AI324" s="5">
        <v>0</v>
      </c>
      <c r="AJ324" s="22">
        <v>41.8</v>
      </c>
    </row>
    <row r="325" spans="1:36" x14ac:dyDescent="0.25">
      <c r="A325" s="5" t="s">
        <v>74</v>
      </c>
      <c r="B325" s="2" t="s">
        <v>552</v>
      </c>
      <c r="C325" s="2">
        <v>1</v>
      </c>
      <c r="D325" s="2"/>
      <c r="E325" s="18">
        <v>1.4331285556070901</v>
      </c>
      <c r="F325" s="19">
        <v>0.31828137757330899</v>
      </c>
      <c r="G325" s="12">
        <v>0.50945868997369825</v>
      </c>
      <c r="H325" s="13">
        <v>0.37585902499721313</v>
      </c>
      <c r="I325" s="4">
        <v>2.4336000000000002</v>
      </c>
      <c r="J325" s="2">
        <v>2.1358999999999999</v>
      </c>
      <c r="K325" s="13">
        <v>4.4000000000000004E-2</v>
      </c>
      <c r="L325" s="12">
        <v>6.7489013405665349E-2</v>
      </c>
      <c r="M325" s="12">
        <v>0.30199999999999999</v>
      </c>
      <c r="N325" s="12">
        <v>0.2846425153385817</v>
      </c>
      <c r="O325" s="12">
        <v>0.2967927546015745</v>
      </c>
      <c r="P325" s="12">
        <v>0.11126865736358005</v>
      </c>
      <c r="Q325" s="23">
        <v>0.53306693306693342</v>
      </c>
      <c r="R325" s="3">
        <v>0.38119001919386608</v>
      </c>
      <c r="S325" s="3">
        <v>0.55673224473735994</v>
      </c>
      <c r="T325" s="3">
        <v>0.5</v>
      </c>
      <c r="U325" s="3">
        <v>9.7437745393825187E-2</v>
      </c>
      <c r="V325" s="23">
        <f t="shared" si="11"/>
        <v>0.40073819675015648</v>
      </c>
      <c r="W325" s="16">
        <v>0.40073819675015648</v>
      </c>
      <c r="X325" s="12">
        <f t="shared" si="10"/>
        <v>0.34414216395355729</v>
      </c>
      <c r="Y325" s="2">
        <v>0.183</v>
      </c>
      <c r="Z325" s="12">
        <v>0.3</v>
      </c>
      <c r="AA325" s="37">
        <v>1</v>
      </c>
      <c r="AB325" s="26">
        <v>331917</v>
      </c>
      <c r="AC325" s="26">
        <v>331.91699999999997</v>
      </c>
      <c r="AD325" s="19">
        <v>3.0128013931193646E-3</v>
      </c>
      <c r="AE325" s="38">
        <v>8.2642146480395209E-2</v>
      </c>
      <c r="AF325" s="4">
        <v>16.733687943262414</v>
      </c>
      <c r="AG325" s="5">
        <v>-0.19007092198581566</v>
      </c>
      <c r="AH325" s="4">
        <v>0.53184380432457512</v>
      </c>
      <c r="AI325" s="5">
        <v>0</v>
      </c>
      <c r="AJ325" s="22">
        <v>49.1</v>
      </c>
    </row>
    <row r="326" spans="1:36" x14ac:dyDescent="0.25">
      <c r="A326" s="5" t="s">
        <v>144</v>
      </c>
      <c r="B326" s="2" t="s">
        <v>548</v>
      </c>
      <c r="C326" s="2">
        <v>0</v>
      </c>
      <c r="D326" s="2"/>
      <c r="E326" s="18">
        <v>0.72359297551866697</v>
      </c>
      <c r="F326" s="19">
        <v>0.20990575554082486</v>
      </c>
      <c r="G326" s="12">
        <v>0.73973254171830416</v>
      </c>
      <c r="H326" s="13">
        <v>0.5982015736230798</v>
      </c>
      <c r="I326" s="4">
        <v>3.1659000000000002</v>
      </c>
      <c r="J326" s="2">
        <v>2.3431999999999999</v>
      </c>
      <c r="K326" s="13">
        <v>5.7999999999999996E-2</v>
      </c>
      <c r="L326" s="12">
        <v>0.16928616287563797</v>
      </c>
      <c r="M326" s="12">
        <v>0.1</v>
      </c>
      <c r="N326" s="12">
        <v>0.10723545457701657</v>
      </c>
      <c r="O326" s="12">
        <v>0.10217063637310496</v>
      </c>
      <c r="P326" s="12">
        <v>0.79808479897729279</v>
      </c>
      <c r="Q326" s="23">
        <v>0.73033404363876486</v>
      </c>
      <c r="R326" s="3">
        <v>0.4624072228217499</v>
      </c>
      <c r="S326" s="3">
        <v>0.53980587483820097</v>
      </c>
      <c r="T326" s="3">
        <v>1</v>
      </c>
      <c r="U326" s="3">
        <v>0.35613454459998783</v>
      </c>
      <c r="V326" s="23">
        <f t="shared" si="11"/>
        <v>0.56039678775670188</v>
      </c>
      <c r="W326" s="16">
        <v>0.56039678775670188</v>
      </c>
      <c r="X326" s="12">
        <f t="shared" si="10"/>
        <v>0.59848563212643935</v>
      </c>
      <c r="Y326" s="2">
        <v>0.27900000000000003</v>
      </c>
      <c r="Z326" s="12">
        <v>0.22699999999999998</v>
      </c>
      <c r="AA326" s="37">
        <v>1</v>
      </c>
      <c r="AB326" s="26">
        <v>346970</v>
      </c>
      <c r="AC326" s="26">
        <v>346.97</v>
      </c>
      <c r="AD326" s="19">
        <v>2.8820935527567224E-3</v>
      </c>
      <c r="AE326" s="38">
        <v>7.9056786849967808E-2</v>
      </c>
      <c r="AF326" s="4">
        <v>16.521773049645397</v>
      </c>
      <c r="AG326" s="5">
        <v>1.7804964539007089</v>
      </c>
      <c r="AH326" s="4">
        <v>0.4865348589215206</v>
      </c>
      <c r="AI326" s="5">
        <v>0</v>
      </c>
      <c r="AJ326" s="22">
        <v>44.7</v>
      </c>
    </row>
    <row r="327" spans="1:36" x14ac:dyDescent="0.25">
      <c r="A327" s="5" t="s">
        <v>246</v>
      </c>
      <c r="B327" s="2" t="s">
        <v>548</v>
      </c>
      <c r="C327" s="2">
        <v>0</v>
      </c>
      <c r="D327" s="2"/>
      <c r="E327" s="18">
        <v>0.49130719931884298</v>
      </c>
      <c r="F327" s="19">
        <v>0.19391249829873916</v>
      </c>
      <c r="G327" s="12">
        <v>0.84548981809338308</v>
      </c>
      <c r="H327" s="13">
        <v>0.69014518169465655</v>
      </c>
      <c r="I327" s="4">
        <v>3.3778999999999999</v>
      </c>
      <c r="J327" s="2">
        <v>2.3410000000000002</v>
      </c>
      <c r="K327" s="13">
        <v>0.04</v>
      </c>
      <c r="L327" s="12">
        <v>2.8741326037591601E-2</v>
      </c>
      <c r="M327" s="12">
        <v>5.5E-2</v>
      </c>
      <c r="N327" s="12">
        <v>6.4459981837980906E-2</v>
      </c>
      <c r="O327" s="12">
        <v>5.7837994551394267E-2</v>
      </c>
      <c r="P327" s="12">
        <v>0.95453348158687312</v>
      </c>
      <c r="Q327" s="23">
        <v>0.73033404363876486</v>
      </c>
      <c r="R327" s="3">
        <v>0.4624072228217499</v>
      </c>
      <c r="S327" s="3">
        <v>0.62532623682915123</v>
      </c>
      <c r="T327" s="3">
        <v>1</v>
      </c>
      <c r="U327" s="3">
        <v>0.39638976262534015</v>
      </c>
      <c r="V327" s="23">
        <f t="shared" si="11"/>
        <v>0.58932517116045136</v>
      </c>
      <c r="W327" s="16">
        <v>0.58932517116045136</v>
      </c>
      <c r="X327" s="12">
        <f t="shared" si="10"/>
        <v>0.65210824202535711</v>
      </c>
      <c r="Y327" s="2">
        <v>0.25</v>
      </c>
      <c r="Z327" s="12">
        <v>0.20100000000000001</v>
      </c>
      <c r="AA327" s="37">
        <v>1</v>
      </c>
      <c r="AB327" s="26">
        <v>448197</v>
      </c>
      <c r="AC327" s="26">
        <v>448.197</v>
      </c>
      <c r="AD327" s="19">
        <v>2.2311617436082793E-3</v>
      </c>
      <c r="AE327" s="38">
        <v>6.1201510347756297E-2</v>
      </c>
      <c r="AF327" s="4">
        <v>16.521773049645397</v>
      </c>
      <c r="AG327" s="5">
        <v>1.7804964539007089</v>
      </c>
      <c r="AH327" s="4">
        <v>0.47657391727298487</v>
      </c>
      <c r="AI327" s="5">
        <v>0</v>
      </c>
      <c r="AJ327" s="22">
        <v>43.7</v>
      </c>
    </row>
    <row r="328" spans="1:36" x14ac:dyDescent="0.25">
      <c r="A328" s="5" t="s">
        <v>280</v>
      </c>
      <c r="B328" s="2" t="s">
        <v>548</v>
      </c>
      <c r="C328" s="2">
        <v>0</v>
      </c>
      <c r="D328" s="2"/>
      <c r="E328" s="18">
        <v>0.44692609060306299</v>
      </c>
      <c r="F328" s="19">
        <v>0.18916874767720104</v>
      </c>
      <c r="G328" s="12">
        <v>0.75488847304901185</v>
      </c>
      <c r="H328" s="13">
        <v>0.58174839658953348</v>
      </c>
      <c r="I328" s="4">
        <v>2.9975000000000001</v>
      </c>
      <c r="J328" s="2">
        <v>2.3140999999999998</v>
      </c>
      <c r="K328" s="13">
        <v>5.9000000000000004E-2</v>
      </c>
      <c r="L328" s="12">
        <v>0</v>
      </c>
      <c r="M328" s="12">
        <v>7.2999999999999995E-2</v>
      </c>
      <c r="N328" s="12">
        <v>9.5550310279044121E-2</v>
      </c>
      <c r="O328" s="12">
        <v>7.9765093083713226E-2</v>
      </c>
      <c r="P328" s="12">
        <v>0.87715334952463742</v>
      </c>
      <c r="Q328" s="23">
        <v>0.73033404363876486</v>
      </c>
      <c r="R328" s="3">
        <v>0.4624072228217499</v>
      </c>
      <c r="S328" s="3">
        <v>0.55247555809611915</v>
      </c>
      <c r="T328" s="3">
        <v>1</v>
      </c>
      <c r="U328" s="3">
        <v>0.3420766786513969</v>
      </c>
      <c r="V328" s="23">
        <f t="shared" si="11"/>
        <v>0.56007750573784709</v>
      </c>
      <c r="W328" s="16">
        <v>0.56007750573784709</v>
      </c>
      <c r="X328" s="12">
        <f t="shared" si="10"/>
        <v>0.61324490201920701</v>
      </c>
      <c r="Y328" s="2">
        <v>0.441</v>
      </c>
      <c r="Z328" s="12">
        <v>0.23600000000000002</v>
      </c>
      <c r="AA328" s="37">
        <v>1</v>
      </c>
      <c r="AB328" s="26">
        <v>460113</v>
      </c>
      <c r="AC328" s="26">
        <v>460.113</v>
      </c>
      <c r="AD328" s="19">
        <v>2.1733791481657765E-3</v>
      </c>
      <c r="AE328" s="38">
        <v>5.9616514493903303E-2</v>
      </c>
      <c r="AF328" s="4">
        <v>16.521773049645397</v>
      </c>
      <c r="AG328" s="5">
        <v>1.7804964539007089</v>
      </c>
      <c r="AH328" s="4">
        <v>0.48511778628293484</v>
      </c>
      <c r="AI328" s="5">
        <v>0</v>
      </c>
      <c r="AJ328" s="22">
        <v>46.1</v>
      </c>
    </row>
    <row r="329" spans="1:36" x14ac:dyDescent="0.25">
      <c r="A329" s="5" t="s">
        <v>93</v>
      </c>
      <c r="B329" s="2" t="s">
        <v>552</v>
      </c>
      <c r="C329" s="2">
        <v>1</v>
      </c>
      <c r="D329" s="2"/>
      <c r="E329" s="18">
        <v>2.14693056021469</v>
      </c>
      <c r="F329" s="19">
        <v>0.28553867767143737</v>
      </c>
      <c r="G329" s="12">
        <v>0.69979405965884145</v>
      </c>
      <c r="H329" s="13">
        <v>0.41065940820089558</v>
      </c>
      <c r="I329" s="4">
        <v>2.8073000000000001</v>
      </c>
      <c r="J329" s="2">
        <v>2.02</v>
      </c>
      <c r="K329" s="13">
        <v>7.8E-2</v>
      </c>
      <c r="L329" s="12">
        <v>2.8284128238225556E-2</v>
      </c>
      <c r="M329" s="12">
        <v>0.32500000000000001</v>
      </c>
      <c r="N329" s="12">
        <v>0.32374521446953275</v>
      </c>
      <c r="O329" s="12">
        <v>0.32462356434085982</v>
      </c>
      <c r="P329" s="12">
        <v>1.3054489636341926E-2</v>
      </c>
      <c r="Q329" s="23">
        <v>0.53306693306693342</v>
      </c>
      <c r="R329" s="3">
        <v>0.38119001919386608</v>
      </c>
      <c r="S329" s="3">
        <v>0.4965512492622467</v>
      </c>
      <c r="T329" s="3">
        <v>0</v>
      </c>
      <c r="U329" s="3">
        <v>0.13343334059860329</v>
      </c>
      <c r="V329" s="23">
        <f t="shared" si="11"/>
        <v>0.3551755546879794</v>
      </c>
      <c r="W329" s="16">
        <v>0.3551755546879794</v>
      </c>
      <c r="X329" s="12">
        <f t="shared" si="10"/>
        <v>0.29588624603401836</v>
      </c>
      <c r="Y329" s="2">
        <v>0.12</v>
      </c>
      <c r="Z329" s="12">
        <v>0.30099999999999999</v>
      </c>
      <c r="AA329" s="37">
        <v>1</v>
      </c>
      <c r="AB329" s="26">
        <v>250558</v>
      </c>
      <c r="AC329" s="26">
        <v>250.55799999999999</v>
      </c>
      <c r="AD329" s="19">
        <v>3.9910918829173282E-3</v>
      </c>
      <c r="AE329" s="38">
        <v>0.10947698071238328</v>
      </c>
      <c r="AF329" s="4">
        <v>16.733687943262414</v>
      </c>
      <c r="AG329" s="5">
        <v>-0.19007092198581566</v>
      </c>
      <c r="AH329" s="4">
        <v>0.52480463605233119</v>
      </c>
      <c r="AI329" s="5">
        <v>0</v>
      </c>
      <c r="AJ329" s="22">
        <v>49.5</v>
      </c>
    </row>
    <row r="330" spans="1:36" x14ac:dyDescent="0.25">
      <c r="A330" s="5" t="s">
        <v>21</v>
      </c>
      <c r="B330" s="2" t="s">
        <v>548</v>
      </c>
      <c r="C330" s="2">
        <v>0</v>
      </c>
      <c r="D330" s="2"/>
      <c r="E330" s="18">
        <v>0.71942446043165498</v>
      </c>
      <c r="F330" s="19">
        <v>0.2104740801597558</v>
      </c>
      <c r="G330" s="12">
        <v>0.88395515563298144</v>
      </c>
      <c r="H330" s="13">
        <v>0.69439805222647666</v>
      </c>
      <c r="I330" s="4">
        <v>4.2426000000000004</v>
      </c>
      <c r="J330" s="2">
        <v>2.2658</v>
      </c>
      <c r="K330" s="13">
        <v>7.2999999999999995E-2</v>
      </c>
      <c r="L330" s="12">
        <v>0</v>
      </c>
      <c r="M330" s="12">
        <v>6.8000000000000005E-2</v>
      </c>
      <c r="N330" s="12">
        <v>8.9128676453371095E-2</v>
      </c>
      <c r="O330" s="12">
        <v>7.4338602936011328E-2</v>
      </c>
      <c r="P330" s="12">
        <v>0.8963032851006868</v>
      </c>
      <c r="Q330" s="23">
        <v>0.73033404363876486</v>
      </c>
      <c r="R330" s="3">
        <v>0.4624072228217499</v>
      </c>
      <c r="S330" s="3">
        <v>0.52080134995132288</v>
      </c>
      <c r="T330" s="3">
        <v>1</v>
      </c>
      <c r="U330" s="3">
        <v>0.57737170845485397</v>
      </c>
      <c r="V330" s="23">
        <f t="shared" si="11"/>
        <v>0.60691029471933911</v>
      </c>
      <c r="W330" s="16">
        <v>0.60691029471933911</v>
      </c>
      <c r="X330" s="12">
        <f t="shared" si="10"/>
        <v>0.65557134589380195</v>
      </c>
      <c r="Y330" s="2">
        <v>1.2909999999999999</v>
      </c>
      <c r="Z330" s="12">
        <v>0.2</v>
      </c>
      <c r="AA330" s="37">
        <v>1</v>
      </c>
      <c r="AB330" s="26">
        <v>333509</v>
      </c>
      <c r="AC330" s="26">
        <v>333.50900000000001</v>
      </c>
      <c r="AD330" s="19">
        <v>2.9984198327481417E-3</v>
      </c>
      <c r="AE330" s="38">
        <v>8.224765548555911E-2</v>
      </c>
      <c r="AF330" s="4">
        <v>16.521773049645397</v>
      </c>
      <c r="AG330" s="5">
        <v>1.7804964539007089</v>
      </c>
      <c r="AH330" s="4">
        <v>0.47168442230944291</v>
      </c>
      <c r="AI330" s="5">
        <v>0</v>
      </c>
      <c r="AJ330" s="22">
        <v>42.8</v>
      </c>
    </row>
    <row r="331" spans="1:36" x14ac:dyDescent="0.25">
      <c r="A331" s="5" t="s">
        <v>272</v>
      </c>
      <c r="B331" s="2" t="s">
        <v>546</v>
      </c>
      <c r="C331" s="2">
        <v>1</v>
      </c>
      <c r="D331" s="2"/>
      <c r="E331" s="18">
        <v>0.47751437848850797</v>
      </c>
      <c r="F331" s="19">
        <v>0.2090619079522413</v>
      </c>
      <c r="G331" s="12">
        <v>0.72752603346303846</v>
      </c>
      <c r="H331" s="13">
        <v>0.53591442122964017</v>
      </c>
      <c r="I331" s="4">
        <v>2.6513</v>
      </c>
      <c r="J331" s="2">
        <v>2.0695999999999999</v>
      </c>
      <c r="K331" s="13">
        <v>8.1000000000000003E-2</v>
      </c>
      <c r="L331" s="12">
        <v>0.37542367804026744</v>
      </c>
      <c r="M331" s="12">
        <v>0.20300000000000001</v>
      </c>
      <c r="N331" s="12">
        <v>0.20193196991377457</v>
      </c>
      <c r="O331" s="12">
        <v>0.20267959097413238</v>
      </c>
      <c r="P331" s="12">
        <v>0.44339144230716931</v>
      </c>
      <c r="Q331" s="23">
        <v>0.23641418822141735</v>
      </c>
      <c r="R331" s="3">
        <v>0.10413246074509407</v>
      </c>
      <c r="S331" s="3">
        <v>0.18342585371981721</v>
      </c>
      <c r="T331" s="3">
        <v>0</v>
      </c>
      <c r="U331" s="3">
        <v>0.20681114541785095</v>
      </c>
      <c r="V331" s="23">
        <f t="shared" si="11"/>
        <v>0.1680802390639613</v>
      </c>
      <c r="W331" s="16">
        <v>0.1680802390639613</v>
      </c>
      <c r="X331" s="12">
        <f t="shared" si="10"/>
        <v>0.22309326717815631</v>
      </c>
      <c r="Y331" s="2">
        <v>7.0000000000000007E-2</v>
      </c>
      <c r="Z331" s="12">
        <v>0.26600000000000001</v>
      </c>
      <c r="AA331" s="37">
        <v>1</v>
      </c>
      <c r="AB331" s="26">
        <v>225383</v>
      </c>
      <c r="AC331" s="26">
        <v>225.38300000000001</v>
      </c>
      <c r="AD331" s="19">
        <v>4.4368918685082723E-3</v>
      </c>
      <c r="AE331" s="38">
        <v>0.12170542291713807</v>
      </c>
      <c r="AF331" s="4">
        <v>16.588794326241135</v>
      </c>
      <c r="AG331" s="5">
        <v>0.44170212765957445</v>
      </c>
      <c r="AH331" s="4">
        <v>0.14254846195143378</v>
      </c>
      <c r="AI331" s="5">
        <v>0</v>
      </c>
      <c r="AJ331" s="22">
        <v>48.3</v>
      </c>
    </row>
    <row r="332" spans="1:36" x14ac:dyDescent="0.25">
      <c r="A332" s="5" t="s">
        <v>312</v>
      </c>
      <c r="B332" s="2" t="s">
        <v>554</v>
      </c>
      <c r="C332" s="2">
        <v>0</v>
      </c>
      <c r="D332" s="2"/>
      <c r="E332" s="18">
        <v>0.51660642433335602</v>
      </c>
      <c r="F332" s="19">
        <v>0.21396741896237548</v>
      </c>
      <c r="G332" s="12">
        <v>0.52838847716208259</v>
      </c>
      <c r="H332" s="13">
        <v>0.42074446448863895</v>
      </c>
      <c r="I332" s="4">
        <v>3.6934999999999998</v>
      </c>
      <c r="J332" s="2">
        <v>2.5859999999999999</v>
      </c>
      <c r="K332" s="13">
        <v>3.5000000000000003E-2</v>
      </c>
      <c r="L332" s="12">
        <v>1.2955049481849168E-2</v>
      </c>
      <c r="M332" s="12">
        <v>9.4E-2</v>
      </c>
      <c r="N332" s="12">
        <v>0.12696037586510708</v>
      </c>
      <c r="O332" s="12">
        <v>0.10388811275953212</v>
      </c>
      <c r="P332" s="12">
        <v>0.79202387170049771</v>
      </c>
      <c r="Q332" s="23">
        <v>0.84321595564199092</v>
      </c>
      <c r="R332" s="3">
        <v>0.61435109995571513</v>
      </c>
      <c r="S332" s="3">
        <v>0.66071444785786693</v>
      </c>
      <c r="T332" s="3">
        <v>1</v>
      </c>
      <c r="U332" s="3">
        <v>0.47026089367846691</v>
      </c>
      <c r="V332" s="23">
        <f t="shared" si="11"/>
        <v>0.67536475134082918</v>
      </c>
      <c r="W332" s="16">
        <v>0.67536475134082918</v>
      </c>
      <c r="X332" s="12">
        <f t="shared" si="10"/>
        <v>0.69230759107856221</v>
      </c>
      <c r="Y332" s="2">
        <v>0.51700000000000002</v>
      </c>
      <c r="Z332" s="12">
        <v>0.217</v>
      </c>
      <c r="AA332" s="37">
        <v>2</v>
      </c>
      <c r="AB332" s="26">
        <v>548233</v>
      </c>
      <c r="AC332" s="26">
        <v>548.23299999999995</v>
      </c>
      <c r="AD332" s="19">
        <v>3.6480839351151796E-3</v>
      </c>
      <c r="AE332" s="38">
        <v>0.10006815836818775</v>
      </c>
      <c r="AF332" s="4">
        <v>16.48035460992908</v>
      </c>
      <c r="AG332" s="5">
        <v>0.12510638297872351</v>
      </c>
      <c r="AH332" s="4">
        <v>0.46463638635397725</v>
      </c>
      <c r="AI332" s="5">
        <v>0</v>
      </c>
      <c r="AJ332" s="22">
        <v>44.6</v>
      </c>
    </row>
    <row r="333" spans="1:36" x14ac:dyDescent="0.25">
      <c r="A333" s="5" t="s">
        <v>299</v>
      </c>
      <c r="B333" s="2" t="s">
        <v>548</v>
      </c>
      <c r="C333" s="2">
        <v>0</v>
      </c>
      <c r="D333" s="2"/>
      <c r="E333" s="18">
        <v>0.47685202568242402</v>
      </c>
      <c r="F333" s="19">
        <v>0.20563641277072153</v>
      </c>
      <c r="G333" s="12">
        <v>0.82974558931397913</v>
      </c>
      <c r="H333" s="13">
        <v>0.66791491333050224</v>
      </c>
      <c r="I333" s="4">
        <v>3.8109000000000002</v>
      </c>
      <c r="J333" s="2">
        <v>2.5497000000000001</v>
      </c>
      <c r="K333" s="13">
        <v>0.04</v>
      </c>
      <c r="L333" s="12">
        <v>0.10330608232166916</v>
      </c>
      <c r="M333" s="12">
        <v>7.400000000000001E-2</v>
      </c>
      <c r="N333" s="12">
        <v>7.9271306175167269E-2</v>
      </c>
      <c r="O333" s="12">
        <v>7.5581391852550181E-2</v>
      </c>
      <c r="P333" s="12">
        <v>0.89191751694510901</v>
      </c>
      <c r="Q333" s="23">
        <v>0.73033404363876486</v>
      </c>
      <c r="R333" s="3">
        <v>0.4624072228217499</v>
      </c>
      <c r="S333" s="3">
        <v>0.58414976624091564</v>
      </c>
      <c r="T333" s="3">
        <v>1</v>
      </c>
      <c r="U333" s="3">
        <v>0.26130903623098495</v>
      </c>
      <c r="V333" s="23">
        <f t="shared" si="11"/>
        <v>0.54878601585445552</v>
      </c>
      <c r="W333" s="16">
        <v>0.54878601585445552</v>
      </c>
      <c r="X333" s="12">
        <f t="shared" si="10"/>
        <v>0.60672234131672964</v>
      </c>
      <c r="Y333" s="2">
        <v>0.13300000000000001</v>
      </c>
      <c r="Z333" s="12">
        <v>0.223</v>
      </c>
      <c r="AA333" s="37">
        <v>1</v>
      </c>
      <c r="AB333" s="26">
        <v>259030</v>
      </c>
      <c r="AC333" s="26">
        <v>259.02999999999997</v>
      </c>
      <c r="AD333" s="19">
        <v>3.8605566922750266E-3</v>
      </c>
      <c r="AE333" s="38">
        <v>0.10589635692133473</v>
      </c>
      <c r="AF333" s="4">
        <v>16.521773049645397</v>
      </c>
      <c r="AG333" s="5">
        <v>1.7804964539007089</v>
      </c>
      <c r="AH333" s="4">
        <v>0.50753194610662855</v>
      </c>
      <c r="AI333" s="5">
        <v>0</v>
      </c>
      <c r="AJ333" s="22">
        <v>45.3</v>
      </c>
    </row>
    <row r="334" spans="1:36" x14ac:dyDescent="0.25">
      <c r="A334" s="5" t="s">
        <v>291</v>
      </c>
      <c r="B334" s="2" t="s">
        <v>548</v>
      </c>
      <c r="C334" s="2">
        <v>0</v>
      </c>
      <c r="D334" s="2"/>
      <c r="E334" s="18">
        <v>0.69443648656391499</v>
      </c>
      <c r="F334" s="19">
        <v>0.24581413167175581</v>
      </c>
      <c r="G334" s="12">
        <v>0.74421978343905981</v>
      </c>
      <c r="H334" s="13">
        <v>0.5439347162285495</v>
      </c>
      <c r="I334" s="4">
        <v>3.7183000000000002</v>
      </c>
      <c r="J334" s="2">
        <v>2.1858</v>
      </c>
      <c r="K334" s="13">
        <v>8.1000000000000003E-2</v>
      </c>
      <c r="L334" s="12">
        <v>3.8660420395251187E-2</v>
      </c>
      <c r="M334" s="12">
        <v>8.199999999999999E-2</v>
      </c>
      <c r="N334" s="12">
        <v>0.10726545027612057</v>
      </c>
      <c r="O334" s="12">
        <v>8.9579635082836145E-2</v>
      </c>
      <c r="P334" s="12">
        <v>0.84251809876845041</v>
      </c>
      <c r="Q334" s="23">
        <v>0.73033404363876486</v>
      </c>
      <c r="R334" s="3">
        <v>0.4624072228217499</v>
      </c>
      <c r="S334" s="3">
        <v>0.4416158295893321</v>
      </c>
      <c r="T334" s="3">
        <v>1</v>
      </c>
      <c r="U334" s="3">
        <v>0.45339651601416592</v>
      </c>
      <c r="V334" s="23">
        <f t="shared" si="11"/>
        <v>0.56018333077472293</v>
      </c>
      <c r="W334" s="16">
        <v>0.56018333077472293</v>
      </c>
      <c r="X334" s="12">
        <f t="shared" si="10"/>
        <v>0.60675162505816804</v>
      </c>
      <c r="Y334" s="2">
        <v>2.109</v>
      </c>
      <c r="Z334" s="12">
        <v>0.20800000000000002</v>
      </c>
      <c r="AA334" s="37">
        <v>1</v>
      </c>
      <c r="AB334" s="26">
        <v>355004</v>
      </c>
      <c r="AC334" s="26">
        <v>355.00400000000002</v>
      </c>
      <c r="AD334" s="19">
        <v>2.8168696690741512E-3</v>
      </c>
      <c r="AE334" s="38">
        <v>7.7267673979260321E-2</v>
      </c>
      <c r="AF334" s="4">
        <v>16.521773049645397</v>
      </c>
      <c r="AG334" s="5">
        <v>1.7804964539007089</v>
      </c>
      <c r="AH334" s="4">
        <v>0.46414969972169329</v>
      </c>
      <c r="AI334" s="5">
        <v>0</v>
      </c>
      <c r="AJ334" s="22">
        <v>43.6</v>
      </c>
    </row>
    <row r="335" spans="1:36" x14ac:dyDescent="0.25">
      <c r="A335" s="5" t="s">
        <v>308</v>
      </c>
      <c r="B335" s="2" t="s">
        <v>554</v>
      </c>
      <c r="C335" s="2">
        <v>0</v>
      </c>
      <c r="D335" s="2"/>
      <c r="E335" s="18">
        <v>0.56291152633254904</v>
      </c>
      <c r="F335" s="19">
        <v>0.22783568850839953</v>
      </c>
      <c r="G335" s="12">
        <v>0.47581479383831904</v>
      </c>
      <c r="H335" s="13">
        <v>0.42968409917479161</v>
      </c>
      <c r="I335" s="4">
        <v>3.5895999999999999</v>
      </c>
      <c r="J335" s="2">
        <v>2.6208</v>
      </c>
      <c r="K335" s="13">
        <v>3.1E-2</v>
      </c>
      <c r="L335" s="12">
        <v>2.935889543701483E-2</v>
      </c>
      <c r="M335" s="12">
        <v>9.8000000000000004E-2</v>
      </c>
      <c r="N335" s="12">
        <v>0.13564870803421</v>
      </c>
      <c r="O335" s="12">
        <v>0.109294612410263</v>
      </c>
      <c r="P335" s="12">
        <v>0.77294448204247423</v>
      </c>
      <c r="Q335" s="23">
        <v>0.84321595564199092</v>
      </c>
      <c r="R335" s="3">
        <v>0.61435109995571513</v>
      </c>
      <c r="S335" s="3">
        <v>0.64804476459994875</v>
      </c>
      <c r="T335" s="3">
        <v>1</v>
      </c>
      <c r="U335" s="3">
        <v>0.43812332086634131</v>
      </c>
      <c r="V335" s="23">
        <f t="shared" si="11"/>
        <v>0.66505908244471901</v>
      </c>
      <c r="W335" s="16">
        <v>0.66505908244471901</v>
      </c>
      <c r="X335" s="12">
        <f t="shared" si="10"/>
        <v>0.68016912839022936</v>
      </c>
      <c r="Y335" s="2">
        <v>0.498</v>
      </c>
      <c r="Z335" s="12">
        <v>0.21199999999999999</v>
      </c>
      <c r="AA335" s="37">
        <v>1</v>
      </c>
      <c r="AB335" s="26">
        <v>427286</v>
      </c>
      <c r="AC335" s="26">
        <v>427.286</v>
      </c>
      <c r="AD335" s="19">
        <v>2.3403528315928909E-3</v>
      </c>
      <c r="AE335" s="38">
        <v>6.419665828820352E-2</v>
      </c>
      <c r="AF335" s="4">
        <v>16.48035460992908</v>
      </c>
      <c r="AG335" s="5">
        <v>0.12510638297872351</v>
      </c>
      <c r="AH335" s="4">
        <v>0.46567170466619545</v>
      </c>
      <c r="AI335" s="5">
        <v>0</v>
      </c>
      <c r="AJ335" s="22">
        <v>44.3</v>
      </c>
    </row>
    <row r="336" spans="1:36" x14ac:dyDescent="0.25">
      <c r="A336" s="5" t="s">
        <v>24</v>
      </c>
      <c r="B336" s="2" t="s">
        <v>548</v>
      </c>
      <c r="C336" s="2">
        <v>0</v>
      </c>
      <c r="D336" s="2"/>
      <c r="E336" s="18">
        <v>0.57274462862511</v>
      </c>
      <c r="F336" s="19">
        <v>0.18108732514940157</v>
      </c>
      <c r="G336" s="12">
        <v>0.79603187233505468</v>
      </c>
      <c r="H336" s="13">
        <v>0.62615858242741196</v>
      </c>
      <c r="I336" s="4">
        <v>3.4862000000000002</v>
      </c>
      <c r="J336" s="2">
        <v>2.0743</v>
      </c>
      <c r="K336" s="13">
        <v>8.5000000000000006E-2</v>
      </c>
      <c r="L336" s="12">
        <v>2.3980748207558425E-2</v>
      </c>
      <c r="M336" s="12">
        <v>7.2000000000000008E-2</v>
      </c>
      <c r="N336" s="12">
        <v>0.10365734998441842</v>
      </c>
      <c r="O336" s="12">
        <v>8.149720499532552E-2</v>
      </c>
      <c r="P336" s="12">
        <v>0.87104077387904633</v>
      </c>
      <c r="Q336" s="23">
        <v>0.73033404363876486</v>
      </c>
      <c r="R336" s="3">
        <v>0.4624072228217499</v>
      </c>
      <c r="S336" s="3">
        <v>0.50179682506444534</v>
      </c>
      <c r="T336" s="3">
        <v>1</v>
      </c>
      <c r="U336" s="3">
        <v>0.48687685196736386</v>
      </c>
      <c r="V336" s="23">
        <f t="shared" si="11"/>
        <v>0.58172543700323442</v>
      </c>
      <c r="W336" s="16">
        <v>0.58172543700323442</v>
      </c>
      <c r="X336" s="12">
        <f t="shared" si="10"/>
        <v>0.62996658630056035</v>
      </c>
      <c r="Y336" s="2">
        <v>2.5099999999999998</v>
      </c>
      <c r="Z336" s="12">
        <v>0.222</v>
      </c>
      <c r="AA336" s="37">
        <v>1</v>
      </c>
      <c r="AB336" s="26">
        <v>364454</v>
      </c>
      <c r="AC336" s="26">
        <v>364.45400000000001</v>
      </c>
      <c r="AD336" s="19">
        <v>2.7438304971272092E-3</v>
      </c>
      <c r="AE336" s="38">
        <v>7.5264185146365056E-2</v>
      </c>
      <c r="AF336" s="4">
        <v>16.521773049645397</v>
      </c>
      <c r="AG336" s="5">
        <v>1.7804964539007089</v>
      </c>
      <c r="AH336" s="4">
        <v>0.47725090134831832</v>
      </c>
      <c r="AI336" s="5">
        <v>0</v>
      </c>
      <c r="AJ336" s="22">
        <v>44.6</v>
      </c>
    </row>
    <row r="337" spans="1:36" x14ac:dyDescent="0.25">
      <c r="A337" s="5" t="s">
        <v>210</v>
      </c>
      <c r="B337" s="2" t="s">
        <v>544</v>
      </c>
      <c r="C337" s="2">
        <v>0</v>
      </c>
      <c r="D337" s="2"/>
      <c r="E337" s="18">
        <v>0.44660833912948</v>
      </c>
      <c r="F337" s="19">
        <v>0.28121992021618841</v>
      </c>
      <c r="G337" s="12">
        <v>0.92562604555398276</v>
      </c>
      <c r="H337" s="13">
        <v>0.70618967957791789</v>
      </c>
      <c r="I337" s="4">
        <v>8.5413999999999994</v>
      </c>
      <c r="J337" s="2">
        <v>2.3584000000000001</v>
      </c>
      <c r="K337" s="13">
        <v>3.4000000000000002E-2</v>
      </c>
      <c r="L337" s="12">
        <v>2.6314191368360877E-2</v>
      </c>
      <c r="M337" s="12">
        <v>7.0000000000000007E-2</v>
      </c>
      <c r="N337" s="12">
        <v>0.10742499926907467</v>
      </c>
      <c r="O337" s="12">
        <v>8.1227499780722412E-2</v>
      </c>
      <c r="P337" s="12">
        <v>0.87199255621783145</v>
      </c>
      <c r="Q337" s="23">
        <v>1</v>
      </c>
      <c r="R337" s="3">
        <v>0.53676041058167012</v>
      </c>
      <c r="S337" s="3">
        <v>0.58175199300310509</v>
      </c>
      <c r="T337" s="3">
        <v>1</v>
      </c>
      <c r="U337" s="3">
        <v>0.65331012947719225</v>
      </c>
      <c r="V337" s="23">
        <f t="shared" si="11"/>
        <v>0.71751918260425251</v>
      </c>
      <c r="W337" s="16">
        <v>0.71751918260425251</v>
      </c>
      <c r="X337" s="12">
        <f t="shared" si="10"/>
        <v>0.74232486696316191</v>
      </c>
      <c r="Y337" s="2">
        <v>1.893</v>
      </c>
      <c r="Z337" s="12">
        <v>0.17199999999999999</v>
      </c>
      <c r="AA337" s="37">
        <v>2</v>
      </c>
      <c r="AB337" s="26">
        <v>194275</v>
      </c>
      <c r="AC337" s="26">
        <v>194.27500000000001</v>
      </c>
      <c r="AD337" s="19">
        <v>1.0294685368678419E-2</v>
      </c>
      <c r="AE337" s="38">
        <v>0.28238665122463857</v>
      </c>
      <c r="AF337" s="4">
        <v>16.165106382978713</v>
      </c>
      <c r="AG337" s="5">
        <v>-0.95234042553191489</v>
      </c>
      <c r="AH337" s="4">
        <v>0.46417706858834129</v>
      </c>
      <c r="AI337" s="5">
        <v>0</v>
      </c>
      <c r="AJ337" s="22">
        <v>41.4</v>
      </c>
    </row>
    <row r="338" spans="1:36" x14ac:dyDescent="0.25">
      <c r="A338" s="5" t="s">
        <v>363</v>
      </c>
      <c r="B338" s="2" t="s">
        <v>544</v>
      </c>
      <c r="C338" s="2">
        <v>0</v>
      </c>
      <c r="D338" s="2"/>
      <c r="E338" s="18">
        <v>0.366181745715424</v>
      </c>
      <c r="F338" s="19">
        <v>0.263636960661982</v>
      </c>
      <c r="G338" s="12">
        <v>1.180968017337624</v>
      </c>
      <c r="H338" s="13">
        <v>0.51287843961384383</v>
      </c>
      <c r="I338" s="4">
        <v>8.5413999999999994</v>
      </c>
      <c r="J338" s="2">
        <v>2.3584000000000001</v>
      </c>
      <c r="K338" s="13">
        <v>3.4000000000000002E-2</v>
      </c>
      <c r="L338" s="12">
        <v>3.3573189256506923E-2</v>
      </c>
      <c r="M338" s="12">
        <v>7.0000000000000007E-2</v>
      </c>
      <c r="N338" s="12">
        <v>0.14359883624159619</v>
      </c>
      <c r="O338" s="12">
        <v>9.2079650872478852E-2</v>
      </c>
      <c r="P338" s="12">
        <v>0.83369561130276515</v>
      </c>
      <c r="Q338" s="23">
        <v>1</v>
      </c>
      <c r="R338" s="3">
        <v>0.53676041058167012</v>
      </c>
      <c r="S338" s="3">
        <v>0.58175199300310509</v>
      </c>
      <c r="T338" s="3">
        <v>1</v>
      </c>
      <c r="U338" s="3">
        <v>0.65331012947719225</v>
      </c>
      <c r="V338" s="23">
        <f t="shared" si="11"/>
        <v>0.71751918260425251</v>
      </c>
      <c r="W338" s="16">
        <v>0.71751918260425251</v>
      </c>
      <c r="X338" s="12">
        <f t="shared" si="10"/>
        <v>0.73504844742929931</v>
      </c>
      <c r="Y338" s="2">
        <v>1.893</v>
      </c>
      <c r="Z338" s="12">
        <v>0.17199999999999999</v>
      </c>
      <c r="AA338" s="37">
        <v>1</v>
      </c>
      <c r="AB338" s="26">
        <v>152270</v>
      </c>
      <c r="AC338" s="26">
        <v>152.27000000000001</v>
      </c>
      <c r="AD338" s="19">
        <v>6.5672818020621263E-3</v>
      </c>
      <c r="AE338" s="38">
        <v>0.18014272892449812</v>
      </c>
      <c r="AF338" s="4">
        <v>16.165106382978713</v>
      </c>
      <c r="AG338" s="5">
        <v>-0.95234042553191489</v>
      </c>
      <c r="AH338" s="4">
        <v>0.42259144939909371</v>
      </c>
      <c r="AI338" s="5">
        <v>0</v>
      </c>
      <c r="AJ338" s="22">
        <v>41.4</v>
      </c>
    </row>
    <row r="339" spans="1:36" x14ac:dyDescent="0.25">
      <c r="A339" s="5" t="s">
        <v>87</v>
      </c>
      <c r="B339" s="2" t="s">
        <v>548</v>
      </c>
      <c r="C339" s="2">
        <v>0</v>
      </c>
      <c r="D339" s="2"/>
      <c r="E339" s="18">
        <v>0.98380258723774305</v>
      </c>
      <c r="F339" s="19">
        <v>0.21301788850080083</v>
      </c>
      <c r="G339" s="12">
        <v>0.83330310105941607</v>
      </c>
      <c r="H339" s="13">
        <v>0.58085718145153509</v>
      </c>
      <c r="I339" s="4">
        <v>3.1930000000000001</v>
      </c>
      <c r="J339" s="2">
        <v>1.7015</v>
      </c>
      <c r="K339" s="13">
        <v>0.128</v>
      </c>
      <c r="L339" s="12">
        <v>1.7625445396522499E-2</v>
      </c>
      <c r="M339" s="12">
        <v>0.128</v>
      </c>
      <c r="N339" s="12">
        <v>0.16831917325518553</v>
      </c>
      <c r="O339" s="12">
        <v>0.14009575197655566</v>
      </c>
      <c r="P339" s="12">
        <v>0.66424810145230528</v>
      </c>
      <c r="Q339" s="23">
        <v>0.73033404363876486</v>
      </c>
      <c r="R339" s="3">
        <v>0.4624072228217499</v>
      </c>
      <c r="S339" s="3">
        <v>0.22306379339023724</v>
      </c>
      <c r="T339" s="3">
        <v>1</v>
      </c>
      <c r="U339" s="3">
        <v>0.26058760285245969</v>
      </c>
      <c r="V339" s="23">
        <f t="shared" si="11"/>
        <v>0.46557031242173874</v>
      </c>
      <c r="W339" s="16">
        <v>0.46557031242173874</v>
      </c>
      <c r="X339" s="12">
        <f t="shared" si="10"/>
        <v>0.49472174518954815</v>
      </c>
      <c r="Y339" s="2">
        <v>2.4740000000000002</v>
      </c>
      <c r="Z339" s="12">
        <v>0.20699999999999999</v>
      </c>
      <c r="AA339" s="37">
        <v>1</v>
      </c>
      <c r="AB339" s="26">
        <v>259105</v>
      </c>
      <c r="AC339" s="26">
        <v>259.10500000000002</v>
      </c>
      <c r="AD339" s="19">
        <v>3.8594392234808281E-3</v>
      </c>
      <c r="AE339" s="38">
        <v>0.10586570437982026</v>
      </c>
      <c r="AF339" s="4">
        <v>16.521773049645397</v>
      </c>
      <c r="AG339" s="5">
        <v>1.7804964539007089</v>
      </c>
      <c r="AH339" s="4">
        <v>0.48874008606549468</v>
      </c>
      <c r="AI339" s="5">
        <v>0</v>
      </c>
      <c r="AJ339" s="22">
        <v>43.5</v>
      </c>
    </row>
    <row r="340" spans="1:36" x14ac:dyDescent="0.25">
      <c r="A340" s="5" t="s">
        <v>364</v>
      </c>
      <c r="B340" s="2" t="s">
        <v>547</v>
      </c>
      <c r="C340" s="2">
        <v>0</v>
      </c>
      <c r="D340" s="2"/>
      <c r="E340" s="18">
        <v>0.225975261655566</v>
      </c>
      <c r="F340" s="19">
        <v>0.14872203060051295</v>
      </c>
      <c r="G340" s="12">
        <v>0.8118746499218773</v>
      </c>
      <c r="H340" s="13">
        <v>0.72674154653459511</v>
      </c>
      <c r="I340" s="4">
        <v>4.8406000000000002</v>
      </c>
      <c r="J340" s="2">
        <v>2.0874000000000001</v>
      </c>
      <c r="K340" s="13">
        <v>6.0999999999999999E-2</v>
      </c>
      <c r="L340" s="12">
        <v>8.6458269699080353E-2</v>
      </c>
      <c r="M340" s="12">
        <v>4.2999999999999997E-2</v>
      </c>
      <c r="N340" s="12">
        <v>6.6426935523537553E-2</v>
      </c>
      <c r="O340" s="12">
        <v>5.0028080657061255E-2</v>
      </c>
      <c r="P340" s="12">
        <v>0.98209445449204047</v>
      </c>
      <c r="Q340" s="23">
        <v>0.93955549401093952</v>
      </c>
      <c r="R340" s="3">
        <v>0.49503050113072944</v>
      </c>
      <c r="S340" s="3">
        <v>0.6631287946815535</v>
      </c>
      <c r="T340" s="3">
        <v>1</v>
      </c>
      <c r="U340" s="3">
        <v>0.78255350696743453</v>
      </c>
      <c r="V340" s="23">
        <f t="shared" si="11"/>
        <v>0.74246170826185109</v>
      </c>
      <c r="W340" s="16">
        <v>0.74246170826185109</v>
      </c>
      <c r="X340" s="12">
        <f t="shared" si="10"/>
        <v>0.78384892274371254</v>
      </c>
      <c r="Y340" s="2">
        <v>1.64</v>
      </c>
      <c r="Z340" s="12">
        <v>0.191</v>
      </c>
      <c r="AA340" s="37">
        <v>1</v>
      </c>
      <c r="AB340" s="26">
        <v>169605</v>
      </c>
      <c r="AC340" s="26">
        <v>169.60499999999999</v>
      </c>
      <c r="AD340" s="19">
        <v>5.8960525927891283E-3</v>
      </c>
      <c r="AE340" s="38">
        <v>0.16173068797107004</v>
      </c>
      <c r="AF340" s="4">
        <v>16.456595744680847</v>
      </c>
      <c r="AG340" s="5">
        <v>1.3552482269503545</v>
      </c>
      <c r="AH340" s="4">
        <v>0.36309660682173284</v>
      </c>
      <c r="AI340" s="5">
        <v>0</v>
      </c>
      <c r="AJ340" s="22">
        <v>42.7</v>
      </c>
    </row>
    <row r="341" spans="1:36" x14ac:dyDescent="0.25">
      <c r="A341" s="5" t="s">
        <v>354</v>
      </c>
      <c r="B341" s="2" t="s">
        <v>546</v>
      </c>
      <c r="C341" s="2">
        <v>1</v>
      </c>
      <c r="D341" s="2"/>
      <c r="E341" s="18">
        <v>0.46629544116981297</v>
      </c>
      <c r="F341" s="19">
        <v>0.17119473604668736</v>
      </c>
      <c r="G341" s="12">
        <v>0.73766648453636208</v>
      </c>
      <c r="H341" s="13">
        <v>0.53965596748005284</v>
      </c>
      <c r="I341" s="4">
        <v>2.8757000000000001</v>
      </c>
      <c r="J341" s="2">
        <v>2.0554000000000001</v>
      </c>
      <c r="K341" s="13">
        <v>8.6999999999999994E-2</v>
      </c>
      <c r="L341" s="12">
        <v>0.12207880756019621</v>
      </c>
      <c r="M341" s="12">
        <v>0.20699999999999999</v>
      </c>
      <c r="N341" s="12">
        <v>0.19350000000000001</v>
      </c>
      <c r="O341" s="12">
        <v>0.15428642380829438</v>
      </c>
      <c r="P341" s="12">
        <v>0.61416960799484643</v>
      </c>
      <c r="Q341" s="23">
        <v>0.23641418822141735</v>
      </c>
      <c r="R341" s="3">
        <v>0.10413246074509407</v>
      </c>
      <c r="S341" s="3">
        <v>0.19926295779221542</v>
      </c>
      <c r="T341" s="3">
        <v>0.75</v>
      </c>
      <c r="U341" s="3">
        <v>0.14241197175288273</v>
      </c>
      <c r="V341" s="23">
        <f t="shared" si="11"/>
        <v>0.21691096305767021</v>
      </c>
      <c r="W341" s="16">
        <v>0.21691096305767021</v>
      </c>
      <c r="X341" s="12">
        <f t="shared" si="10"/>
        <v>0.28381432543622664</v>
      </c>
      <c r="Y341" s="2">
        <v>4.7E-2</v>
      </c>
      <c r="Z341" s="12">
        <v>0.26500000000000001</v>
      </c>
      <c r="AA341" s="37">
        <v>2</v>
      </c>
      <c r="AB341" s="26">
        <v>258057</v>
      </c>
      <c r="AC341" s="26">
        <v>258.05700000000002</v>
      </c>
      <c r="AD341" s="19">
        <v>7.7502257253242498E-3</v>
      </c>
      <c r="AE341" s="38">
        <v>0.21259127505421926</v>
      </c>
      <c r="AF341" s="4">
        <v>16.588794326241135</v>
      </c>
      <c r="AG341" s="5">
        <v>0.44170212765957445</v>
      </c>
      <c r="AH341" s="4">
        <v>0.14600650243938354</v>
      </c>
      <c r="AI341" s="5">
        <v>0</v>
      </c>
      <c r="AJ341" s="22">
        <v>48.2</v>
      </c>
    </row>
    <row r="342" spans="1:36" x14ac:dyDescent="0.25">
      <c r="A342" s="5" t="s">
        <v>23</v>
      </c>
      <c r="B342" s="2" t="s">
        <v>554</v>
      </c>
      <c r="C342" s="2">
        <v>0</v>
      </c>
      <c r="D342" s="2"/>
      <c r="E342" s="18">
        <v>0.47632698965753001</v>
      </c>
      <c r="F342" s="19">
        <v>0.2308334478668764</v>
      </c>
      <c r="G342" s="12">
        <v>0.53963115108755966</v>
      </c>
      <c r="H342" s="13">
        <v>0.47710092695814182</v>
      </c>
      <c r="I342" s="4">
        <v>6.6745000000000001</v>
      </c>
      <c r="J342" s="2">
        <v>2.6467999999999998</v>
      </c>
      <c r="K342" s="13">
        <v>2.7999999999999997E-2</v>
      </c>
      <c r="L342" s="12">
        <v>0</v>
      </c>
      <c r="M342" s="12">
        <v>8.6999999999999994E-2</v>
      </c>
      <c r="N342" s="12">
        <v>0.1165257076261756</v>
      </c>
      <c r="O342" s="12">
        <v>9.585771228785267E-2</v>
      </c>
      <c r="P342" s="12">
        <v>0.82036293571734908</v>
      </c>
      <c r="Q342" s="23">
        <v>0.84321595564199092</v>
      </c>
      <c r="R342" s="3">
        <v>0.61435109995571513</v>
      </c>
      <c r="S342" s="3">
        <v>0.67971897274474513</v>
      </c>
      <c r="T342" s="3">
        <v>1</v>
      </c>
      <c r="U342" s="3">
        <v>0.48366912814130358</v>
      </c>
      <c r="V342" s="23">
        <f t="shared" si="11"/>
        <v>0.68281968599126353</v>
      </c>
      <c r="W342" s="16">
        <v>0.68281968599126353</v>
      </c>
      <c r="X342" s="12">
        <f t="shared" si="10"/>
        <v>0.70385043751820986</v>
      </c>
      <c r="Y342" s="2">
        <v>0.63600000000000001</v>
      </c>
      <c r="Z342" s="12">
        <v>0.2</v>
      </c>
      <c r="AA342" s="37">
        <v>1</v>
      </c>
      <c r="AB342" s="26">
        <v>392898</v>
      </c>
      <c r="AC342" s="26">
        <v>392.89800000000002</v>
      </c>
      <c r="AD342" s="19">
        <v>2.5451898457105912E-3</v>
      </c>
      <c r="AE342" s="38">
        <v>6.9815405864456753E-2</v>
      </c>
      <c r="AF342" s="4">
        <v>16.48035460992908</v>
      </c>
      <c r="AG342" s="5">
        <v>0.12510638297872351</v>
      </c>
      <c r="AH342" s="4">
        <v>0.45484324175740271</v>
      </c>
      <c r="AI342" s="5">
        <v>0</v>
      </c>
      <c r="AJ342" s="22">
        <v>43.3</v>
      </c>
    </row>
    <row r="343" spans="1:36" x14ac:dyDescent="0.25">
      <c r="A343" s="5" t="s">
        <v>296</v>
      </c>
      <c r="B343" s="2" t="s">
        <v>548</v>
      </c>
      <c r="C343" s="2">
        <v>0</v>
      </c>
      <c r="D343" s="2"/>
      <c r="E343" s="18">
        <v>0.54459182573061604</v>
      </c>
      <c r="F343" s="19">
        <v>0.17742501259622559</v>
      </c>
      <c r="G343" s="12">
        <v>0.89099640927847545</v>
      </c>
      <c r="H343" s="13">
        <v>0.68148131613018437</v>
      </c>
      <c r="I343" s="4">
        <v>3.1751999999999998</v>
      </c>
      <c r="J343" s="2">
        <v>2.1583000000000001</v>
      </c>
      <c r="K343" s="13">
        <v>5.2000000000000005E-2</v>
      </c>
      <c r="L343" s="12">
        <v>1.7481364557680727E-2</v>
      </c>
      <c r="M343" s="12">
        <v>5.7000000000000002E-2</v>
      </c>
      <c r="N343" s="12">
        <v>6.8714600243633198E-2</v>
      </c>
      <c r="O343" s="12">
        <v>6.0514380073089957E-2</v>
      </c>
      <c r="P343" s="12">
        <v>0.94508859015205704</v>
      </c>
      <c r="Q343" s="23">
        <v>0.73033404363876486</v>
      </c>
      <c r="R343" s="3">
        <v>0.4624072228217499</v>
      </c>
      <c r="S343" s="3">
        <v>0.51446650832236385</v>
      </c>
      <c r="T343" s="3">
        <v>1</v>
      </c>
      <c r="U343" s="3">
        <v>0.35835238539903913</v>
      </c>
      <c r="V343" s="23">
        <f t="shared" si="11"/>
        <v>0.55507883684184112</v>
      </c>
      <c r="W343" s="16">
        <v>0.55507883684184112</v>
      </c>
      <c r="X343" s="12">
        <f t="shared" si="10"/>
        <v>0.62202326256345519</v>
      </c>
      <c r="Y343" s="2">
        <v>0.253</v>
      </c>
      <c r="Z343" s="12">
        <v>0.20899999999999999</v>
      </c>
      <c r="AA343" s="37">
        <v>1</v>
      </c>
      <c r="AB343" s="26">
        <v>313586</v>
      </c>
      <c r="AC343" s="26">
        <v>313.58600000000001</v>
      </c>
      <c r="AD343" s="19">
        <v>3.1889178726091085E-3</v>
      </c>
      <c r="AE343" s="38">
        <v>8.7473080218292046E-2</v>
      </c>
      <c r="AF343" s="4">
        <v>16.521773049645397</v>
      </c>
      <c r="AG343" s="5">
        <v>1.7804964539007089</v>
      </c>
      <c r="AH343" s="4">
        <v>0.47272199651770169</v>
      </c>
      <c r="AI343" s="5">
        <v>0</v>
      </c>
      <c r="AJ343" s="22">
        <v>44.3</v>
      </c>
    </row>
    <row r="344" spans="1:36" x14ac:dyDescent="0.25">
      <c r="A344" s="5" t="s">
        <v>133</v>
      </c>
      <c r="B344" s="2" t="s">
        <v>554</v>
      </c>
      <c r="C344" s="2">
        <v>0</v>
      </c>
      <c r="D344" s="2"/>
      <c r="E344" s="18">
        <v>0.55401271550812703</v>
      </c>
      <c r="F344" s="19">
        <v>0.24727408357617925</v>
      </c>
      <c r="G344" s="12">
        <v>0.65934410686150113</v>
      </c>
      <c r="H344" s="13">
        <v>0.50076688185836393</v>
      </c>
      <c r="I344" s="4">
        <v>3.5914999999999999</v>
      </c>
      <c r="J344" s="2">
        <v>2.6021000000000001</v>
      </c>
      <c r="K344" s="13">
        <v>3.1E-2</v>
      </c>
      <c r="L344" s="12">
        <v>0.13880448133672343</v>
      </c>
      <c r="M344" s="12">
        <v>8.5000000000000006E-2</v>
      </c>
      <c r="N344" s="12">
        <v>0.10212597754211018</v>
      </c>
      <c r="O344" s="12">
        <v>9.0137793262633048E-2</v>
      </c>
      <c r="P344" s="12">
        <v>0.84054837379090064</v>
      </c>
      <c r="Q344" s="23">
        <v>0.84321595564199092</v>
      </c>
      <c r="R344" s="3">
        <v>0.61435109995571513</v>
      </c>
      <c r="S344" s="3">
        <v>0.57836150668139663</v>
      </c>
      <c r="T344" s="3">
        <v>1</v>
      </c>
      <c r="U344" s="3">
        <v>0.60533230774038604</v>
      </c>
      <c r="V344" s="23">
        <f t="shared" si="11"/>
        <v>0.68749000010448247</v>
      </c>
      <c r="W344" s="16">
        <v>0.68749000010448247</v>
      </c>
      <c r="X344" s="12">
        <f t="shared" si="10"/>
        <v>0.71154375632397393</v>
      </c>
      <c r="Y344" s="2">
        <v>0.35</v>
      </c>
      <c r="Z344" s="12">
        <v>0.21</v>
      </c>
      <c r="AA344" s="37">
        <v>1</v>
      </c>
      <c r="AB344" s="26">
        <v>286876</v>
      </c>
      <c r="AC344" s="26">
        <v>286.87599999999998</v>
      </c>
      <c r="AD344" s="19">
        <v>3.4858266289267839E-3</v>
      </c>
      <c r="AE344" s="38">
        <v>9.5617386373671315E-2</v>
      </c>
      <c r="AF344" s="4">
        <v>16.48035460992908</v>
      </c>
      <c r="AG344" s="5">
        <v>0.12510638297872351</v>
      </c>
      <c r="AH344" s="4">
        <v>0.44783111867148173</v>
      </c>
      <c r="AI344" s="5">
        <v>0</v>
      </c>
      <c r="AJ344" s="22">
        <v>43.8</v>
      </c>
    </row>
    <row r="345" spans="1:36" x14ac:dyDescent="0.25">
      <c r="A345" s="5" t="s">
        <v>300</v>
      </c>
      <c r="B345" s="2" t="s">
        <v>545</v>
      </c>
      <c r="C345" s="2">
        <v>0</v>
      </c>
      <c r="D345" s="2"/>
      <c r="E345" s="18">
        <v>0.86640282383142597</v>
      </c>
      <c r="F345" s="19">
        <v>0.22170367261180632</v>
      </c>
      <c r="G345" s="12">
        <v>0.69264078503352</v>
      </c>
      <c r="H345" s="13">
        <v>0.52983122633030499</v>
      </c>
      <c r="I345" s="4">
        <v>3.7723</v>
      </c>
      <c r="J345" s="2">
        <v>2.5179999999999998</v>
      </c>
      <c r="K345" s="13">
        <v>4.0999999999999995E-2</v>
      </c>
      <c r="L345" s="12">
        <v>0.13864203583507043</v>
      </c>
      <c r="M345" s="12">
        <v>0.11199999999999999</v>
      </c>
      <c r="N345" s="12">
        <v>0.14499991775928922</v>
      </c>
      <c r="O345" s="12">
        <v>0.12189997532778675</v>
      </c>
      <c r="P345" s="12">
        <v>0.72846050046083821</v>
      </c>
      <c r="Q345" s="23">
        <v>0.93161384070474951</v>
      </c>
      <c r="R345" s="3">
        <v>0.83538150908592645</v>
      </c>
      <c r="S345" s="3">
        <v>0.69592760180995472</v>
      </c>
      <c r="T345" s="3">
        <v>1</v>
      </c>
      <c r="U345" s="3">
        <v>0.35608483096771276</v>
      </c>
      <c r="V345" s="23">
        <f t="shared" si="11"/>
        <v>0.72837178999071894</v>
      </c>
      <c r="W345" s="16">
        <v>0.72837178999071894</v>
      </c>
      <c r="X345" s="12">
        <f t="shared" si="10"/>
        <v>0.72401897377554469</v>
      </c>
      <c r="Y345" s="2">
        <v>0.30099999999999999</v>
      </c>
      <c r="Z345" s="12">
        <v>0.217</v>
      </c>
      <c r="AA345" s="37">
        <v>2</v>
      </c>
      <c r="AB345" s="26">
        <v>421689</v>
      </c>
      <c r="AC345" s="26">
        <v>421.68900000000002</v>
      </c>
      <c r="AD345" s="19">
        <v>4.7428318025843691E-3</v>
      </c>
      <c r="AE345" s="38">
        <v>0.13009745728882344</v>
      </c>
      <c r="AF345" s="4">
        <v>16.406666666666663</v>
      </c>
      <c r="AG345" s="5">
        <v>0.44893617021276599</v>
      </c>
      <c r="AH345" s="4">
        <v>0.46321815366300756</v>
      </c>
      <c r="AI345" s="5">
        <v>0</v>
      </c>
      <c r="AJ345" s="22">
        <v>44.6</v>
      </c>
    </row>
    <row r="346" spans="1:36" ht="15.75" thickBot="1" x14ac:dyDescent="0.3">
      <c r="A346" s="5" t="s">
        <v>336</v>
      </c>
      <c r="B346" s="2" t="s">
        <v>548</v>
      </c>
      <c r="C346" s="2">
        <v>0</v>
      </c>
      <c r="D346" s="2"/>
      <c r="E346" s="20">
        <v>0.62212894452237399</v>
      </c>
      <c r="F346" s="21">
        <v>0.22852381674831523</v>
      </c>
      <c r="G346" s="14">
        <v>0.76304378679691287</v>
      </c>
      <c r="H346" s="15">
        <v>0.53775491726659197</v>
      </c>
      <c r="I346" s="4">
        <v>3.6736</v>
      </c>
      <c r="J346" s="2">
        <v>2.5545</v>
      </c>
      <c r="K346" s="13">
        <v>6.2E-2</v>
      </c>
      <c r="L346" s="12">
        <v>2.064135898271386E-2</v>
      </c>
      <c r="M346" s="12">
        <v>9.5000000000000001E-2</v>
      </c>
      <c r="N346" s="12">
        <v>0.11162955034212646</v>
      </c>
      <c r="O346" s="12">
        <v>9.9988865102637936E-2</v>
      </c>
      <c r="P346" s="12">
        <v>0.80578421022358659</v>
      </c>
      <c r="Q346" s="23">
        <v>0.73033404363876486</v>
      </c>
      <c r="R346" s="3">
        <v>0.4624072228217499</v>
      </c>
      <c r="S346" s="3">
        <v>0.42577872551693396</v>
      </c>
      <c r="T346" s="3">
        <v>1</v>
      </c>
      <c r="U346" s="3">
        <v>0.27664817372895656</v>
      </c>
      <c r="V346" s="23">
        <f t="shared" si="11"/>
        <v>0.51588867811247319</v>
      </c>
      <c r="W346" s="16">
        <v>0.51588867811247319</v>
      </c>
      <c r="X346" s="12">
        <f t="shared" si="10"/>
        <v>0.56318095142669855</v>
      </c>
      <c r="Y346" s="2">
        <v>0.38700000000000001</v>
      </c>
      <c r="Z346" s="12">
        <v>0.222</v>
      </c>
      <c r="AA346" s="37">
        <v>2</v>
      </c>
      <c r="AB346" s="26">
        <v>408662</v>
      </c>
      <c r="AC346" s="26">
        <v>408.66199999999998</v>
      </c>
      <c r="AD346" s="19">
        <v>4.8940199969657082E-3</v>
      </c>
      <c r="AE346" s="38">
        <v>0.13424459985676834</v>
      </c>
      <c r="AF346" s="4">
        <v>16.521773049645397</v>
      </c>
      <c r="AG346" s="5">
        <v>1.7804964539007089</v>
      </c>
      <c r="AH346" s="4">
        <v>0.50578717864641198</v>
      </c>
      <c r="AI346" s="5">
        <v>0</v>
      </c>
      <c r="AJ346" s="22">
        <v>45.1</v>
      </c>
    </row>
    <row r="347" spans="1:36" x14ac:dyDescent="0.25">
      <c r="A347" s="5" t="s">
        <v>271</v>
      </c>
      <c r="B347" s="2" t="s">
        <v>546</v>
      </c>
      <c r="C347" s="2">
        <v>1</v>
      </c>
      <c r="D347" s="2"/>
      <c r="E347" s="18">
        <v>0.82838271650492601</v>
      </c>
      <c r="F347" s="19">
        <v>0.22989061512556569</v>
      </c>
      <c r="G347" s="3">
        <v>0.72719098454869724</v>
      </c>
      <c r="H347" s="10">
        <v>0.53623188405797106</v>
      </c>
      <c r="I347" s="4">
        <v>2.6019000000000001</v>
      </c>
      <c r="J347" s="2">
        <v>1.9601</v>
      </c>
      <c r="K347" s="13">
        <v>8.5999999999999993E-2</v>
      </c>
      <c r="L347" s="12">
        <v>0.29405348440425938</v>
      </c>
      <c r="M347" s="12">
        <v>0.22</v>
      </c>
      <c r="N347" s="12">
        <v>0.2241804644807118</v>
      </c>
      <c r="O347" s="12">
        <v>0.22125413934421354</v>
      </c>
      <c r="P347" s="12">
        <v>0.37784236823543171</v>
      </c>
      <c r="Q347" s="23">
        <v>0.23641418822141735</v>
      </c>
      <c r="R347" s="3">
        <v>0.10413246074509407</v>
      </c>
      <c r="S347" s="3">
        <v>0.22143490349357325</v>
      </c>
      <c r="T347" s="3">
        <v>0</v>
      </c>
      <c r="U347" s="3">
        <v>0.19871245151345945</v>
      </c>
      <c r="V347" s="23">
        <f t="shared" si="11"/>
        <v>0.17495962091391515</v>
      </c>
      <c r="W347" s="16">
        <v>0.17495962091391515</v>
      </c>
      <c r="X347" s="12">
        <f t="shared" si="10"/>
        <v>0.21632191071970541</v>
      </c>
      <c r="Y347" s="2">
        <v>0.06</v>
      </c>
      <c r="Z347" s="12">
        <v>0.25700000000000001</v>
      </c>
      <c r="AA347" s="37">
        <v>2</v>
      </c>
      <c r="AB347" s="26">
        <v>235773</v>
      </c>
      <c r="AC347" s="26">
        <v>235.773</v>
      </c>
      <c r="AD347" s="19">
        <v>8.4827355125480872E-3</v>
      </c>
      <c r="AE347" s="38">
        <v>0.23268426268769821</v>
      </c>
      <c r="AF347" s="4">
        <v>16.588794326241135</v>
      </c>
      <c r="AG347" s="5">
        <v>0.44170212765957445</v>
      </c>
      <c r="AH347" s="4">
        <v>0.11166248891942673</v>
      </c>
      <c r="AI347" s="5">
        <v>0</v>
      </c>
      <c r="AJ347" s="22">
        <v>47.5</v>
      </c>
    </row>
    <row r="348" spans="1:36" x14ac:dyDescent="0.25">
      <c r="A348" s="5" t="s">
        <v>108</v>
      </c>
      <c r="B348" s="2" t="s">
        <v>554</v>
      </c>
      <c r="C348" s="2">
        <v>0</v>
      </c>
      <c r="D348" s="2"/>
      <c r="E348" s="18">
        <v>0.30479544838797101</v>
      </c>
      <c r="F348" s="19">
        <v>0.18601369526461342</v>
      </c>
      <c r="G348" s="3">
        <v>1.5970669203293415</v>
      </c>
      <c r="H348" s="10">
        <v>0.67207589721622019</v>
      </c>
      <c r="I348" s="4">
        <v>5.8209</v>
      </c>
      <c r="J348" s="2">
        <v>2.4304999999999999</v>
      </c>
      <c r="K348" s="13">
        <v>0.04</v>
      </c>
      <c r="L348" s="12">
        <v>9.4802524425815507E-2</v>
      </c>
      <c r="M348" s="12">
        <v>4.8000000000000001E-2</v>
      </c>
      <c r="N348" s="12">
        <v>7.7213058930646936E-2</v>
      </c>
      <c r="O348" s="12">
        <v>5.6763917679194073E-2</v>
      </c>
      <c r="P348" s="12">
        <v>0.95832386954419191</v>
      </c>
      <c r="Q348" s="23">
        <v>0.84321595564199092</v>
      </c>
      <c r="R348" s="3">
        <v>0.61435109995571513</v>
      </c>
      <c r="S348" s="3">
        <v>0.73356512659089901</v>
      </c>
      <c r="T348" s="3">
        <v>1</v>
      </c>
      <c r="U348" s="3">
        <v>0.91928435596340818</v>
      </c>
      <c r="V348" s="23">
        <f t="shared" si="11"/>
        <v>0.795395803774963</v>
      </c>
      <c r="W348" s="16">
        <v>0.795395803774963</v>
      </c>
      <c r="X348" s="12">
        <f t="shared" si="10"/>
        <v>0.82306067746227918</v>
      </c>
      <c r="Y348" s="2">
        <v>1.484</v>
      </c>
      <c r="Z348" s="12">
        <v>0.16500000000000001</v>
      </c>
      <c r="AA348" s="37">
        <v>2</v>
      </c>
      <c r="AB348" s="26">
        <v>158741</v>
      </c>
      <c r="AC348" s="26">
        <v>158.74100000000001</v>
      </c>
      <c r="AD348" s="19">
        <v>1.2599139478773599E-2</v>
      </c>
      <c r="AE348" s="38">
        <v>0.34559859561591938</v>
      </c>
      <c r="AF348" s="4">
        <v>16.48035460992908</v>
      </c>
      <c r="AG348" s="5">
        <v>0.12510638297872351</v>
      </c>
      <c r="AH348" s="4">
        <v>0.4362893014407116</v>
      </c>
      <c r="AI348" s="5">
        <v>0</v>
      </c>
      <c r="AJ348" s="22">
        <v>40.4</v>
      </c>
    </row>
    <row r="349" spans="1:36" x14ac:dyDescent="0.25">
      <c r="A349" s="5" t="s">
        <v>214</v>
      </c>
      <c r="B349" s="2" t="s">
        <v>548</v>
      </c>
      <c r="C349" s="2">
        <v>0</v>
      </c>
      <c r="D349" s="2"/>
      <c r="E349" s="18">
        <v>0.494726033790722</v>
      </c>
      <c r="F349" s="19">
        <v>0.22812498003666865</v>
      </c>
      <c r="G349" s="3">
        <v>0.72261723000525968</v>
      </c>
      <c r="H349" s="10">
        <v>0.54599445072623942</v>
      </c>
      <c r="I349" s="4">
        <v>3.6389</v>
      </c>
      <c r="J349" s="2">
        <v>2.3418000000000001</v>
      </c>
      <c r="K349" s="13">
        <v>5.7000000000000002E-2</v>
      </c>
      <c r="L349" s="12">
        <v>2.6218182312275969E-2</v>
      </c>
      <c r="M349" s="12">
        <v>7.0000000000000007E-2</v>
      </c>
      <c r="N349" s="12">
        <v>9.5212022864947579E-2</v>
      </c>
      <c r="O349" s="12">
        <v>7.7563606859484269E-2</v>
      </c>
      <c r="P349" s="12">
        <v>0.88492233430449529</v>
      </c>
      <c r="Q349" s="23">
        <v>0.73033404363876486</v>
      </c>
      <c r="R349" s="3">
        <v>0.4624072228217499</v>
      </c>
      <c r="S349" s="3">
        <v>0.59048460786987489</v>
      </c>
      <c r="T349" s="3">
        <v>1</v>
      </c>
      <c r="U349" s="3">
        <v>0.38647641083002915</v>
      </c>
      <c r="V349" s="23">
        <f t="shared" si="11"/>
        <v>0.5790315255868963</v>
      </c>
      <c r="W349" s="16">
        <v>0.5790315255868963</v>
      </c>
      <c r="X349" s="12">
        <f t="shared" si="10"/>
        <v>0.63037867769833367</v>
      </c>
      <c r="Y349" s="2">
        <v>0.66800000000000004</v>
      </c>
      <c r="Z349" s="12">
        <v>0.21600000000000003</v>
      </c>
      <c r="AA349" s="37">
        <v>1</v>
      </c>
      <c r="AB349" s="26">
        <v>469611</v>
      </c>
      <c r="AC349" s="26">
        <v>469.61099999999999</v>
      </c>
      <c r="AD349" s="19">
        <v>2.1294220109835589E-3</v>
      </c>
      <c r="AE349" s="38">
        <v>5.841075556861601E-2</v>
      </c>
      <c r="AF349" s="4">
        <v>16.521773049645397</v>
      </c>
      <c r="AG349" s="5">
        <v>1.7804964539007089</v>
      </c>
      <c r="AH349" s="4">
        <v>0.46647544457008033</v>
      </c>
      <c r="AI349" s="5">
        <v>0</v>
      </c>
      <c r="AJ349" s="22">
        <v>44.4</v>
      </c>
    </row>
    <row r="350" spans="1:36" x14ac:dyDescent="0.25">
      <c r="A350" s="5" t="s">
        <v>15</v>
      </c>
      <c r="B350" s="2" t="s">
        <v>552</v>
      </c>
      <c r="C350" s="2">
        <v>1</v>
      </c>
      <c r="D350" s="2"/>
      <c r="E350" s="18">
        <v>1.4036492827732101</v>
      </c>
      <c r="F350" s="19">
        <v>0.32679775846448106</v>
      </c>
      <c r="G350" s="3">
        <v>0.53267004462937484</v>
      </c>
      <c r="H350" s="10">
        <v>0.41919063118687294</v>
      </c>
      <c r="I350" s="4">
        <v>2.7321</v>
      </c>
      <c r="J350" s="2">
        <v>2.1558000000000002</v>
      </c>
      <c r="K350" s="13">
        <v>0.05</v>
      </c>
      <c r="L350" s="12">
        <v>4.495145305779738E-2</v>
      </c>
      <c r="M350" s="12">
        <v>0.314</v>
      </c>
      <c r="N350" s="12">
        <v>0.31979085970585697</v>
      </c>
      <c r="O350" s="12">
        <v>0.31573725791175711</v>
      </c>
      <c r="P350" s="12">
        <v>4.4414022408813092E-2</v>
      </c>
      <c r="Q350" s="23">
        <v>0.53306693306693342</v>
      </c>
      <c r="R350" s="3">
        <v>0.38119001919386608</v>
      </c>
      <c r="S350" s="3">
        <v>0.56940192799527845</v>
      </c>
      <c r="T350" s="3">
        <v>0</v>
      </c>
      <c r="U350" s="3">
        <v>0.11779702294502854</v>
      </c>
      <c r="V350" s="23">
        <f t="shared" si="11"/>
        <v>0.36833485773625452</v>
      </c>
      <c r="W350" s="16">
        <v>0.36833485773625452</v>
      </c>
      <c r="X350" s="12">
        <f t="shared" si="10"/>
        <v>0.31271528586588471</v>
      </c>
      <c r="Y350" s="2">
        <v>0.125</v>
      </c>
      <c r="Z350" s="12">
        <v>0.27800000000000002</v>
      </c>
      <c r="AA350" s="37">
        <v>1</v>
      </c>
      <c r="AB350" s="26">
        <v>298010</v>
      </c>
      <c r="AC350" s="26">
        <v>298.01</v>
      </c>
      <c r="AD350" s="19">
        <v>3.3555920942250259E-3</v>
      </c>
      <c r="AE350" s="38">
        <v>9.2045009675290529E-2</v>
      </c>
      <c r="AF350" s="4">
        <v>16.733687943262414</v>
      </c>
      <c r="AG350" s="5">
        <v>-0.19007092198581566</v>
      </c>
      <c r="AH350" s="4">
        <v>0.52180463742827421</v>
      </c>
      <c r="AI350" s="5">
        <v>0</v>
      </c>
      <c r="AJ350" s="22">
        <v>48.4</v>
      </c>
    </row>
    <row r="351" spans="1:36" x14ac:dyDescent="0.25">
      <c r="A351" s="5" t="s">
        <v>153</v>
      </c>
      <c r="B351" s="2" t="s">
        <v>549</v>
      </c>
      <c r="C351" s="2">
        <v>0</v>
      </c>
      <c r="D351" s="2"/>
      <c r="E351" s="18">
        <v>0.54904750261186597</v>
      </c>
      <c r="F351" s="19">
        <v>0.2071959212059524</v>
      </c>
      <c r="G351" s="3">
        <v>1.9248398373272293</v>
      </c>
      <c r="H351" s="10">
        <v>1.505156063613712</v>
      </c>
      <c r="I351" s="4">
        <v>5.7180999999999997</v>
      </c>
      <c r="J351" s="2">
        <v>2.2873999999999999</v>
      </c>
      <c r="K351" s="13">
        <v>5.2999999999999999E-2</v>
      </c>
      <c r="L351" s="12">
        <v>9.1662150693123494E-3</v>
      </c>
      <c r="M351" s="12">
        <v>4.4000000000000004E-2</v>
      </c>
      <c r="N351" s="12">
        <v>7.2791528351297818E-2</v>
      </c>
      <c r="O351" s="12">
        <v>5.2637458505389347E-2</v>
      </c>
      <c r="P351" s="12">
        <v>0.97288603130708085</v>
      </c>
      <c r="Q351" s="23">
        <v>0.98315768738303921</v>
      </c>
      <c r="R351" s="3">
        <v>0.72869076261793586</v>
      </c>
      <c r="S351" s="3">
        <v>0.6972321435993496</v>
      </c>
      <c r="T351" s="3">
        <v>1</v>
      </c>
      <c r="U351" s="3">
        <v>0.73713829346175141</v>
      </c>
      <c r="V351" s="23">
        <f t="shared" si="11"/>
        <v>0.80363034402427747</v>
      </c>
      <c r="W351" s="16">
        <v>0.80363034402427747</v>
      </c>
      <c r="X351" s="12">
        <f t="shared" si="10"/>
        <v>0.83262993449013989</v>
      </c>
      <c r="Y351" s="2">
        <v>2.2370000000000001</v>
      </c>
      <c r="Z351" s="12">
        <v>0.17600000000000002</v>
      </c>
      <c r="AA351" s="37">
        <v>1</v>
      </c>
      <c r="AB351" s="26">
        <v>217123</v>
      </c>
      <c r="AC351" s="26">
        <v>217.12299999999999</v>
      </c>
      <c r="AD351" s="19">
        <v>4.6056843356070062E-3</v>
      </c>
      <c r="AE351" s="38">
        <v>0.12633545655381204</v>
      </c>
      <c r="AF351" s="4">
        <v>16.625248226950358</v>
      </c>
      <c r="AG351" s="5">
        <v>0.95872340425531921</v>
      </c>
      <c r="AH351" s="4">
        <v>0.44326948319616072</v>
      </c>
      <c r="AI351" s="5">
        <v>0</v>
      </c>
      <c r="AJ351" s="22">
        <v>41.4</v>
      </c>
    </row>
    <row r="352" spans="1:36" x14ac:dyDescent="0.25">
      <c r="A352" s="5" t="s">
        <v>96</v>
      </c>
      <c r="B352" s="2" t="s">
        <v>547</v>
      </c>
      <c r="C352" s="2">
        <v>0</v>
      </c>
      <c r="D352" s="2">
        <v>0</v>
      </c>
      <c r="E352" s="18">
        <v>0.71646215926871404</v>
      </c>
      <c r="F352" s="19">
        <v>0.14995986415560358</v>
      </c>
      <c r="G352" s="3">
        <v>0.82077184316146956</v>
      </c>
      <c r="H352" s="10">
        <v>0.64636616239580114</v>
      </c>
      <c r="I352" s="4">
        <v>3.6964000000000001</v>
      </c>
      <c r="J352" s="2">
        <v>2.1812</v>
      </c>
      <c r="K352" s="13">
        <v>5.2999999999999999E-2</v>
      </c>
      <c r="L352" s="12">
        <v>7.894691529286188E-2</v>
      </c>
      <c r="M352" s="12">
        <v>6.3E-2</v>
      </c>
      <c r="N352" s="12">
        <v>8.0364449518344622E-2</v>
      </c>
      <c r="O352" s="12">
        <v>6.8209334855503387E-2</v>
      </c>
      <c r="P352" s="12">
        <v>0.91793330481421564</v>
      </c>
      <c r="Q352" s="23">
        <v>0.93955549401093952</v>
      </c>
      <c r="R352" s="3">
        <v>0.49503050113072944</v>
      </c>
      <c r="S352" s="3">
        <v>0.5681061702471647</v>
      </c>
      <c r="T352" s="3">
        <v>1</v>
      </c>
      <c r="U352" s="3">
        <v>0.51478515452741724</v>
      </c>
      <c r="V352" s="23">
        <f t="shared" si="11"/>
        <v>0.65901978358073765</v>
      </c>
      <c r="W352" s="16">
        <v>0.65901978358073765</v>
      </c>
      <c r="X352" s="12">
        <f t="shared" si="10"/>
        <v>0.70272801869878865</v>
      </c>
      <c r="Y352" s="2">
        <v>0.186</v>
      </c>
      <c r="Z352" s="12">
        <v>0.22800000000000001</v>
      </c>
      <c r="AA352" s="37">
        <v>3</v>
      </c>
      <c r="AB352" s="26">
        <v>323900</v>
      </c>
      <c r="AC352" s="26">
        <v>323.89999999999998</v>
      </c>
      <c r="AD352" s="19">
        <v>9.262117937635074E-3</v>
      </c>
      <c r="AE352" s="38">
        <v>0.25406298240197595</v>
      </c>
      <c r="AF352" s="4">
        <v>16.456595744680847</v>
      </c>
      <c r="AG352" s="5">
        <v>1.3552482269503545</v>
      </c>
      <c r="AH352" s="4">
        <v>0.3724668107440568</v>
      </c>
      <c r="AI352" s="5">
        <v>0</v>
      </c>
      <c r="AJ352" s="22">
        <v>44.9</v>
      </c>
    </row>
    <row r="353" spans="1:36" x14ac:dyDescent="0.25">
      <c r="A353" s="5" t="s">
        <v>318</v>
      </c>
      <c r="B353" s="2" t="s">
        <v>551</v>
      </c>
      <c r="C353" s="2">
        <v>0</v>
      </c>
      <c r="D353" s="2"/>
      <c r="E353" s="18">
        <v>0.64961579865622299</v>
      </c>
      <c r="F353" s="19">
        <v>0.19017196588919635</v>
      </c>
      <c r="G353" s="3">
        <v>0.39142005986333089</v>
      </c>
      <c r="H353" s="10">
        <v>0.52115688710679398</v>
      </c>
      <c r="I353" s="4">
        <v>3.9557000000000002</v>
      </c>
      <c r="J353" s="2">
        <v>2.4357000000000002</v>
      </c>
      <c r="K353" s="13">
        <v>4.8000000000000001E-2</v>
      </c>
      <c r="L353" s="12">
        <v>0.14006554932974039</v>
      </c>
      <c r="M353" s="12">
        <v>0.107</v>
      </c>
      <c r="N353" s="12">
        <v>0.1110466361045185</v>
      </c>
      <c r="O353" s="12">
        <v>0.10821399083135555</v>
      </c>
      <c r="P353" s="12">
        <v>0.77675796609107794</v>
      </c>
      <c r="Q353" s="23">
        <v>0.28146853146853157</v>
      </c>
      <c r="R353" s="3">
        <v>0.42610364683301294</v>
      </c>
      <c r="S353" s="3">
        <v>0.61044720145583331</v>
      </c>
      <c r="T353" s="3">
        <v>1</v>
      </c>
      <c r="U353" s="3">
        <v>5.8380717391803956E-2</v>
      </c>
      <c r="V353" s="23">
        <f t="shared" si="11"/>
        <v>0.39657202234431183</v>
      </c>
      <c r="W353" s="16">
        <v>0.39657202234431183</v>
      </c>
      <c r="X353" s="12">
        <f t="shared" si="10"/>
        <v>0.45910003201564925</v>
      </c>
      <c r="Y353" s="2">
        <v>0.34</v>
      </c>
      <c r="Z353" s="12">
        <v>0.253</v>
      </c>
      <c r="AA353" s="37">
        <v>0</v>
      </c>
      <c r="AB353" s="26">
        <v>141656</v>
      </c>
      <c r="AC353" s="26">
        <v>141.65600000000001</v>
      </c>
      <c r="AD353" s="19">
        <v>0</v>
      </c>
      <c r="AE353" s="38">
        <v>0</v>
      </c>
      <c r="AF353" s="4">
        <v>16.846312056737581</v>
      </c>
      <c r="AG353" s="5">
        <v>1.2403546099290781</v>
      </c>
      <c r="AH353" s="4">
        <v>0.49593381148698257</v>
      </c>
      <c r="AI353" s="5">
        <v>0</v>
      </c>
      <c r="AJ353" s="22">
        <v>47.2</v>
      </c>
    </row>
    <row r="354" spans="1:36" x14ac:dyDescent="0.25">
      <c r="A354" s="5" t="s">
        <v>203</v>
      </c>
      <c r="B354" s="2" t="s">
        <v>543</v>
      </c>
      <c r="C354" s="2">
        <v>1</v>
      </c>
      <c r="D354" s="2"/>
      <c r="E354" s="18">
        <v>0.65052231718898401</v>
      </c>
      <c r="F354" s="19">
        <v>0.23128624143384291</v>
      </c>
      <c r="G354" s="3">
        <v>1.0297619047619047</v>
      </c>
      <c r="H354" s="10">
        <v>0.67260257424002812</v>
      </c>
      <c r="I354" s="4">
        <v>4.4596</v>
      </c>
      <c r="J354" s="2">
        <v>2.2429999999999999</v>
      </c>
      <c r="K354" s="13">
        <v>5.4000000000000006E-2</v>
      </c>
      <c r="L354" s="12">
        <v>5.0597622308546884E-2</v>
      </c>
      <c r="M354" s="12">
        <v>9.1999999999999998E-2</v>
      </c>
      <c r="N354" s="12">
        <v>0.12648242269617782</v>
      </c>
      <c r="O354" s="12">
        <v>0.10234472680885334</v>
      </c>
      <c r="P354" s="12">
        <v>0.79747043858259081</v>
      </c>
      <c r="Q354" s="23">
        <v>0.36498117267348062</v>
      </c>
      <c r="R354" s="3">
        <v>0</v>
      </c>
      <c r="S354" s="3">
        <v>0.63140123942553628</v>
      </c>
      <c r="T354" s="3">
        <v>1</v>
      </c>
      <c r="U354" s="3">
        <v>0.5670400936269685</v>
      </c>
      <c r="V354" s="23">
        <f t="shared" si="11"/>
        <v>0.43958717631697669</v>
      </c>
      <c r="W354" s="16">
        <v>0.43958717631697669</v>
      </c>
      <c r="X354" s="12">
        <f t="shared" si="10"/>
        <v>0.49856965941862941</v>
      </c>
      <c r="Y354" s="2">
        <v>0.95799999999999996</v>
      </c>
      <c r="Z354" s="12">
        <v>0.19800000000000001</v>
      </c>
      <c r="AA354" s="37">
        <v>1</v>
      </c>
      <c r="AB354" s="26">
        <v>182112</v>
      </c>
      <c r="AC354" s="26">
        <v>182.11199999999999</v>
      </c>
      <c r="AD354" s="19">
        <v>5.4911263398348268E-3</v>
      </c>
      <c r="AE354" s="38">
        <v>0.15062342587711591</v>
      </c>
      <c r="AF354" s="4">
        <v>17.539645390070923</v>
      </c>
      <c r="AG354" s="5">
        <v>0.33822695035461003</v>
      </c>
      <c r="AH354" s="4">
        <v>0.41018713758566155</v>
      </c>
      <c r="AI354" s="5">
        <v>0</v>
      </c>
      <c r="AJ354" s="22">
        <v>42.7</v>
      </c>
    </row>
    <row r="355" spans="1:36" x14ac:dyDescent="0.25">
      <c r="A355" s="5" t="s">
        <v>292</v>
      </c>
      <c r="B355" s="2" t="s">
        <v>544</v>
      </c>
      <c r="C355" s="2">
        <v>0</v>
      </c>
      <c r="D355" s="2"/>
      <c r="E355" s="18">
        <v>0.314714905321062</v>
      </c>
      <c r="F355" s="19">
        <v>0.23240748139178966</v>
      </c>
      <c r="G355" s="3">
        <v>0.92573311124360003</v>
      </c>
      <c r="H355" s="10">
        <v>0.72289593538909758</v>
      </c>
      <c r="I355" s="4">
        <v>6.7016999999999998</v>
      </c>
      <c r="J355" s="2">
        <v>2.6158999999999999</v>
      </c>
      <c r="K355" s="13">
        <v>3.4000000000000002E-2</v>
      </c>
      <c r="L355" s="12">
        <v>3.8378008366398944E-2</v>
      </c>
      <c r="M355" s="12">
        <v>5.9000000000000004E-2</v>
      </c>
      <c r="N355" s="12">
        <v>7.9546733450061358E-2</v>
      </c>
      <c r="O355" s="12">
        <v>6.5164020035018408E-2</v>
      </c>
      <c r="P355" s="12">
        <v>0.92868013767187285</v>
      </c>
      <c r="Q355" s="23">
        <v>1</v>
      </c>
      <c r="R355" s="3">
        <v>0.53676041058167012</v>
      </c>
      <c r="S355" s="3">
        <v>0.64510040929269785</v>
      </c>
      <c r="T355" s="3">
        <v>1</v>
      </c>
      <c r="U355" s="3">
        <v>0.71139674670508191</v>
      </c>
      <c r="V355" s="23">
        <f t="shared" si="11"/>
        <v>0.74544924031327342</v>
      </c>
      <c r="W355" s="16">
        <v>0.74544924031327342</v>
      </c>
      <c r="X355" s="12">
        <f t="shared" si="10"/>
        <v>0.77616816380775133</v>
      </c>
      <c r="Y355" s="2">
        <v>1.46</v>
      </c>
      <c r="Z355" s="12">
        <v>0.20100000000000001</v>
      </c>
      <c r="AA355" s="37">
        <v>1</v>
      </c>
      <c r="AB355" s="26">
        <v>162697</v>
      </c>
      <c r="AC355" s="26">
        <v>162.697</v>
      </c>
      <c r="AD355" s="19">
        <v>6.1463948321112249E-3</v>
      </c>
      <c r="AE355" s="38">
        <v>0.16859765904308827</v>
      </c>
      <c r="AF355" s="4">
        <v>16.165106382978713</v>
      </c>
      <c r="AG355" s="5">
        <v>-0.95234042553191489</v>
      </c>
      <c r="AH355" s="4">
        <v>0.48037148810365282</v>
      </c>
      <c r="AI355" s="5">
        <v>0</v>
      </c>
      <c r="AJ355" s="22">
        <v>42.7</v>
      </c>
    </row>
    <row r="356" spans="1:36" x14ac:dyDescent="0.25">
      <c r="A356" s="5" t="s">
        <v>368</v>
      </c>
      <c r="B356" s="2" t="s">
        <v>544</v>
      </c>
      <c r="C356" s="2">
        <v>0</v>
      </c>
      <c r="D356" s="2"/>
      <c r="E356" s="18">
        <v>0.48979828425689798</v>
      </c>
      <c r="F356" s="19">
        <v>0.27178348063077967</v>
      </c>
      <c r="G356" s="3">
        <v>0.66794271941018002</v>
      </c>
      <c r="H356" s="10">
        <v>0.53096397120216776</v>
      </c>
      <c r="I356" s="4">
        <v>6.7016999999999998</v>
      </c>
      <c r="J356" s="2">
        <v>2.6158999999999999</v>
      </c>
      <c r="K356" s="13">
        <v>3.4000000000000002E-2</v>
      </c>
      <c r="L356" s="12">
        <v>4.918306494626408E-2</v>
      </c>
      <c r="M356" s="12">
        <v>5.9000000000000004E-2</v>
      </c>
      <c r="N356" s="12">
        <v>7.9546733450061358E-2</v>
      </c>
      <c r="O356" s="12">
        <v>6.5164020035018408E-2</v>
      </c>
      <c r="P356" s="12">
        <v>0.92868013767187285</v>
      </c>
      <c r="Q356" s="23">
        <v>1</v>
      </c>
      <c r="R356" s="3">
        <v>0.53676041058167012</v>
      </c>
      <c r="S356" s="3">
        <v>0.64510040929269785</v>
      </c>
      <c r="T356" s="3">
        <v>1</v>
      </c>
      <c r="U356" s="3">
        <v>0.71139674670508191</v>
      </c>
      <c r="V356" s="23">
        <f t="shared" si="11"/>
        <v>0.74544924031327342</v>
      </c>
      <c r="W356" s="16">
        <v>0.74544924031327342</v>
      </c>
      <c r="X356" s="12">
        <f t="shared" si="10"/>
        <v>0.77616816380775133</v>
      </c>
      <c r="Y356" s="2">
        <v>1.46</v>
      </c>
      <c r="Z356" s="12">
        <v>0.20100000000000001</v>
      </c>
      <c r="AA356" s="37">
        <v>1</v>
      </c>
      <c r="AB356" s="26">
        <v>126954</v>
      </c>
      <c r="AC356" s="26">
        <v>126.95399999999999</v>
      </c>
      <c r="AD356" s="19">
        <v>7.8768687871197448E-3</v>
      </c>
      <c r="AE356" s="38">
        <v>0.21606513645362363</v>
      </c>
      <c r="AF356" s="4">
        <v>16.165106382978713</v>
      </c>
      <c r="AG356" s="5">
        <v>-0.95234042553191489</v>
      </c>
      <c r="AH356" s="4">
        <v>0.45787450572648358</v>
      </c>
      <c r="AI356" s="5">
        <v>0</v>
      </c>
      <c r="AJ356" s="22">
        <v>42.7</v>
      </c>
    </row>
    <row r="357" spans="1:36" x14ac:dyDescent="0.25">
      <c r="A357" s="5" t="s">
        <v>218</v>
      </c>
      <c r="B357" s="2" t="s">
        <v>546</v>
      </c>
      <c r="C357" s="2">
        <v>1</v>
      </c>
      <c r="D357" s="2"/>
      <c r="E357" s="18">
        <v>0.28834203330847602</v>
      </c>
      <c r="F357" s="19">
        <v>0.19243187395066511</v>
      </c>
      <c r="G357" s="3">
        <v>0.75040777572096184</v>
      </c>
      <c r="H357" s="10">
        <v>0.5778648337088218</v>
      </c>
      <c r="I357" s="4">
        <v>3.8106</v>
      </c>
      <c r="J357" s="2">
        <v>1.9759</v>
      </c>
      <c r="K357" s="13">
        <v>6.8000000000000005E-2</v>
      </c>
      <c r="L357" s="12">
        <v>1.8849715613727322E-2</v>
      </c>
      <c r="M357" s="12">
        <v>0.114</v>
      </c>
      <c r="N357" s="12">
        <v>0.14526559953199872</v>
      </c>
      <c r="O357" s="12">
        <v>0.12337967985959961</v>
      </c>
      <c r="P357" s="12">
        <v>0.72323866356727917</v>
      </c>
      <c r="Q357" s="23">
        <v>0.23641418822141735</v>
      </c>
      <c r="R357" s="3">
        <v>0.10413246074509407</v>
      </c>
      <c r="S357" s="3">
        <v>0.30378784467004355</v>
      </c>
      <c r="T357" s="3">
        <v>0.5</v>
      </c>
      <c r="U357" s="3">
        <v>0.38246283994736108</v>
      </c>
      <c r="V357" s="23">
        <f t="shared" si="11"/>
        <v>0.27616338672430069</v>
      </c>
      <c r="W357" s="16">
        <v>0.27616338672430069</v>
      </c>
      <c r="X357" s="12">
        <f t="shared" si="10"/>
        <v>0.35750683945872713</v>
      </c>
      <c r="Y357" s="2">
        <v>1.153</v>
      </c>
      <c r="Z357" s="12">
        <v>0.24199999999999999</v>
      </c>
      <c r="AA357" s="37">
        <v>1</v>
      </c>
      <c r="AB357" s="26">
        <v>209061</v>
      </c>
      <c r="AC357" s="26">
        <v>209.06100000000001</v>
      </c>
      <c r="AD357" s="19">
        <v>4.7832929145082059E-3</v>
      </c>
      <c r="AE357" s="38">
        <v>0.13120731907593158</v>
      </c>
      <c r="AF357" s="4">
        <v>16.588794326241135</v>
      </c>
      <c r="AG357" s="5">
        <v>0.44170212765957445</v>
      </c>
      <c r="AH357" s="4">
        <v>0.46930321772114358</v>
      </c>
      <c r="AI357" s="5">
        <v>0</v>
      </c>
      <c r="AJ357" s="22">
        <v>45.1</v>
      </c>
    </row>
    <row r="358" spans="1:36" x14ac:dyDescent="0.25">
      <c r="A358" s="5" t="s">
        <v>344</v>
      </c>
      <c r="B358" s="2" t="s">
        <v>554</v>
      </c>
      <c r="C358" s="2">
        <v>0</v>
      </c>
      <c r="D358" s="2"/>
      <c r="E358" s="18">
        <v>0.430655157563615</v>
      </c>
      <c r="F358" s="19">
        <v>0.23125920152420543</v>
      </c>
      <c r="G358" s="3">
        <v>0.48845154585606654</v>
      </c>
      <c r="H358" s="10">
        <v>0.53451978868970296</v>
      </c>
      <c r="I358" s="4">
        <v>5.5284000000000004</v>
      </c>
      <c r="J358" s="2">
        <v>2.2808999999999999</v>
      </c>
      <c r="K358" s="13">
        <v>4.9000000000000002E-2</v>
      </c>
      <c r="L358" s="12">
        <v>5.5362661001467819E-2</v>
      </c>
      <c r="M358" s="12">
        <v>4.4000000000000004E-2</v>
      </c>
      <c r="N358" s="12">
        <v>7.2021219225011798E-2</v>
      </c>
      <c r="O358" s="12">
        <v>5.2406365767503543E-2</v>
      </c>
      <c r="P358" s="12">
        <v>0.97370155126973668</v>
      </c>
      <c r="Q358" s="23">
        <v>0.84321595564199092</v>
      </c>
      <c r="R358" s="3">
        <v>0.61435109995571513</v>
      </c>
      <c r="S358" s="3">
        <v>0.70189091844610263</v>
      </c>
      <c r="T358" s="3">
        <v>1</v>
      </c>
      <c r="U358" s="3">
        <v>1</v>
      </c>
      <c r="V358" s="23">
        <f t="shared" si="11"/>
        <v>0.80667533403007596</v>
      </c>
      <c r="W358" s="16">
        <v>0.80667533403007596</v>
      </c>
      <c r="X358" s="12">
        <f t="shared" si="10"/>
        <v>0.8353003098095737</v>
      </c>
      <c r="Y358" s="2">
        <v>1.5109999999999999</v>
      </c>
      <c r="Z358" s="12">
        <v>0.16699999999999998</v>
      </c>
      <c r="AA358" s="37">
        <v>2</v>
      </c>
      <c r="AB358" s="26">
        <v>230940</v>
      </c>
      <c r="AC358" s="26">
        <v>230.94</v>
      </c>
      <c r="AD358" s="19">
        <v>8.6602580756906557E-3</v>
      </c>
      <c r="AE358" s="38">
        <v>0.23755376576888657</v>
      </c>
      <c r="AF358" s="4">
        <v>16.48035460992908</v>
      </c>
      <c r="AG358" s="5">
        <v>0.12510638297872351</v>
      </c>
      <c r="AH358" s="4">
        <v>0.42738806616437169</v>
      </c>
      <c r="AI358" s="5">
        <v>0</v>
      </c>
      <c r="AJ358" s="22">
        <v>40.6</v>
      </c>
    </row>
    <row r="359" spans="1:36" x14ac:dyDescent="0.25">
      <c r="A359" s="5" t="s">
        <v>163</v>
      </c>
      <c r="B359" s="2" t="s">
        <v>548</v>
      </c>
      <c r="C359" s="2">
        <v>0</v>
      </c>
      <c r="D359" s="2"/>
      <c r="E359" s="18">
        <v>0.91382811601977099</v>
      </c>
      <c r="F359" s="19">
        <v>0.21555081123715214</v>
      </c>
      <c r="G359" s="3">
        <v>0.70349065291273161</v>
      </c>
      <c r="H359" s="10">
        <v>0.56233662728515321</v>
      </c>
      <c r="I359" s="4">
        <v>4.2294999999999998</v>
      </c>
      <c r="J359" s="2">
        <v>2.6333000000000002</v>
      </c>
      <c r="K359" s="13">
        <v>5.5999999999999994E-2</v>
      </c>
      <c r="L359" s="12">
        <v>1.2544177782555713E-2</v>
      </c>
      <c r="M359" s="12">
        <v>7.0000000000000007E-2</v>
      </c>
      <c r="N359" s="12">
        <v>9.4353595995689224E-2</v>
      </c>
      <c r="O359" s="12">
        <v>7.7306078798706768E-2</v>
      </c>
      <c r="P359" s="12">
        <v>0.88583114379989314</v>
      </c>
      <c r="Q359" s="23">
        <v>0.73033404363876486</v>
      </c>
      <c r="R359" s="3">
        <v>0.4624072228217499</v>
      </c>
      <c r="S359" s="3">
        <v>0.58098234542643634</v>
      </c>
      <c r="T359" s="3">
        <v>1</v>
      </c>
      <c r="U359" s="3">
        <v>0.40402939494689805</v>
      </c>
      <c r="V359" s="23">
        <f t="shared" si="11"/>
        <v>0.58088319157178525</v>
      </c>
      <c r="W359" s="16">
        <v>0.58088319157178525</v>
      </c>
      <c r="X359" s="12">
        <f t="shared" si="10"/>
        <v>0.63208098862041107</v>
      </c>
      <c r="Y359" s="2">
        <v>1.1919999999999999</v>
      </c>
      <c r="Z359" s="12">
        <v>0.24</v>
      </c>
      <c r="AA359" s="37">
        <v>1</v>
      </c>
      <c r="AB359" s="26">
        <v>484322</v>
      </c>
      <c r="AC359" s="26">
        <v>484.322</v>
      </c>
      <c r="AD359" s="19">
        <v>2.0647420517754715E-3</v>
      </c>
      <c r="AE359" s="38">
        <v>5.663656272755177E-2</v>
      </c>
      <c r="AF359" s="4">
        <v>16.521773049645397</v>
      </c>
      <c r="AG359" s="5">
        <v>1.7804964539007089</v>
      </c>
      <c r="AH359" s="4">
        <v>0.4733255974331127</v>
      </c>
      <c r="AI359" s="5">
        <v>0</v>
      </c>
      <c r="AJ359" s="22">
        <v>45.9</v>
      </c>
    </row>
    <row r="360" spans="1:36" x14ac:dyDescent="0.25">
      <c r="A360" s="5" t="s">
        <v>76</v>
      </c>
      <c r="B360" s="2" t="s">
        <v>554</v>
      </c>
      <c r="C360" s="2">
        <v>0</v>
      </c>
      <c r="D360" s="2"/>
      <c r="E360" s="18">
        <v>0.60326642802352304</v>
      </c>
      <c r="F360" s="19">
        <v>0.23453525656041693</v>
      </c>
      <c r="G360" s="3">
        <v>0.50608957360803719</v>
      </c>
      <c r="H360" s="10">
        <v>0.35969056458096349</v>
      </c>
      <c r="I360" s="4">
        <v>4.3128000000000002</v>
      </c>
      <c r="J360" s="2">
        <v>2.6659999999999999</v>
      </c>
      <c r="K360" s="13">
        <v>3.2000000000000001E-2</v>
      </c>
      <c r="L360" s="12">
        <v>0</v>
      </c>
      <c r="M360" s="12">
        <v>8.1000000000000003E-2</v>
      </c>
      <c r="N360" s="12">
        <v>0.11551209284551836</v>
      </c>
      <c r="O360" s="12">
        <v>9.13536278536555E-2</v>
      </c>
      <c r="P360" s="12">
        <v>0.83625772671415755</v>
      </c>
      <c r="Q360" s="23">
        <v>0.84321595564199092</v>
      </c>
      <c r="R360" s="3">
        <v>0.61435109995571513</v>
      </c>
      <c r="S360" s="3">
        <v>0.68605381437370438</v>
      </c>
      <c r="T360" s="3">
        <v>1</v>
      </c>
      <c r="U360" s="3">
        <v>0.51418982295908533</v>
      </c>
      <c r="V360" s="23">
        <f t="shared" si="11"/>
        <v>0.69129645937401396</v>
      </c>
      <c r="W360" s="16">
        <v>0.69129645937401396</v>
      </c>
      <c r="X360" s="12">
        <f t="shared" si="10"/>
        <v>0.71387299973248419</v>
      </c>
      <c r="Y360" s="2">
        <v>0.83399999999999996</v>
      </c>
      <c r="Z360" s="12">
        <v>0.20499999999999999</v>
      </c>
      <c r="AA360" s="37">
        <v>2</v>
      </c>
      <c r="AB360" s="26">
        <v>533617</v>
      </c>
      <c r="AC360" s="26">
        <v>533.61699999999996</v>
      </c>
      <c r="AD360" s="19">
        <v>3.7480065290273739E-3</v>
      </c>
      <c r="AE360" s="38">
        <v>0.10280906842673053</v>
      </c>
      <c r="AF360" s="4">
        <v>16.48035460992908</v>
      </c>
      <c r="AG360" s="5">
        <v>0.12510638297872351</v>
      </c>
      <c r="AH360" s="4">
        <v>0.46141333578203092</v>
      </c>
      <c r="AI360" s="5">
        <v>0</v>
      </c>
      <c r="AJ360" s="22">
        <v>43.8</v>
      </c>
    </row>
    <row r="361" spans="1:36" x14ac:dyDescent="0.25">
      <c r="A361" s="5" t="s">
        <v>417</v>
      </c>
      <c r="B361" s="2" t="s">
        <v>553</v>
      </c>
      <c r="C361" s="2">
        <v>1</v>
      </c>
      <c r="D361" s="2"/>
      <c r="E361" s="18">
        <v>0.91302172670097204</v>
      </c>
      <c r="F361" s="19">
        <v>0.23529312845521619</v>
      </c>
      <c r="G361" s="3">
        <v>0.80909339331133201</v>
      </c>
      <c r="H361" s="10">
        <v>0.60358606772749246</v>
      </c>
      <c r="I361" s="4">
        <v>3.2526999999999999</v>
      </c>
      <c r="J361" s="2">
        <v>1.8527</v>
      </c>
      <c r="K361" s="13">
        <v>8.199999999999999E-2</v>
      </c>
      <c r="L361" s="12">
        <v>1.8794349126918623E-2</v>
      </c>
      <c r="M361" s="12">
        <v>0.13800000000000001</v>
      </c>
      <c r="N361" s="12">
        <v>0.1686683651164077</v>
      </c>
      <c r="O361" s="12">
        <v>0.14720050953492231</v>
      </c>
      <c r="P361" s="12">
        <v>0.63917560600443468</v>
      </c>
      <c r="Q361" s="23">
        <v>0.40912485572679724</v>
      </c>
      <c r="R361" s="3">
        <v>0.18700035406145846</v>
      </c>
      <c r="S361" s="3">
        <v>0.36164886190213347</v>
      </c>
      <c r="T361" s="3">
        <v>0.5</v>
      </c>
      <c r="U361" s="3">
        <v>0.3918662821679858</v>
      </c>
      <c r="V361" s="23">
        <f t="shared" si="11"/>
        <v>0.35041728138742623</v>
      </c>
      <c r="W361" s="16">
        <v>0.35041728138742623</v>
      </c>
      <c r="X361" s="12">
        <f t="shared" si="10"/>
        <v>0.40287503237393385</v>
      </c>
      <c r="Y361" s="2">
        <v>1.768</v>
      </c>
      <c r="Z361" s="12">
        <v>0.24399999999999999</v>
      </c>
      <c r="AA361" s="37">
        <v>1</v>
      </c>
      <c r="AB361" s="26">
        <v>237865</v>
      </c>
      <c r="AC361" s="26">
        <v>237.86500000000001</v>
      </c>
      <c r="AD361" s="19">
        <v>4.204065331175246E-3</v>
      </c>
      <c r="AE361" s="38">
        <v>0.11531891338924738</v>
      </c>
      <c r="AF361" s="4">
        <v>17.220425531914895</v>
      </c>
      <c r="AG361" s="5">
        <v>0.6123404255319147</v>
      </c>
      <c r="AH361" s="4">
        <v>0.45678431042818407</v>
      </c>
      <c r="AI361" s="5">
        <v>1</v>
      </c>
      <c r="AJ361" s="22">
        <v>44.5</v>
      </c>
    </row>
    <row r="362" spans="1:36" x14ac:dyDescent="0.25">
      <c r="A362" s="5" t="s">
        <v>71</v>
      </c>
      <c r="B362" s="2" t="s">
        <v>555</v>
      </c>
      <c r="C362" s="2">
        <v>1</v>
      </c>
      <c r="D362" s="2"/>
      <c r="E362" s="18">
        <v>1.1372639218993601</v>
      </c>
      <c r="F362" s="19">
        <v>0.18310933493064785</v>
      </c>
      <c r="G362" s="3">
        <v>1.0645976452089925</v>
      </c>
      <c r="H362" s="10">
        <v>0.59650337869456971</v>
      </c>
      <c r="I362" s="4">
        <v>4.1163999999999996</v>
      </c>
      <c r="J362" s="2">
        <v>2.0047000000000001</v>
      </c>
      <c r="K362" s="13">
        <v>5.7000000000000002E-2</v>
      </c>
      <c r="L362" s="12">
        <v>1.032758950674381E-2</v>
      </c>
      <c r="M362" s="12">
        <v>0.16500000000000001</v>
      </c>
      <c r="N362" s="12">
        <v>0.18298218796537721</v>
      </c>
      <c r="O362" s="12">
        <v>0.17039465638961315</v>
      </c>
      <c r="P362" s="12">
        <v>0.55732409500577196</v>
      </c>
      <c r="Q362" s="23">
        <v>0.54996616286938871</v>
      </c>
      <c r="R362" s="3">
        <v>0.29490434028852874</v>
      </c>
      <c r="S362" s="3">
        <v>0.52422369314539918</v>
      </c>
      <c r="T362" s="3">
        <v>0.5</v>
      </c>
      <c r="U362" s="3">
        <v>0.33708540402175857</v>
      </c>
      <c r="V362" s="23">
        <f t="shared" si="11"/>
        <v>0.43242130807476731</v>
      </c>
      <c r="W362" s="16">
        <v>0.43242130807476731</v>
      </c>
      <c r="X362" s="12">
        <f t="shared" si="10"/>
        <v>0.45506570211286101</v>
      </c>
      <c r="Y362" s="2">
        <v>0.79300000000000004</v>
      </c>
      <c r="Z362" s="12">
        <v>0.22600000000000001</v>
      </c>
      <c r="AA362" s="37">
        <v>2</v>
      </c>
      <c r="AB362" s="26">
        <v>213692</v>
      </c>
      <c r="AC362" s="26">
        <v>213.69200000000001</v>
      </c>
      <c r="AD362" s="19">
        <v>9.3592647361623264E-3</v>
      </c>
      <c r="AE362" s="38">
        <v>0.25672775146784466</v>
      </c>
      <c r="AF362" s="4">
        <v>16.025602836879436</v>
      </c>
      <c r="AG362" s="5">
        <v>-0.34978723404255346</v>
      </c>
      <c r="AH362" s="4">
        <v>0.4516219605787769</v>
      </c>
      <c r="AI362" s="5">
        <v>1</v>
      </c>
      <c r="AJ362" s="22">
        <v>44.3</v>
      </c>
    </row>
    <row r="363" spans="1:36" x14ac:dyDescent="0.25">
      <c r="A363" s="5" t="s">
        <v>359</v>
      </c>
      <c r="B363" s="2" t="s">
        <v>544</v>
      </c>
      <c r="C363" s="2">
        <v>0</v>
      </c>
      <c r="D363" s="2"/>
      <c r="E363" s="18">
        <v>0.48292008252138402</v>
      </c>
      <c r="F363" s="19">
        <v>0.26089401841954252</v>
      </c>
      <c r="G363" s="3">
        <v>0.75025567765666223</v>
      </c>
      <c r="H363" s="10">
        <v>0.53445500006047564</v>
      </c>
      <c r="I363" s="4">
        <v>8.2719000000000005</v>
      </c>
      <c r="J363" s="2">
        <v>3.2039</v>
      </c>
      <c r="K363" s="13">
        <v>3.5000000000000003E-2</v>
      </c>
      <c r="L363" s="12">
        <v>4.4002947112231384E-3</v>
      </c>
      <c r="M363" s="12">
        <v>4.4999999999999998E-2</v>
      </c>
      <c r="N363" s="12">
        <v>9.3609369913759968E-2</v>
      </c>
      <c r="O363" s="12">
        <v>5.9582810974127987E-2</v>
      </c>
      <c r="P363" s="12">
        <v>0.94837607206839569</v>
      </c>
      <c r="Q363" s="23">
        <v>1</v>
      </c>
      <c r="R363" s="3">
        <v>0.53676041058167012</v>
      </c>
      <c r="S363" s="3">
        <v>0.67677461743749434</v>
      </c>
      <c r="T363" s="3">
        <v>1</v>
      </c>
      <c r="U363" s="3">
        <v>0.72831688815372009</v>
      </c>
      <c r="V363" s="23">
        <f t="shared" si="11"/>
        <v>0.75662594071976341</v>
      </c>
      <c r="W363" s="16">
        <v>0.75662594071976341</v>
      </c>
      <c r="X363" s="12">
        <f t="shared" si="10"/>
        <v>0.78914331776584334</v>
      </c>
      <c r="Y363" s="2">
        <v>4.7770000000000001</v>
      </c>
      <c r="Z363" s="12">
        <v>0.17499999999999999</v>
      </c>
      <c r="AA363" s="37">
        <v>1</v>
      </c>
      <c r="AB363" s="26">
        <v>1488202</v>
      </c>
      <c r="AC363" s="26">
        <v>1488.202</v>
      </c>
      <c r="AD363" s="19">
        <v>6.7195179149067135E-4</v>
      </c>
      <c r="AE363" s="38">
        <v>1.843186162451961E-2</v>
      </c>
      <c r="AF363" s="4">
        <v>16.165106382978713</v>
      </c>
      <c r="AG363" s="5">
        <v>-0.95234042553191489</v>
      </c>
      <c r="AH363" s="4">
        <v>0.43760188469038475</v>
      </c>
      <c r="AI363" s="5">
        <v>1</v>
      </c>
      <c r="AJ363" s="22">
        <v>41.6</v>
      </c>
    </row>
    <row r="364" spans="1:36" x14ac:dyDescent="0.25">
      <c r="A364" s="5" t="s">
        <v>298</v>
      </c>
      <c r="B364" s="2" t="s">
        <v>548</v>
      </c>
      <c r="C364" s="2">
        <v>0</v>
      </c>
      <c r="D364" s="2"/>
      <c r="E364" s="18">
        <v>0.59419299596087205</v>
      </c>
      <c r="F364" s="19">
        <v>0.19257797210077035</v>
      </c>
      <c r="G364" s="3">
        <v>0.71296106600041642</v>
      </c>
      <c r="H364" s="10">
        <v>0.56970226941494895</v>
      </c>
      <c r="I364" s="4">
        <v>2.8929</v>
      </c>
      <c r="J364" s="2">
        <v>2.4828000000000001</v>
      </c>
      <c r="K364" s="13">
        <v>4.8000000000000001E-2</v>
      </c>
      <c r="L364" s="12">
        <v>1.89552482179874E-2</v>
      </c>
      <c r="M364" s="12">
        <v>6.7000000000000004E-2</v>
      </c>
      <c r="N364" s="12">
        <v>9.3298218318527887E-2</v>
      </c>
      <c r="O364" s="12">
        <v>7.4889465495558361E-2</v>
      </c>
      <c r="P364" s="12">
        <v>0.89435930616781234</v>
      </c>
      <c r="Q364" s="23">
        <v>0.73033404363876486</v>
      </c>
      <c r="R364" s="3">
        <v>0.4624072228217499</v>
      </c>
      <c r="S364" s="3">
        <v>0.65066560334498846</v>
      </c>
      <c r="T364" s="3">
        <v>1</v>
      </c>
      <c r="U364" s="3">
        <v>0.43891388718568985</v>
      </c>
      <c r="V364" s="23">
        <f t="shared" si="11"/>
        <v>0.60493377410797444</v>
      </c>
      <c r="W364" s="16">
        <v>0.60493377410797444</v>
      </c>
      <c r="X364" s="12">
        <f t="shared" si="10"/>
        <v>0.65356921200021101</v>
      </c>
      <c r="Y364" s="2">
        <v>0.52100000000000002</v>
      </c>
      <c r="Z364" s="12">
        <v>0.21600000000000003</v>
      </c>
      <c r="AA364" s="37">
        <v>1</v>
      </c>
      <c r="AB364" s="26">
        <v>600375</v>
      </c>
      <c r="AC364" s="26">
        <v>600.375</v>
      </c>
      <c r="AD364" s="19">
        <v>1.6656256506350198E-3</v>
      </c>
      <c r="AE364" s="38">
        <v>4.5688666805468806E-2</v>
      </c>
      <c r="AF364" s="4">
        <v>16.521773049645397</v>
      </c>
      <c r="AG364" s="5">
        <v>1.7804964539007089</v>
      </c>
      <c r="AH364" s="4">
        <v>0.46807412034145324</v>
      </c>
      <c r="AI364" s="5">
        <v>0</v>
      </c>
      <c r="AJ364" s="22">
        <v>44.6</v>
      </c>
    </row>
    <row r="365" spans="1:36" x14ac:dyDescent="0.25">
      <c r="A365" s="5" t="s">
        <v>155</v>
      </c>
      <c r="B365" s="2" t="s">
        <v>554</v>
      </c>
      <c r="C365" s="2">
        <v>0</v>
      </c>
      <c r="D365" s="2"/>
      <c r="E365" s="18">
        <v>0.61374574163196904</v>
      </c>
      <c r="F365" s="19">
        <v>0.23883430571385214</v>
      </c>
      <c r="G365" s="3">
        <v>0.91107480603510904</v>
      </c>
      <c r="H365" s="10">
        <v>0.4666005856884099</v>
      </c>
      <c r="I365" s="4">
        <v>6.7168000000000001</v>
      </c>
      <c r="J365" s="2">
        <v>2.25</v>
      </c>
      <c r="K365" s="13">
        <v>5.2999999999999999E-2</v>
      </c>
      <c r="L365" s="12">
        <v>1.0391018329352769E-2</v>
      </c>
      <c r="M365" s="12">
        <v>9.0999999999999998E-2</v>
      </c>
      <c r="N365" s="12">
        <v>0.12712732041729757</v>
      </c>
      <c r="O365" s="12">
        <v>0.10183819612518927</v>
      </c>
      <c r="P365" s="12">
        <v>0.79925797153583267</v>
      </c>
      <c r="Q365" s="23">
        <v>0.84321595564199092</v>
      </c>
      <c r="R365" s="3">
        <v>0.61435109995571513</v>
      </c>
      <c r="S365" s="3">
        <v>0.44216241165877201</v>
      </c>
      <c r="T365" s="3">
        <v>1</v>
      </c>
      <c r="U365" s="3">
        <v>0.58122312330741321</v>
      </c>
      <c r="V365" s="23">
        <f t="shared" si="11"/>
        <v>0.65061909582969502</v>
      </c>
      <c r="W365" s="16">
        <v>0.65061909582969502</v>
      </c>
      <c r="X365" s="12">
        <f t="shared" si="10"/>
        <v>0.67324000679894769</v>
      </c>
      <c r="Y365" s="2">
        <v>2.1429999999999998</v>
      </c>
      <c r="Z365" s="12">
        <v>0.183</v>
      </c>
      <c r="AA365" s="37">
        <v>1</v>
      </c>
      <c r="AB365" s="26">
        <v>309721</v>
      </c>
      <c r="AC365" s="26">
        <v>309.721</v>
      </c>
      <c r="AD365" s="19">
        <v>3.2287122926763119E-3</v>
      </c>
      <c r="AE365" s="38">
        <v>8.8564654425542122E-2</v>
      </c>
      <c r="AF365" s="4">
        <v>16.48035460992908</v>
      </c>
      <c r="AG365" s="5">
        <v>0.12510638297872351</v>
      </c>
      <c r="AH365" s="4">
        <v>0.45762153680247708</v>
      </c>
      <c r="AI365" s="5">
        <v>0</v>
      </c>
      <c r="AJ365" s="22">
        <v>42.2</v>
      </c>
    </row>
    <row r="366" spans="1:36" x14ac:dyDescent="0.25">
      <c r="A366" s="5" t="s">
        <v>148</v>
      </c>
      <c r="B366" s="2" t="s">
        <v>554</v>
      </c>
      <c r="C366" s="2">
        <v>0</v>
      </c>
      <c r="D366" s="2"/>
      <c r="E366" s="18">
        <v>0.58709245009290001</v>
      </c>
      <c r="F366" s="19">
        <v>0.21628490323338306</v>
      </c>
      <c r="G366" s="3">
        <v>0.50916654280686491</v>
      </c>
      <c r="H366" s="10">
        <v>0.38575814125889268</v>
      </c>
      <c r="I366" s="4">
        <v>4.5552000000000001</v>
      </c>
      <c r="J366" s="2">
        <v>2.7063999999999999</v>
      </c>
      <c r="K366" s="13">
        <v>2.7999999999999997E-2</v>
      </c>
      <c r="L366" s="12">
        <v>7.0543519224508895E-3</v>
      </c>
      <c r="M366" s="12">
        <v>8.8000000000000009E-2</v>
      </c>
      <c r="N366" s="12">
        <v>0.11777427780148342</v>
      </c>
      <c r="O366" s="12">
        <v>9.6932283340445027E-2</v>
      </c>
      <c r="P366" s="12">
        <v>0.81657080381091851</v>
      </c>
      <c r="Q366" s="23">
        <v>0.84321595564199092</v>
      </c>
      <c r="R366" s="3">
        <v>0.61435109995571513</v>
      </c>
      <c r="S366" s="3">
        <v>0.69238865600266331</v>
      </c>
      <c r="T366" s="3">
        <v>1</v>
      </c>
      <c r="U366" s="3">
        <v>0.51052036985054272</v>
      </c>
      <c r="V366" s="23">
        <f t="shared" si="11"/>
        <v>0.69190949873370977</v>
      </c>
      <c r="W366" s="16">
        <v>0.69190949873370977</v>
      </c>
      <c r="X366" s="12">
        <f t="shared" si="10"/>
        <v>0.71063890819974784</v>
      </c>
      <c r="Y366" s="2">
        <v>0.79400000000000004</v>
      </c>
      <c r="Z366" s="12">
        <v>0.19899999999999998</v>
      </c>
      <c r="AA366" s="37">
        <v>2</v>
      </c>
      <c r="AB366" s="26">
        <v>544971</v>
      </c>
      <c r="AC366" s="26">
        <v>544.971</v>
      </c>
      <c r="AD366" s="19">
        <v>3.6699200507916935E-3</v>
      </c>
      <c r="AE366" s="38">
        <v>0.10066713029989974</v>
      </c>
      <c r="AF366" s="4">
        <v>16.48035460992908</v>
      </c>
      <c r="AG366" s="5">
        <v>0.12510638297872351</v>
      </c>
      <c r="AH366" s="4">
        <v>0.458954696671933</v>
      </c>
      <c r="AI366" s="5">
        <v>0</v>
      </c>
      <c r="AJ366" s="22">
        <v>43.4</v>
      </c>
    </row>
    <row r="367" spans="1:36" x14ac:dyDescent="0.25">
      <c r="A367" s="5" t="s">
        <v>59</v>
      </c>
      <c r="B367" s="2" t="s">
        <v>548</v>
      </c>
      <c r="C367" s="2">
        <v>0</v>
      </c>
      <c r="D367" s="2"/>
      <c r="E367" s="18">
        <v>0.91940490206571801</v>
      </c>
      <c r="F367" s="19">
        <v>0.18841061939764259</v>
      </c>
      <c r="G367" s="3">
        <v>0.78485737620617679</v>
      </c>
      <c r="H367" s="10">
        <v>0.6029845629531041</v>
      </c>
      <c r="I367" s="4">
        <v>3.5482</v>
      </c>
      <c r="J367" s="2">
        <v>1.7741</v>
      </c>
      <c r="K367" s="13">
        <v>0.10800000000000001</v>
      </c>
      <c r="L367" s="12">
        <v>1.5262471087188839E-2</v>
      </c>
      <c r="M367" s="12">
        <v>0.10099999999999999</v>
      </c>
      <c r="N367" s="12">
        <v>0.130138726738451</v>
      </c>
      <c r="O367" s="12">
        <v>0.10974161802153529</v>
      </c>
      <c r="P367" s="12">
        <v>0.77136701144453679</v>
      </c>
      <c r="Q367" s="23">
        <v>0.73033404363876486</v>
      </c>
      <c r="R367" s="3">
        <v>0.4624072228217499</v>
      </c>
      <c r="S367" s="3">
        <v>0.26740768479295185</v>
      </c>
      <c r="T367" s="3">
        <v>1</v>
      </c>
      <c r="U367" s="3">
        <v>0.33627494426827265</v>
      </c>
      <c r="V367" s="23">
        <f t="shared" si="11"/>
        <v>0.49317749597000005</v>
      </c>
      <c r="W367" s="16">
        <v>0.49317749597000005</v>
      </c>
      <c r="X367" s="12">
        <f t="shared" si="10"/>
        <v>0.53788027232359248</v>
      </c>
      <c r="Y367" s="2">
        <v>2.1419999999999999</v>
      </c>
      <c r="Z367" s="12">
        <v>0.20399999999999999</v>
      </c>
      <c r="AA367" s="37">
        <v>1</v>
      </c>
      <c r="AB367" s="26">
        <v>495885</v>
      </c>
      <c r="AC367" s="26">
        <v>495.88499999999999</v>
      </c>
      <c r="AD367" s="19">
        <v>2.0165965899351665E-3</v>
      </c>
      <c r="AE367" s="38">
        <v>5.5315916660784926E-2</v>
      </c>
      <c r="AF367" s="4">
        <v>16.521773049645397</v>
      </c>
      <c r="AG367" s="5">
        <v>1.7804964539007089</v>
      </c>
      <c r="AH367" s="4">
        <v>0.47960313379110076</v>
      </c>
      <c r="AI367" s="5">
        <v>0</v>
      </c>
      <c r="AJ367" s="22">
        <v>43.5</v>
      </c>
    </row>
    <row r="368" spans="1:36" x14ac:dyDescent="0.25">
      <c r="A368" s="5" t="s">
        <v>130</v>
      </c>
      <c r="B368" s="2" t="s">
        <v>550</v>
      </c>
      <c r="C368" s="2">
        <v>0</v>
      </c>
      <c r="D368" s="2"/>
      <c r="E368" s="18">
        <v>0.46155516941789698</v>
      </c>
      <c r="F368" s="19">
        <v>0.14935868062173308</v>
      </c>
      <c r="G368" s="3">
        <v>0.88394207647170941</v>
      </c>
      <c r="H368" s="10">
        <v>0.77217042915478851</v>
      </c>
      <c r="I368" s="4">
        <v>4.8834999999999997</v>
      </c>
      <c r="J368" s="2">
        <v>1.9885999999999999</v>
      </c>
      <c r="K368" s="13">
        <v>7.5999999999999998E-2</v>
      </c>
      <c r="L368" s="12">
        <v>0</v>
      </c>
      <c r="M368" s="12">
        <v>0.05</v>
      </c>
      <c r="N368" s="12">
        <v>6.8736504398573345E-2</v>
      </c>
      <c r="O368" s="12">
        <v>5.5620951319571996E-2</v>
      </c>
      <c r="P368" s="12">
        <v>0.96235736662178706</v>
      </c>
      <c r="Q368" s="23">
        <v>0.79573058520426931</v>
      </c>
      <c r="R368" s="3">
        <v>0.21729467622992299</v>
      </c>
      <c r="S368" s="3">
        <v>0.40542986425339367</v>
      </c>
      <c r="T368" s="3">
        <v>1</v>
      </c>
      <c r="U368" s="3">
        <v>0.79081654334334528</v>
      </c>
      <c r="V368" s="23">
        <f t="shared" si="11"/>
        <v>0.58813248387711414</v>
      </c>
      <c r="W368" s="16">
        <v>0.58813248387711414</v>
      </c>
      <c r="X368" s="12">
        <f t="shared" si="10"/>
        <v>0.65260951677401657</v>
      </c>
      <c r="Y368" s="2">
        <v>2.08</v>
      </c>
      <c r="Z368" s="12">
        <v>0.188</v>
      </c>
      <c r="AA368" s="37">
        <v>2</v>
      </c>
      <c r="AB368" s="26">
        <v>246601</v>
      </c>
      <c r="AC368" s="26">
        <v>246.601</v>
      </c>
      <c r="AD368" s="19">
        <v>8.1102671927526654E-3</v>
      </c>
      <c r="AE368" s="38">
        <v>0.22246733251960318</v>
      </c>
      <c r="AF368" s="4">
        <v>16.094893617021278</v>
      </c>
      <c r="AG368" s="5">
        <v>1.1807801418439714</v>
      </c>
      <c r="AH368" s="4">
        <v>0.46027793885669566</v>
      </c>
      <c r="AI368" s="5">
        <v>0</v>
      </c>
      <c r="AJ368" s="22">
        <v>42.1</v>
      </c>
    </row>
    <row r="369" spans="1:36" x14ac:dyDescent="0.25">
      <c r="A369" s="5" t="s">
        <v>10</v>
      </c>
      <c r="B369" s="2" t="s">
        <v>544</v>
      </c>
      <c r="C369" s="2">
        <v>0</v>
      </c>
      <c r="D369" s="2"/>
      <c r="E369" s="18">
        <v>0.56849799220947195</v>
      </c>
      <c r="F369" s="19">
        <v>0.25983196561156702</v>
      </c>
      <c r="G369" s="3">
        <v>0.91679562329034781</v>
      </c>
      <c r="H369" s="10">
        <v>0.48618210238374365</v>
      </c>
      <c r="I369" s="4">
        <v>5.0640999999999998</v>
      </c>
      <c r="J369" s="2">
        <v>2.1122999999999998</v>
      </c>
      <c r="K369" s="13">
        <v>4.9000000000000002E-2</v>
      </c>
      <c r="L369" s="12">
        <v>3.7258873763060085E-2</v>
      </c>
      <c r="M369" s="12">
        <v>8.900000000000001E-2</v>
      </c>
      <c r="N369" s="12">
        <v>0.13461402408567974</v>
      </c>
      <c r="O369" s="12">
        <v>0.10268420722570393</v>
      </c>
      <c r="P369" s="12">
        <v>0.79627242146009181</v>
      </c>
      <c r="Q369" s="23">
        <v>1</v>
      </c>
      <c r="R369" s="3">
        <v>0.53676041058167012</v>
      </c>
      <c r="S369" s="3">
        <v>0.46455742286735835</v>
      </c>
      <c r="T369" s="3">
        <v>1</v>
      </c>
      <c r="U369" s="3">
        <v>0.54954282746241068</v>
      </c>
      <c r="V369" s="23">
        <f t="shared" si="11"/>
        <v>0.666697952009631</v>
      </c>
      <c r="W369" s="16">
        <v>0.666697952009631</v>
      </c>
      <c r="X369" s="12">
        <f t="shared" si="10"/>
        <v>0.68595528565059094</v>
      </c>
      <c r="Y369" s="2">
        <v>2.0190000000000001</v>
      </c>
      <c r="Z369" s="12">
        <v>0.19399999999999998</v>
      </c>
      <c r="AA369" s="37">
        <v>1</v>
      </c>
      <c r="AB369" s="26">
        <v>255900</v>
      </c>
      <c r="AC369" s="26">
        <v>255.9</v>
      </c>
      <c r="AD369" s="19">
        <v>3.9077764751856191E-3</v>
      </c>
      <c r="AE369" s="38">
        <v>0.10719161130649991</v>
      </c>
      <c r="AF369" s="4">
        <v>16.165106382978713</v>
      </c>
      <c r="AG369" s="5">
        <v>-0.95234042553191489</v>
      </c>
      <c r="AH369" s="4">
        <v>0.45511527940601798</v>
      </c>
      <c r="AI369" s="5">
        <v>0</v>
      </c>
      <c r="AJ369" s="22">
        <v>42.7</v>
      </c>
    </row>
    <row r="370" spans="1:36" x14ac:dyDescent="0.25">
      <c r="A370" s="5" t="s">
        <v>360</v>
      </c>
      <c r="B370" s="2" t="s">
        <v>544</v>
      </c>
      <c r="C370" s="2">
        <v>0</v>
      </c>
      <c r="D370" s="2"/>
      <c r="E370" s="18">
        <v>0.75124390303683897</v>
      </c>
      <c r="F370" s="19">
        <v>0.27582733326572695</v>
      </c>
      <c r="G370" s="3">
        <v>0.79305006253591592</v>
      </c>
      <c r="H370" s="10">
        <v>0.56341479903998914</v>
      </c>
      <c r="I370" s="4">
        <v>5.0640999999999998</v>
      </c>
      <c r="J370" s="2">
        <v>2.1122999999999998</v>
      </c>
      <c r="K370" s="13">
        <v>4.9000000000000002E-2</v>
      </c>
      <c r="L370" s="12">
        <v>3.2229813730747646E-2</v>
      </c>
      <c r="M370" s="12">
        <v>8.900000000000001E-2</v>
      </c>
      <c r="N370" s="12">
        <v>0.13461402408567974</v>
      </c>
      <c r="O370" s="12">
        <v>0.10268420722570393</v>
      </c>
      <c r="P370" s="12">
        <v>0.79627242146009181</v>
      </c>
      <c r="Q370" s="23">
        <v>1</v>
      </c>
      <c r="R370" s="3">
        <v>0.53676041058167012</v>
      </c>
      <c r="S370" s="3">
        <v>0.46455742286735835</v>
      </c>
      <c r="T370" s="3">
        <v>1</v>
      </c>
      <c r="U370" s="3">
        <v>0.54954282746241068</v>
      </c>
      <c r="V370" s="23">
        <f t="shared" si="11"/>
        <v>0.666697952009631</v>
      </c>
      <c r="W370" s="16">
        <v>0.666697952009631</v>
      </c>
      <c r="X370" s="12">
        <f t="shared" si="10"/>
        <v>0.68595528565059094</v>
      </c>
      <c r="Y370" s="2">
        <v>2.0190000000000001</v>
      </c>
      <c r="Z370" s="12">
        <v>0.19399999999999998</v>
      </c>
      <c r="AA370" s="37">
        <v>1</v>
      </c>
      <c r="AB370" s="26">
        <v>295830</v>
      </c>
      <c r="AC370" s="26">
        <v>295.83</v>
      </c>
      <c r="AD370" s="19">
        <v>3.3803197782510228E-3</v>
      </c>
      <c r="AE370" s="38">
        <v>9.2723298290684972E-2</v>
      </c>
      <c r="AF370" s="4">
        <v>16.165106382978713</v>
      </c>
      <c r="AG370" s="5">
        <v>-0.95234042553191489</v>
      </c>
      <c r="AH370" s="4">
        <v>0.43535476456072747</v>
      </c>
      <c r="AI370" s="5">
        <v>0</v>
      </c>
      <c r="AJ370" s="22">
        <v>42.7</v>
      </c>
    </row>
    <row r="371" spans="1:36" x14ac:dyDescent="0.25">
      <c r="A371" s="5" t="s">
        <v>151</v>
      </c>
      <c r="B371" s="2" t="s">
        <v>553</v>
      </c>
      <c r="C371" s="2">
        <v>1</v>
      </c>
      <c r="D371" s="2"/>
      <c r="E371" s="18">
        <v>0.44284005288895401</v>
      </c>
      <c r="F371" s="19">
        <v>0.20208673523486376</v>
      </c>
      <c r="G371" s="3">
        <v>0.80049623581804685</v>
      </c>
      <c r="H371" s="10">
        <v>0.62423072844873295</v>
      </c>
      <c r="I371" s="4">
        <v>3.6160000000000001</v>
      </c>
      <c r="J371" s="2">
        <v>1.9692000000000001</v>
      </c>
      <c r="K371" s="13">
        <v>8.3000000000000004E-2</v>
      </c>
      <c r="L371" s="12">
        <v>3.17938207794594E-2</v>
      </c>
      <c r="M371" s="12">
        <v>0.14000000000000001</v>
      </c>
      <c r="N371" s="12">
        <v>0.15528758151765268</v>
      </c>
      <c r="O371" s="12">
        <v>0.14458627445529582</v>
      </c>
      <c r="P371" s="12">
        <v>0.64840117022603316</v>
      </c>
      <c r="Q371" s="23">
        <v>0.40912485572679724</v>
      </c>
      <c r="R371" s="3">
        <v>0.18700035406145846</v>
      </c>
      <c r="S371" s="3">
        <v>0.34264433701525526</v>
      </c>
      <c r="T371" s="3">
        <v>1</v>
      </c>
      <c r="U371" s="3">
        <v>0.31398088628401943</v>
      </c>
      <c r="V371" s="23">
        <f t="shared" si="11"/>
        <v>0.36813259961013206</v>
      </c>
      <c r="W371" s="16">
        <v>0.36813259961013206</v>
      </c>
      <c r="X371" s="12">
        <f t="shared" si="10"/>
        <v>0.41121880462957705</v>
      </c>
      <c r="Y371" s="2">
        <v>1.1819999999999999</v>
      </c>
      <c r="Z371" s="12">
        <v>0.245</v>
      </c>
      <c r="AA371" s="37">
        <v>1</v>
      </c>
      <c r="AB371" s="26">
        <v>235775</v>
      </c>
      <c r="AC371" s="26">
        <v>235.77500000000001</v>
      </c>
      <c r="AD371" s="19">
        <v>4.2413317781783482E-3</v>
      </c>
      <c r="AE371" s="38">
        <v>0.11634114445269148</v>
      </c>
      <c r="AF371" s="4">
        <v>17.220425531914895</v>
      </c>
      <c r="AG371" s="5">
        <v>0.6123404255319147</v>
      </c>
      <c r="AH371" s="4">
        <v>0.46914219064786344</v>
      </c>
      <c r="AI371" s="5">
        <v>0</v>
      </c>
      <c r="AJ371" s="22">
        <v>45.1</v>
      </c>
    </row>
    <row r="372" spans="1:36" x14ac:dyDescent="0.25">
      <c r="A372" s="5" t="s">
        <v>257</v>
      </c>
      <c r="B372" s="2" t="s">
        <v>549</v>
      </c>
      <c r="C372" s="2">
        <v>0</v>
      </c>
      <c r="D372" s="2"/>
      <c r="E372" s="18">
        <v>0.30333141572093503</v>
      </c>
      <c r="F372" s="19">
        <v>0.17276867195547282</v>
      </c>
      <c r="G372" s="3">
        <v>1.2583443265807688</v>
      </c>
      <c r="H372" s="10">
        <v>0.99262699459674364</v>
      </c>
      <c r="I372" s="4">
        <v>3.1133000000000002</v>
      </c>
      <c r="J372" s="2">
        <v>2.3096999999999999</v>
      </c>
      <c r="K372" s="13">
        <v>4.9000000000000002E-2</v>
      </c>
      <c r="L372" s="12">
        <v>3.2125410650700181E-2</v>
      </c>
      <c r="M372" s="12">
        <v>6.7000000000000004E-2</v>
      </c>
      <c r="N372" s="12">
        <v>7.8849491153509213E-2</v>
      </c>
      <c r="O372" s="12">
        <v>7.055484734605276E-2</v>
      </c>
      <c r="P372" s="12">
        <v>0.90965605527274895</v>
      </c>
      <c r="Q372" s="23">
        <v>0.98315768738303921</v>
      </c>
      <c r="R372" s="3">
        <v>0.72869076261793586</v>
      </c>
      <c r="S372" s="3">
        <v>0.58320499427808259</v>
      </c>
      <c r="T372" s="3">
        <v>1</v>
      </c>
      <c r="U372" s="3">
        <v>0.33692944119473933</v>
      </c>
      <c r="V372" s="23">
        <f t="shared" si="11"/>
        <v>0.68535606365897328</v>
      </c>
      <c r="W372" s="16">
        <v>0.68535606365897328</v>
      </c>
      <c r="X372" s="12">
        <f t="shared" si="10"/>
        <v>0.72291139874184374</v>
      </c>
      <c r="Y372" s="2">
        <v>0.95299999999999996</v>
      </c>
      <c r="Z372" s="12">
        <v>0.21199999999999999</v>
      </c>
      <c r="AA372" s="37">
        <v>1</v>
      </c>
      <c r="AB372" s="26">
        <v>110674</v>
      </c>
      <c r="AC372" s="26">
        <v>110.67400000000001</v>
      </c>
      <c r="AD372" s="19">
        <v>9.035545837324032E-3</v>
      </c>
      <c r="AE372" s="38">
        <v>0.24784803416641063</v>
      </c>
      <c r="AF372" s="4">
        <v>16.625248226950358</v>
      </c>
      <c r="AG372" s="5">
        <v>0.95872340425531921</v>
      </c>
      <c r="AH372" s="4">
        <v>0.45520176373854743</v>
      </c>
      <c r="AI372" s="5">
        <v>0</v>
      </c>
      <c r="AJ372" s="22">
        <v>44.5</v>
      </c>
    </row>
    <row r="373" spans="1:36" x14ac:dyDescent="0.25">
      <c r="A373" s="5" t="s">
        <v>189</v>
      </c>
      <c r="B373" s="2" t="s">
        <v>554</v>
      </c>
      <c r="C373" s="2">
        <v>0</v>
      </c>
      <c r="D373" s="2"/>
      <c r="E373" s="18">
        <v>0.64655734285788802</v>
      </c>
      <c r="F373" s="19">
        <v>0.26601091127652687</v>
      </c>
      <c r="G373" s="3">
        <v>0.77091636229136806</v>
      </c>
      <c r="H373" s="10">
        <v>0.37105044153682554</v>
      </c>
      <c r="I373" s="4">
        <v>4.1795</v>
      </c>
      <c r="J373" s="2">
        <v>2.4359999999999999</v>
      </c>
      <c r="K373" s="13">
        <v>2.8999999999999998E-2</v>
      </c>
      <c r="L373" s="12">
        <v>8.4903080550442975E-2</v>
      </c>
      <c r="M373" s="12">
        <v>0.10099999999999999</v>
      </c>
      <c r="N373" s="12">
        <v>0.11861277872081627</v>
      </c>
      <c r="O373" s="12">
        <v>0.10628383361624485</v>
      </c>
      <c r="P373" s="12">
        <v>0.78356943820563996</v>
      </c>
      <c r="Q373" s="23">
        <v>0.84321595564199092</v>
      </c>
      <c r="R373" s="3">
        <v>0.61435109995571513</v>
      </c>
      <c r="S373" s="3">
        <v>0.55302214016555951</v>
      </c>
      <c r="T373" s="3">
        <v>1</v>
      </c>
      <c r="U373" s="3">
        <v>0.43925866176491901</v>
      </c>
      <c r="V373" s="23">
        <f t="shared" si="11"/>
        <v>0.64346500723148248</v>
      </c>
      <c r="W373" s="16">
        <v>0.64346500723148248</v>
      </c>
      <c r="X373" s="12">
        <f t="shared" si="10"/>
        <v>0.66434928618942668</v>
      </c>
      <c r="Y373" s="2">
        <v>0.23200000000000001</v>
      </c>
      <c r="Z373" s="12">
        <v>0.21100000000000002</v>
      </c>
      <c r="AA373" s="37">
        <v>2</v>
      </c>
      <c r="AB373" s="26">
        <v>432580</v>
      </c>
      <c r="AC373" s="26">
        <v>432.58</v>
      </c>
      <c r="AD373" s="19">
        <v>4.6234222571547457E-3</v>
      </c>
      <c r="AE373" s="38">
        <v>0.12682201365450704</v>
      </c>
      <c r="AF373" s="4">
        <v>16.48035460992908</v>
      </c>
      <c r="AG373" s="5">
        <v>0.12510638297872351</v>
      </c>
      <c r="AH373" s="4">
        <v>0.46537056729391096</v>
      </c>
      <c r="AI373" s="5">
        <v>0</v>
      </c>
      <c r="AJ373" s="22">
        <v>44.2</v>
      </c>
    </row>
    <row r="374" spans="1:36" x14ac:dyDescent="0.25">
      <c r="A374" s="5" t="s">
        <v>124</v>
      </c>
      <c r="B374" s="2" t="s">
        <v>555</v>
      </c>
      <c r="C374" s="2">
        <v>1</v>
      </c>
      <c r="D374" s="2"/>
      <c r="E374" s="18">
        <v>0.544630607408639</v>
      </c>
      <c r="F374" s="19">
        <v>0.21722010999629734</v>
      </c>
      <c r="G374" s="3">
        <v>0.68490305334549495</v>
      </c>
      <c r="H374" s="10">
        <v>0.63063640714885627</v>
      </c>
      <c r="I374" s="4">
        <v>4.5641999999999996</v>
      </c>
      <c r="J374" s="2">
        <v>1.9918</v>
      </c>
      <c r="K374" s="13">
        <v>5.2000000000000005E-2</v>
      </c>
      <c r="L374" s="12">
        <v>0</v>
      </c>
      <c r="M374" s="12">
        <v>0.11699999999999999</v>
      </c>
      <c r="N374" s="12">
        <v>0.14271473342852431</v>
      </c>
      <c r="O374" s="12">
        <v>0.12471442002855729</v>
      </c>
      <c r="P374" s="12">
        <v>0.7185284019523881</v>
      </c>
      <c r="Q374" s="23">
        <v>0.54996616286938871</v>
      </c>
      <c r="R374" s="3">
        <v>0.29490434028852874</v>
      </c>
      <c r="S374" s="3">
        <v>0.65725536735354417</v>
      </c>
      <c r="T374" s="3">
        <v>0.25</v>
      </c>
      <c r="U374" s="3">
        <v>0.5125980419339411</v>
      </c>
      <c r="V374" s="23">
        <f t="shared" si="11"/>
        <v>0.48338649986244264</v>
      </c>
      <c r="W374" s="16">
        <v>0.48338649986244264</v>
      </c>
      <c r="X374" s="12">
        <f t="shared" si="10"/>
        <v>0.53181793973558023</v>
      </c>
      <c r="Y374" s="2">
        <v>0.97</v>
      </c>
      <c r="Z374" s="12">
        <v>0.215</v>
      </c>
      <c r="AA374" s="37">
        <v>2</v>
      </c>
      <c r="AB374" s="26">
        <v>110731</v>
      </c>
      <c r="AC374" s="26">
        <v>110.73099999999999</v>
      </c>
      <c r="AD374" s="19">
        <v>1.8061789381474024E-2</v>
      </c>
      <c r="AE374" s="38">
        <v>0.49544090333029295</v>
      </c>
      <c r="AF374" s="4">
        <v>16.025602836879436</v>
      </c>
      <c r="AG374" s="5">
        <v>-0.34978723404255346</v>
      </c>
      <c r="AH374" s="4">
        <v>0.47039221175641871</v>
      </c>
      <c r="AI374" s="5">
        <v>0</v>
      </c>
      <c r="AJ374" s="22">
        <v>42.6</v>
      </c>
    </row>
    <row r="375" spans="1:36" x14ac:dyDescent="0.25">
      <c r="A375" s="5" t="s">
        <v>208</v>
      </c>
      <c r="B375" s="2" t="s">
        <v>548</v>
      </c>
      <c r="C375" s="2">
        <v>0</v>
      </c>
      <c r="D375" s="2"/>
      <c r="E375" s="18">
        <v>1.0070992240383001</v>
      </c>
      <c r="F375" s="19">
        <v>0.19742535434379782</v>
      </c>
      <c r="G375" s="3">
        <v>0.76012998717403391</v>
      </c>
      <c r="H375" s="10">
        <v>0.59196152536102564</v>
      </c>
      <c r="I375" s="4">
        <v>2.6938</v>
      </c>
      <c r="J375" s="2">
        <v>2.1204000000000001</v>
      </c>
      <c r="K375" s="13">
        <v>8.1000000000000003E-2</v>
      </c>
      <c r="L375" s="12">
        <v>5.7944157313743862E-3</v>
      </c>
      <c r="M375" s="12">
        <v>9.1999999999999998E-2</v>
      </c>
      <c r="N375" s="12">
        <v>0.12177141503011751</v>
      </c>
      <c r="O375" s="12">
        <v>0.10093142450903525</v>
      </c>
      <c r="P375" s="12">
        <v>0.80245794381236824</v>
      </c>
      <c r="Q375" s="23">
        <v>0.73033404363876486</v>
      </c>
      <c r="R375" s="3">
        <v>0.4624072228217499</v>
      </c>
      <c r="S375" s="3">
        <v>0.45428551284725072</v>
      </c>
      <c r="T375" s="3">
        <v>1</v>
      </c>
      <c r="U375" s="3">
        <v>0.30380249780820762</v>
      </c>
      <c r="V375" s="23">
        <f t="shared" si="11"/>
        <v>0.52869073373667386</v>
      </c>
      <c r="W375" s="16">
        <v>0.52869073373667386</v>
      </c>
      <c r="X375" s="12">
        <f t="shared" si="10"/>
        <v>0.57312457197638489</v>
      </c>
      <c r="Y375" s="2">
        <v>0.80700000000000005</v>
      </c>
      <c r="Z375" s="12">
        <v>0.23100000000000001</v>
      </c>
      <c r="AA375" s="37">
        <v>1</v>
      </c>
      <c r="AB375" s="26">
        <v>613599</v>
      </c>
      <c r="AC375" s="26">
        <v>613.59900000000005</v>
      </c>
      <c r="AD375" s="19">
        <v>1.6297288620092274E-3</v>
      </c>
      <c r="AE375" s="38">
        <v>4.4704005927867108E-2</v>
      </c>
      <c r="AF375" s="4">
        <v>16.521773049645397</v>
      </c>
      <c r="AG375" s="5">
        <v>1.7804964539007089</v>
      </c>
      <c r="AH375" s="4">
        <v>0.48894799372228442</v>
      </c>
      <c r="AI375" s="5">
        <v>0</v>
      </c>
      <c r="AJ375" s="22">
        <v>45.6</v>
      </c>
    </row>
    <row r="376" spans="1:36" x14ac:dyDescent="0.25">
      <c r="A376" s="5" t="s">
        <v>75</v>
      </c>
      <c r="B376" s="2" t="s">
        <v>548</v>
      </c>
      <c r="C376" s="2">
        <v>0</v>
      </c>
      <c r="D376" s="2"/>
      <c r="E376" s="18">
        <v>0.68421149696623196</v>
      </c>
      <c r="F376" s="19">
        <v>0.18620056145531966</v>
      </c>
      <c r="G376" s="3">
        <v>0.74698625550509512</v>
      </c>
      <c r="H376" s="10">
        <v>0.55988255796983255</v>
      </c>
      <c r="I376" s="4">
        <v>4.5012999999999996</v>
      </c>
      <c r="J376" s="2">
        <v>2.1168</v>
      </c>
      <c r="K376" s="13">
        <v>0.10199999999999999</v>
      </c>
      <c r="L376" s="12">
        <v>2.7300782191276421E-2</v>
      </c>
      <c r="M376" s="12">
        <v>8.1000000000000003E-2</v>
      </c>
      <c r="N376" s="12">
        <v>0.11335074806657253</v>
      </c>
      <c r="O376" s="12">
        <v>9.0705224419971753E-2</v>
      </c>
      <c r="P376" s="12">
        <v>0.83854592472877876</v>
      </c>
      <c r="Q376" s="23">
        <v>0.73033404363876486</v>
      </c>
      <c r="R376" s="3">
        <v>0.4624072228217499</v>
      </c>
      <c r="S376" s="3">
        <v>0.4637877752906896</v>
      </c>
      <c r="T376" s="3">
        <v>1</v>
      </c>
      <c r="U376" s="3">
        <v>0.43420679867262363</v>
      </c>
      <c r="V376" s="23">
        <f t="shared" si="11"/>
        <v>0.56086924329748045</v>
      </c>
      <c r="W376" s="16">
        <v>0.56086924329748045</v>
      </c>
      <c r="X376" s="12">
        <f t="shared" si="10"/>
        <v>0.60656353537899532</v>
      </c>
      <c r="Y376" s="2">
        <v>2.7709999999999999</v>
      </c>
      <c r="Z376" s="12">
        <v>0.217</v>
      </c>
      <c r="AA376" s="37">
        <v>1</v>
      </c>
      <c r="AB376" s="26">
        <v>582415</v>
      </c>
      <c r="AC376" s="26">
        <v>582.41499999999996</v>
      </c>
      <c r="AD376" s="19">
        <v>1.7169887451387758E-3</v>
      </c>
      <c r="AE376" s="38">
        <v>4.7097573608738327E-2</v>
      </c>
      <c r="AF376" s="4">
        <v>16.521773049645397</v>
      </c>
      <c r="AG376" s="5">
        <v>1.7804964539007089</v>
      </c>
      <c r="AH376" s="4">
        <v>0.46483692899393042</v>
      </c>
      <c r="AI376" s="5">
        <v>0</v>
      </c>
      <c r="AJ376" s="22">
        <v>44.2</v>
      </c>
    </row>
    <row r="377" spans="1:36" x14ac:dyDescent="0.25">
      <c r="A377" s="5" t="s">
        <v>32</v>
      </c>
      <c r="B377" s="2" t="s">
        <v>32</v>
      </c>
      <c r="C377" s="2">
        <v>0</v>
      </c>
      <c r="D377" s="2"/>
      <c r="E377" s="18">
        <v>0.49628929721399201</v>
      </c>
      <c r="F377" s="19">
        <v>0.19240062622115772</v>
      </c>
      <c r="G377" s="3">
        <v>0.84917389286111411</v>
      </c>
      <c r="H377" s="10">
        <v>0.62894984406245968</v>
      </c>
      <c r="I377" s="4">
        <v>4.8947000000000003</v>
      </c>
      <c r="J377" s="2">
        <v>2.1934999999999998</v>
      </c>
      <c r="K377" s="13">
        <v>9.9000000000000005E-2</v>
      </c>
      <c r="L377" s="12">
        <v>2.4946436510669363E-2</v>
      </c>
      <c r="M377" s="12">
        <v>6.9000000000000006E-2</v>
      </c>
      <c r="N377" s="12">
        <v>9.9029216979162768E-2</v>
      </c>
      <c r="O377" s="12">
        <v>7.8008765093748836E-2</v>
      </c>
      <c r="P377" s="12">
        <v>0.88335138304958061</v>
      </c>
      <c r="Q377" s="23">
        <v>0</v>
      </c>
      <c r="R377" s="3">
        <v>1</v>
      </c>
      <c r="S377" s="3">
        <v>0.35292642140468244</v>
      </c>
      <c r="T377" s="3">
        <v>1</v>
      </c>
      <c r="U377" s="3">
        <v>0.5571475076697785</v>
      </c>
      <c r="V377" s="23">
        <f t="shared" si="11"/>
        <v>0.51931700368712597</v>
      </c>
      <c r="W377" s="16">
        <v>0.51931700368712597</v>
      </c>
      <c r="X377" s="12">
        <f t="shared" si="10"/>
        <v>0.58075080930356793</v>
      </c>
      <c r="Y377" s="2">
        <v>1.786</v>
      </c>
      <c r="Z377" s="12">
        <v>0.21100000000000002</v>
      </c>
      <c r="AA377" s="37">
        <v>2</v>
      </c>
      <c r="AB377" s="26">
        <v>566573</v>
      </c>
      <c r="AC377" s="26">
        <v>566.57299999999998</v>
      </c>
      <c r="AD377" s="19">
        <v>3.5299952521563858E-3</v>
      </c>
      <c r="AE377" s="38">
        <v>9.6828946431733703E-2</v>
      </c>
      <c r="AF377" s="4">
        <v>16.461418439716308</v>
      </c>
      <c r="AG377" s="13">
        <v>1.3582269503546101</v>
      </c>
      <c r="AH377" s="4">
        <v>0.46486330975884838</v>
      </c>
      <c r="AI377" s="5">
        <v>1</v>
      </c>
      <c r="AJ377" s="22">
        <v>43.6</v>
      </c>
    </row>
    <row r="378" spans="1:36" x14ac:dyDescent="0.25">
      <c r="A378" s="5" t="s">
        <v>317</v>
      </c>
      <c r="B378" s="2" t="s">
        <v>544</v>
      </c>
      <c r="C378" s="2">
        <v>0</v>
      </c>
      <c r="D378" s="2"/>
      <c r="E378" s="18">
        <v>0.84555849102533798</v>
      </c>
      <c r="F378" s="19">
        <v>0.27092017542668606</v>
      </c>
      <c r="G378" s="3">
        <v>0.86510145613459988</v>
      </c>
      <c r="H378" s="10">
        <v>0.6293577839287896</v>
      </c>
      <c r="I378" s="4">
        <v>6.2313999999999998</v>
      </c>
      <c r="J378" s="2">
        <v>2.3429000000000002</v>
      </c>
      <c r="K378" s="13">
        <v>5.2000000000000005E-2</v>
      </c>
      <c r="L378" s="12">
        <v>2.2027602654436814E-2</v>
      </c>
      <c r="M378" s="12">
        <v>7.9000000000000001E-2</v>
      </c>
      <c r="N378" s="12">
        <v>0.11936579194415074</v>
      </c>
      <c r="O378" s="12">
        <v>9.1109737583245226E-2</v>
      </c>
      <c r="P378" s="12">
        <v>0.83711840881969124</v>
      </c>
      <c r="Q378" s="23">
        <v>1</v>
      </c>
      <c r="R378" s="3">
        <v>0.53676041058167012</v>
      </c>
      <c r="S378" s="3">
        <v>0.50890131427007368</v>
      </c>
      <c r="T378" s="3">
        <v>1</v>
      </c>
      <c r="U378" s="3">
        <v>0.53543007513750884</v>
      </c>
      <c r="V378" s="23">
        <f t="shared" si="11"/>
        <v>0.67365111399752808</v>
      </c>
      <c r="W378" s="16">
        <v>0.67365111399752808</v>
      </c>
      <c r="X378" s="12">
        <f t="shared" si="10"/>
        <v>0.69945993967369946</v>
      </c>
      <c r="Y378" s="2">
        <v>2.78</v>
      </c>
      <c r="Z378" s="12">
        <v>0.20100000000000001</v>
      </c>
      <c r="AA378" s="37">
        <v>1</v>
      </c>
      <c r="AB378" s="26">
        <v>515543</v>
      </c>
      <c r="AC378" s="26">
        <v>515.54300000000001</v>
      </c>
      <c r="AD378" s="19">
        <v>1.9397024108561264E-3</v>
      </c>
      <c r="AE378" s="38">
        <v>5.3206683697253829E-2</v>
      </c>
      <c r="AF378" s="4">
        <v>16.165106382978713</v>
      </c>
      <c r="AG378" s="5">
        <v>-0.95234042553191489</v>
      </c>
      <c r="AH378" s="4">
        <v>0.45222028036458645</v>
      </c>
      <c r="AI378" s="5">
        <v>1</v>
      </c>
      <c r="AJ378" s="22">
        <v>43.2</v>
      </c>
    </row>
    <row r="379" spans="1:36" x14ac:dyDescent="0.25">
      <c r="A379" s="5" t="s">
        <v>356</v>
      </c>
      <c r="B379" s="2" t="s">
        <v>552</v>
      </c>
      <c r="C379" s="2">
        <v>1</v>
      </c>
      <c r="D379" s="2"/>
      <c r="E379" s="18">
        <v>0.54823693620450198</v>
      </c>
      <c r="F379" s="19">
        <v>0.23262364580003447</v>
      </c>
      <c r="G379" s="3">
        <v>0.69222735663848778</v>
      </c>
      <c r="H379" s="10">
        <v>0.5810980212320479</v>
      </c>
      <c r="I379" s="4">
        <v>3.8761999999999999</v>
      </c>
      <c r="J379" s="2">
        <v>1.9574</v>
      </c>
      <c r="K379" s="13">
        <v>6.3E-2</v>
      </c>
      <c r="L379" s="12">
        <v>1.6118797994886198E-2</v>
      </c>
      <c r="M379" s="12">
        <v>0.13300000000000001</v>
      </c>
      <c r="N379" s="12">
        <v>0.18134848865211944</v>
      </c>
      <c r="O379" s="12">
        <v>0.14750454659563583</v>
      </c>
      <c r="P379" s="12">
        <v>0.63810266751806122</v>
      </c>
      <c r="Q379" s="23">
        <v>0.53306693306693342</v>
      </c>
      <c r="R379" s="3">
        <v>0.38119001919386608</v>
      </c>
      <c r="S379" s="3">
        <v>0.54722998229392061</v>
      </c>
      <c r="T379" s="3">
        <v>0.5</v>
      </c>
      <c r="U379" s="3">
        <v>0.48441085812342027</v>
      </c>
      <c r="V379" s="23">
        <f t="shared" si="11"/>
        <v>0.48755649231597231</v>
      </c>
      <c r="W379" s="16">
        <v>0.48755649231597231</v>
      </c>
      <c r="X379" s="12">
        <f t="shared" si="10"/>
        <v>0.51596008743727828</v>
      </c>
      <c r="Y379" s="2">
        <v>1.992</v>
      </c>
      <c r="Z379" s="12">
        <v>0.26800000000000002</v>
      </c>
      <c r="AA379" s="37">
        <v>1</v>
      </c>
      <c r="AB379" s="26">
        <v>597493</v>
      </c>
      <c r="AC379" s="26">
        <v>597.49300000000005</v>
      </c>
      <c r="AD379" s="19">
        <v>1.6736597750935992E-3</v>
      </c>
      <c r="AE379" s="38">
        <v>4.5909045517409118E-2</v>
      </c>
      <c r="AF379" s="4">
        <v>16.733687943262414</v>
      </c>
      <c r="AG379" s="5">
        <v>-0.19007092198581566</v>
      </c>
      <c r="AH379" s="4">
        <v>0.40378548367930672</v>
      </c>
      <c r="AI379" s="5">
        <v>1</v>
      </c>
      <c r="AJ379" s="22">
        <v>48</v>
      </c>
    </row>
    <row r="380" spans="1:36" x14ac:dyDescent="0.25">
      <c r="A380" s="5" t="s">
        <v>57</v>
      </c>
      <c r="B380" s="2" t="s">
        <v>548</v>
      </c>
      <c r="C380" s="2">
        <v>0</v>
      </c>
      <c r="D380" s="2"/>
      <c r="E380" s="18">
        <v>0.40876311013314898</v>
      </c>
      <c r="F380" s="19">
        <v>0.21188165309956167</v>
      </c>
      <c r="G380" s="3">
        <v>0.822828469140508</v>
      </c>
      <c r="H380" s="10">
        <v>0.58758950205548444</v>
      </c>
      <c r="I380" s="4">
        <v>4.0712999999999999</v>
      </c>
      <c r="J380" s="2">
        <v>1.9855</v>
      </c>
      <c r="K380" s="13">
        <v>0.10099999999999999</v>
      </c>
      <c r="L380" s="12">
        <v>2.2396333946659949E-2</v>
      </c>
      <c r="M380" s="12">
        <v>7.400000000000001E-2</v>
      </c>
      <c r="N380" s="12">
        <v>0.10243609971583033</v>
      </c>
      <c r="O380" s="12">
        <v>8.253082991474911E-2</v>
      </c>
      <c r="P380" s="12">
        <v>0.86739313975864829</v>
      </c>
      <c r="Q380" s="23">
        <v>0.73033404363876486</v>
      </c>
      <c r="R380" s="3">
        <v>0.4624072228217499</v>
      </c>
      <c r="S380" s="3">
        <v>0.44795067121829146</v>
      </c>
      <c r="T380" s="3">
        <v>1</v>
      </c>
      <c r="U380" s="3">
        <v>0.46938757079597482</v>
      </c>
      <c r="V380" s="23">
        <f t="shared" si="11"/>
        <v>0.56531828694919961</v>
      </c>
      <c r="W380" s="16">
        <v>0.56531828694919961</v>
      </c>
      <c r="X380" s="12">
        <f t="shared" si="10"/>
        <v>0.61571980316435149</v>
      </c>
      <c r="Y380" s="2">
        <v>2.0960000000000001</v>
      </c>
      <c r="Z380" s="12">
        <v>0.20600000000000002</v>
      </c>
      <c r="AA380" s="37">
        <v>1</v>
      </c>
      <c r="AB380" s="26">
        <v>587696</v>
      </c>
      <c r="AC380" s="26">
        <v>587.69600000000003</v>
      </c>
      <c r="AD380" s="19">
        <v>1.7015599901990144E-3</v>
      </c>
      <c r="AE380" s="38">
        <v>4.6674357717822364E-2</v>
      </c>
      <c r="AF380" s="4">
        <v>16.521773049645397</v>
      </c>
      <c r="AG380" s="5">
        <v>1.7804964539007089</v>
      </c>
      <c r="AH380" s="4">
        <v>0.47178813536250036</v>
      </c>
      <c r="AI380" s="5">
        <v>0</v>
      </c>
      <c r="AJ380" s="22">
        <v>43.5</v>
      </c>
    </row>
    <row r="381" spans="1:36" x14ac:dyDescent="0.25">
      <c r="A381" s="5" t="s">
        <v>337</v>
      </c>
      <c r="B381" s="2" t="s">
        <v>545</v>
      </c>
      <c r="C381" s="2">
        <v>0</v>
      </c>
      <c r="D381" s="2"/>
      <c r="E381" s="18">
        <v>0.66255021913805701</v>
      </c>
      <c r="F381" s="19">
        <v>0.22933003884288003</v>
      </c>
      <c r="G381" s="3">
        <v>0.77162663721168845</v>
      </c>
      <c r="H381" s="10">
        <v>0.54741108540198713</v>
      </c>
      <c r="I381" s="4">
        <v>9.6669999999999998</v>
      </c>
      <c r="J381" s="2">
        <v>2.3731</v>
      </c>
      <c r="K381" s="13">
        <v>0.05</v>
      </c>
      <c r="L381" s="12">
        <v>6.3437710030464231E-3</v>
      </c>
      <c r="M381" s="12">
        <v>5.0999999999999997E-2</v>
      </c>
      <c r="N381" s="12">
        <v>8.5324728653167828E-2</v>
      </c>
      <c r="O381" s="12">
        <v>6.1297418595950344E-2</v>
      </c>
      <c r="P381" s="12">
        <v>0.94232526858356735</v>
      </c>
      <c r="Q381" s="23">
        <v>0.93161384070474951</v>
      </c>
      <c r="R381" s="3">
        <v>0.83538150908592645</v>
      </c>
      <c r="S381" s="3">
        <v>0.65791855203619898</v>
      </c>
      <c r="T381" s="3">
        <v>1</v>
      </c>
      <c r="U381" s="3">
        <v>0.67052757886491787</v>
      </c>
      <c r="V381" s="23">
        <f t="shared" si="11"/>
        <v>0.79195154055911221</v>
      </c>
      <c r="W381" s="16">
        <v>0.79195154055911221</v>
      </c>
      <c r="X381" s="12">
        <f t="shared" si="10"/>
        <v>0.81717568236231852</v>
      </c>
      <c r="Y381" s="2">
        <v>3.0739999999999998</v>
      </c>
      <c r="Z381" s="12">
        <v>0.156</v>
      </c>
      <c r="AA381" s="37">
        <v>1</v>
      </c>
      <c r="AB381" s="26">
        <v>764104</v>
      </c>
      <c r="AC381" s="26">
        <v>764.10400000000004</v>
      </c>
      <c r="AD381" s="19">
        <v>1.3087223728707087E-3</v>
      </c>
      <c r="AE381" s="38">
        <v>3.5898690928634493E-2</v>
      </c>
      <c r="AF381" s="4">
        <v>16.406666666666663</v>
      </c>
      <c r="AG381" s="5">
        <v>0.44893617021276599</v>
      </c>
      <c r="AH381" s="4">
        <v>0.42785406175075646</v>
      </c>
      <c r="AI381" s="5">
        <v>1</v>
      </c>
      <c r="AJ381" s="22">
        <v>40.799999999999997</v>
      </c>
    </row>
    <row r="382" spans="1:36" x14ac:dyDescent="0.25">
      <c r="A382" s="5" t="s">
        <v>284</v>
      </c>
      <c r="B382" s="2" t="s">
        <v>545</v>
      </c>
      <c r="C382" s="2">
        <v>0</v>
      </c>
      <c r="D382" s="2"/>
      <c r="E382" s="18">
        <v>0.58936887746908595</v>
      </c>
      <c r="F382" s="19">
        <v>0.22350318905706565</v>
      </c>
      <c r="G382" s="3">
        <v>0.81739283368448257</v>
      </c>
      <c r="H382" s="10">
        <v>0.58887544910609491</v>
      </c>
      <c r="I382" s="4">
        <v>6.5559000000000003</v>
      </c>
      <c r="J382" s="2">
        <v>2.5644999999999998</v>
      </c>
      <c r="K382" s="13">
        <v>6.3E-2</v>
      </c>
      <c r="L382" s="12">
        <v>6.0410920882385213E-2</v>
      </c>
      <c r="M382" s="12">
        <v>7.0999999999999994E-2</v>
      </c>
      <c r="N382" s="12">
        <v>0.11087853522643121</v>
      </c>
      <c r="O382" s="12">
        <v>8.2963560567929362E-2</v>
      </c>
      <c r="P382" s="12">
        <v>0.86586604509807974</v>
      </c>
      <c r="Q382" s="23">
        <v>0.93161384070474951</v>
      </c>
      <c r="R382" s="3">
        <v>0.83538150908592645</v>
      </c>
      <c r="S382" s="3">
        <v>0.60090497737556592</v>
      </c>
      <c r="T382" s="3">
        <v>1</v>
      </c>
      <c r="U382" s="3">
        <v>0.54200826256909074</v>
      </c>
      <c r="V382" s="23">
        <f t="shared" si="11"/>
        <v>0.74927897563912638</v>
      </c>
      <c r="W382" s="16">
        <v>0.74927897563912638</v>
      </c>
      <c r="X382" s="12">
        <f t="shared" si="10"/>
        <v>0.7673971806183485</v>
      </c>
      <c r="Y382" s="2">
        <v>1.3660000000000001</v>
      </c>
      <c r="Z382" s="12">
        <v>0.20100000000000001</v>
      </c>
      <c r="AA382" s="37">
        <v>1</v>
      </c>
      <c r="AB382" s="26">
        <v>278609</v>
      </c>
      <c r="AC382" s="26">
        <v>278.60899999999998</v>
      </c>
      <c r="AD382" s="19">
        <v>3.5892594998725817E-3</v>
      </c>
      <c r="AE382" s="38">
        <v>9.8454584501338205E-2</v>
      </c>
      <c r="AF382" s="4">
        <v>16.406666666666663</v>
      </c>
      <c r="AG382" s="5">
        <v>0.44893617021276599</v>
      </c>
      <c r="AH382" s="4">
        <v>0.45894066595120758</v>
      </c>
      <c r="AI382" s="5">
        <v>0</v>
      </c>
      <c r="AJ382" s="22">
        <v>43</v>
      </c>
    </row>
    <row r="383" spans="1:36" x14ac:dyDescent="0.25">
      <c r="A383" s="5" t="s">
        <v>26</v>
      </c>
      <c r="B383" s="2" t="s">
        <v>548</v>
      </c>
      <c r="C383" s="2">
        <v>0</v>
      </c>
      <c r="D383" s="2"/>
      <c r="E383" s="18">
        <v>0.49230599980747802</v>
      </c>
      <c r="F383" s="19">
        <v>0.21997465053739046</v>
      </c>
      <c r="G383" s="3">
        <v>0.88093315062360278</v>
      </c>
      <c r="H383" s="10">
        <v>0.70745873149837102</v>
      </c>
      <c r="I383" s="4">
        <v>8.2081</v>
      </c>
      <c r="J383" s="2">
        <v>2.3831000000000002</v>
      </c>
      <c r="K383" s="13">
        <v>6.3E-2</v>
      </c>
      <c r="L383" s="12">
        <v>4.5549043599281712E-2</v>
      </c>
      <c r="M383" s="12">
        <v>4.2000000000000003E-2</v>
      </c>
      <c r="N383" s="12">
        <v>7.2786382346079648E-2</v>
      </c>
      <c r="O383" s="12">
        <v>5.1235914703823895E-2</v>
      </c>
      <c r="P383" s="12">
        <v>0.97783204111755773</v>
      </c>
      <c r="Q383" s="23">
        <v>0.73033404363876486</v>
      </c>
      <c r="R383" s="3">
        <v>0.4624072228217499</v>
      </c>
      <c r="S383" s="3">
        <v>0.66333528660290664</v>
      </c>
      <c r="T383" s="3">
        <v>1</v>
      </c>
      <c r="U383" s="3">
        <v>0.72248807410987992</v>
      </c>
      <c r="V383" s="23">
        <f t="shared" si="11"/>
        <v>0.67306986424985926</v>
      </c>
      <c r="W383" s="16">
        <v>0.67306986424985926</v>
      </c>
      <c r="X383" s="12">
        <f t="shared" si="10"/>
        <v>0.72571536697526329</v>
      </c>
      <c r="Y383" s="2">
        <v>2.3370000000000002</v>
      </c>
      <c r="Z383" s="12">
        <v>0.18100000000000002</v>
      </c>
      <c r="AA383" s="37">
        <v>1</v>
      </c>
      <c r="AB383" s="26">
        <v>330579</v>
      </c>
      <c r="AC383" s="26">
        <v>330.57900000000001</v>
      </c>
      <c r="AD383" s="19">
        <v>3.0249955381315813E-3</v>
      </c>
      <c r="AE383" s="38">
        <v>8.2976635942795321E-2</v>
      </c>
      <c r="AF383" s="4">
        <v>16.521773049645397</v>
      </c>
      <c r="AG383" s="5">
        <v>1.7804964539007089</v>
      </c>
      <c r="AH383" s="4">
        <v>0.43697573046079757</v>
      </c>
      <c r="AI383" s="5">
        <v>1</v>
      </c>
      <c r="AJ383" s="22">
        <v>41.6</v>
      </c>
    </row>
    <row r="384" spans="1:36" x14ac:dyDescent="0.25">
      <c r="A384" s="5" t="s">
        <v>90</v>
      </c>
      <c r="B384" s="2" t="s">
        <v>545</v>
      </c>
      <c r="C384" s="2">
        <v>0</v>
      </c>
      <c r="D384" s="2"/>
      <c r="E384" s="18">
        <v>0.742483275747997</v>
      </c>
      <c r="F384" s="19">
        <v>0.20028932479837447</v>
      </c>
      <c r="G384" s="3">
        <v>0.82296708838394061</v>
      </c>
      <c r="H384" s="10">
        <v>0.62699554969871207</v>
      </c>
      <c r="I384" s="4">
        <v>3.5341</v>
      </c>
      <c r="J384" s="2">
        <v>2.2936000000000001</v>
      </c>
      <c r="K384" s="13">
        <v>4.4000000000000004E-2</v>
      </c>
      <c r="L384" s="12">
        <v>0</v>
      </c>
      <c r="M384" s="12">
        <v>0.10099999999999999</v>
      </c>
      <c r="N384" s="12">
        <v>0.12501755932768477</v>
      </c>
      <c r="O384" s="12">
        <v>0.10820526779830542</v>
      </c>
      <c r="P384" s="12">
        <v>0.77678874943655374</v>
      </c>
      <c r="Q384" s="23">
        <v>0.93161384070474951</v>
      </c>
      <c r="R384" s="3">
        <v>0.83538150908592645</v>
      </c>
      <c r="S384" s="3">
        <v>0.68325791855203621</v>
      </c>
      <c r="T384" s="3">
        <v>1</v>
      </c>
      <c r="U384" s="3">
        <v>0.3744947351836041</v>
      </c>
      <c r="V384" s="23">
        <f t="shared" si="11"/>
        <v>0.72969204081105266</v>
      </c>
      <c r="W384" s="16">
        <v>0.72969204081105266</v>
      </c>
      <c r="X384" s="12">
        <f t="shared" si="10"/>
        <v>0.73429198306294541</v>
      </c>
      <c r="Y384" s="2">
        <v>0.317</v>
      </c>
      <c r="Z384" s="12">
        <v>0.21199999999999999</v>
      </c>
      <c r="AA384" s="37">
        <v>1</v>
      </c>
      <c r="AB384" s="26">
        <v>271667</v>
      </c>
      <c r="AC384" s="26">
        <v>271.66699999999997</v>
      </c>
      <c r="AD384" s="19">
        <v>3.680977078555732E-3</v>
      </c>
      <c r="AE384" s="38">
        <v>0.10097042825714324</v>
      </c>
      <c r="AF384" s="4">
        <v>16.406666666666663</v>
      </c>
      <c r="AG384" s="5">
        <v>0.44893617021276599</v>
      </c>
      <c r="AH384" s="4">
        <v>0.4500583434866951</v>
      </c>
      <c r="AI384" s="5">
        <v>0</v>
      </c>
      <c r="AJ384" s="22">
        <v>44.1</v>
      </c>
    </row>
    <row r="385" spans="1:36" x14ac:dyDescent="0.25">
      <c r="A385" s="5" t="s">
        <v>58</v>
      </c>
      <c r="B385" s="2" t="s">
        <v>552</v>
      </c>
      <c r="C385" s="2">
        <v>1</v>
      </c>
      <c r="D385" s="2"/>
      <c r="E385" s="18">
        <v>1.03498756608514</v>
      </c>
      <c r="F385" s="19">
        <v>0.28122870698473823</v>
      </c>
      <c r="G385" s="3">
        <v>0.63746995381382066</v>
      </c>
      <c r="H385" s="10">
        <v>0.51202476686676479</v>
      </c>
      <c r="I385" s="4">
        <v>3.2181000000000002</v>
      </c>
      <c r="J385" s="2">
        <v>2.08</v>
      </c>
      <c r="K385" s="13">
        <v>5.5999999999999994E-2</v>
      </c>
      <c r="L385" s="12">
        <v>1.6232310064797091E-2</v>
      </c>
      <c r="M385" s="12">
        <v>0.17600000000000002</v>
      </c>
      <c r="N385" s="12">
        <v>0.22319835222688247</v>
      </c>
      <c r="O385" s="12">
        <v>0.19015950566806475</v>
      </c>
      <c r="P385" s="12">
        <v>0.48757448152624427</v>
      </c>
      <c r="Q385" s="23">
        <v>0.53306693306693342</v>
      </c>
      <c r="R385" s="3">
        <v>0.38119001919386608</v>
      </c>
      <c r="S385" s="3">
        <v>0.65808971080070799</v>
      </c>
      <c r="T385" s="3">
        <v>0</v>
      </c>
      <c r="U385" s="3">
        <v>0.44636360449610896</v>
      </c>
      <c r="V385" s="23">
        <f t="shared" si="11"/>
        <v>0.4643033615382518</v>
      </c>
      <c r="W385" s="16">
        <v>0.4643033615382518</v>
      </c>
      <c r="X385" s="12">
        <f t="shared" si="10"/>
        <v>0.47619410232593351</v>
      </c>
      <c r="Y385" s="2">
        <v>1.6950000000000001</v>
      </c>
      <c r="Z385" s="12">
        <v>0.26100000000000001</v>
      </c>
      <c r="AA385" s="37">
        <v>1</v>
      </c>
      <c r="AB385" s="26">
        <v>556227</v>
      </c>
      <c r="AC385" s="26">
        <v>556.22699999999998</v>
      </c>
      <c r="AD385" s="19">
        <v>1.79782714611121E-3</v>
      </c>
      <c r="AE385" s="38">
        <v>4.9314997893545862E-2</v>
      </c>
      <c r="AF385" s="4">
        <v>16.733687943262414</v>
      </c>
      <c r="AG385" s="5">
        <v>-0.19007092198581566</v>
      </c>
      <c r="AH385" s="4">
        <v>0.44989905200574587</v>
      </c>
      <c r="AI385" s="5">
        <v>1</v>
      </c>
      <c r="AJ385" s="22">
        <v>46.6</v>
      </c>
    </row>
    <row r="386" spans="1:36" x14ac:dyDescent="0.25">
      <c r="A386" s="5" t="s">
        <v>381</v>
      </c>
      <c r="B386" s="2" t="s">
        <v>551</v>
      </c>
      <c r="C386" s="2">
        <v>0</v>
      </c>
      <c r="D386" s="2"/>
      <c r="E386" s="18">
        <v>0.88683881773128503</v>
      </c>
      <c r="F386" s="19">
        <v>0.22242001575562897</v>
      </c>
      <c r="G386" s="3">
        <v>0.91476387930455383</v>
      </c>
      <c r="H386" s="10">
        <v>0.61206343778053263</v>
      </c>
      <c r="I386" s="4">
        <v>4.4768999999999997</v>
      </c>
      <c r="J386" s="2">
        <v>2.0436000000000001</v>
      </c>
      <c r="K386" s="13">
        <v>8.8000000000000009E-2</v>
      </c>
      <c r="L386" s="12">
        <v>2.9627639987395916E-2</v>
      </c>
      <c r="M386" s="12">
        <v>9.6999999999999989E-2</v>
      </c>
      <c r="N386" s="12">
        <v>9.8139945892514915E-2</v>
      </c>
      <c r="O386" s="12">
        <v>9.7341983767754464E-2</v>
      </c>
      <c r="P386" s="12">
        <v>0.81512498218867191</v>
      </c>
      <c r="Q386" s="23">
        <v>0.28146853146853157</v>
      </c>
      <c r="R386" s="3">
        <v>0.42610364683301294</v>
      </c>
      <c r="S386" s="3">
        <v>0.44574131910289194</v>
      </c>
      <c r="T386" s="3">
        <v>1</v>
      </c>
      <c r="U386" s="3">
        <v>6.8297955439145769E-2</v>
      </c>
      <c r="V386" s="23">
        <f t="shared" si="11"/>
        <v>0.36097063415402392</v>
      </c>
      <c r="W386" s="16">
        <v>0.36097063415402392</v>
      </c>
      <c r="X386" s="12">
        <f t="shared" ref="X386:X401" si="12">0.19*(SUM(P386:S386)+U386)+0.05*T386</f>
        <v>0.43697992265612828</v>
      </c>
      <c r="Y386" s="2">
        <v>0.8</v>
      </c>
      <c r="Z386" s="12">
        <v>0.23199999999999998</v>
      </c>
      <c r="AA386" s="37">
        <v>1</v>
      </c>
      <c r="AB386" s="26">
        <v>327502</v>
      </c>
      <c r="AC386" s="26">
        <v>327.50200000000001</v>
      </c>
      <c r="AD386" s="19">
        <v>3.0534164676856933E-3</v>
      </c>
      <c r="AE386" s="38">
        <v>8.3756231514107785E-2</v>
      </c>
      <c r="AF386" s="4">
        <v>16.846312056737581</v>
      </c>
      <c r="AG386" s="5">
        <v>1.2403546099290781</v>
      </c>
      <c r="AH386" s="4">
        <v>0.48263216713180379</v>
      </c>
      <c r="AI386" s="5">
        <v>1</v>
      </c>
      <c r="AJ386" s="22">
        <v>45.4</v>
      </c>
    </row>
    <row r="387" spans="1:36" x14ac:dyDescent="0.25">
      <c r="A387" s="5" t="s">
        <v>150</v>
      </c>
      <c r="B387" s="2" t="s">
        <v>547</v>
      </c>
      <c r="C387" s="2">
        <v>0</v>
      </c>
      <c r="D387" s="2">
        <v>0</v>
      </c>
      <c r="E387" s="18">
        <v>0.33405593660044802</v>
      </c>
      <c r="F387" s="19">
        <v>0.15273427958856894</v>
      </c>
      <c r="G387" s="3">
        <v>0.79773658642494638</v>
      </c>
      <c r="H387" s="10">
        <v>0.67357993866529164</v>
      </c>
      <c r="I387" s="4">
        <v>2.903</v>
      </c>
      <c r="J387" s="2">
        <v>2.3576000000000001</v>
      </c>
      <c r="K387" s="13">
        <v>4.7E-2</v>
      </c>
      <c r="L387" s="12">
        <v>0</v>
      </c>
      <c r="M387" s="12">
        <v>7.6999999999999999E-2</v>
      </c>
      <c r="N387" s="12">
        <v>9.480820526404099E-2</v>
      </c>
      <c r="O387" s="12">
        <v>8.2342461579212295E-2</v>
      </c>
      <c r="P387" s="12">
        <v>0.86805788647188531</v>
      </c>
      <c r="Q387" s="23">
        <v>0.93955549401093952</v>
      </c>
      <c r="R387" s="3">
        <v>0.49503050113072944</v>
      </c>
      <c r="S387" s="3">
        <v>0.60294779920644037</v>
      </c>
      <c r="T387" s="3">
        <v>1</v>
      </c>
      <c r="U387" s="3">
        <v>0.42628013764005718</v>
      </c>
      <c r="V387" s="23">
        <f t="shared" ref="V387:V401" si="13">0.23*Q387+0.23*R387+0.23*S387+0.23*U387+0.08*T387</f>
        <v>0.64667720435727827</v>
      </c>
      <c r="W387" s="16">
        <v>0.64667720435727827</v>
      </c>
      <c r="X387" s="12">
        <f t="shared" si="12"/>
        <v>0.68305564550740994</v>
      </c>
      <c r="Y387" s="2">
        <v>0.13900000000000001</v>
      </c>
      <c r="Z387" s="12">
        <v>0.22899999999999998</v>
      </c>
      <c r="AA387" s="37">
        <v>1</v>
      </c>
      <c r="AB387" s="26">
        <v>184235</v>
      </c>
      <c r="AC387" s="26">
        <v>184.23500000000001</v>
      </c>
      <c r="AD387" s="19">
        <v>5.427850299888729E-3</v>
      </c>
      <c r="AE387" s="38">
        <v>0.14888774300938112</v>
      </c>
      <c r="AF387" s="4">
        <v>16.456595744680847</v>
      </c>
      <c r="AG387" s="5">
        <v>1.3552482269503545</v>
      </c>
      <c r="AH387" s="4">
        <v>0.45890303145439248</v>
      </c>
      <c r="AI387" s="5">
        <v>0</v>
      </c>
      <c r="AJ387" s="22">
        <v>45.2</v>
      </c>
    </row>
    <row r="388" spans="1:36" x14ac:dyDescent="0.25">
      <c r="A388" s="5" t="s">
        <v>132</v>
      </c>
      <c r="B388" s="2" t="s">
        <v>549</v>
      </c>
      <c r="C388" s="2">
        <v>0</v>
      </c>
      <c r="D388" s="2"/>
      <c r="E388" s="18">
        <v>0.83279653998343595</v>
      </c>
      <c r="F388" s="19">
        <v>0.1916781317246975</v>
      </c>
      <c r="G388" s="3">
        <v>1.0047535894450912</v>
      </c>
      <c r="H388" s="10">
        <v>0.76016862454580736</v>
      </c>
      <c r="I388" s="4">
        <v>3.4276</v>
      </c>
      <c r="J388" s="2">
        <v>2.3481999999999998</v>
      </c>
      <c r="K388" s="13">
        <v>5.5E-2</v>
      </c>
      <c r="L388" s="12">
        <v>0</v>
      </c>
      <c r="M388" s="12">
        <v>8.6999999999999994E-2</v>
      </c>
      <c r="N388" s="12">
        <v>0.10204003732299011</v>
      </c>
      <c r="O388" s="12">
        <v>9.1512011196897017E-2</v>
      </c>
      <c r="P388" s="12">
        <v>0.83569879622007415</v>
      </c>
      <c r="Q388" s="23">
        <v>0.98315768738303921</v>
      </c>
      <c r="R388" s="3">
        <v>0.72869076261793586</v>
      </c>
      <c r="S388" s="3">
        <v>0.57687015264912322</v>
      </c>
      <c r="T388" s="3">
        <v>1</v>
      </c>
      <c r="U388" s="3">
        <v>0.30136843299853305</v>
      </c>
      <c r="V388" s="23">
        <f t="shared" si="13"/>
        <v>0.67572001819918515</v>
      </c>
      <c r="W388" s="16">
        <v>0.67572001819918515</v>
      </c>
      <c r="X388" s="12">
        <f t="shared" si="12"/>
        <v>0.70089930805505407</v>
      </c>
      <c r="Y388" s="2">
        <v>1.0840000000000001</v>
      </c>
      <c r="Z388" s="12">
        <v>0.22899999999999998</v>
      </c>
      <c r="AA388" s="37">
        <v>1</v>
      </c>
      <c r="AB388" s="26">
        <v>113388</v>
      </c>
      <c r="AC388" s="26">
        <v>113.38800000000001</v>
      </c>
      <c r="AD388" s="19">
        <v>8.8192754083324509E-3</v>
      </c>
      <c r="AE388" s="38">
        <v>0.24191566420902855</v>
      </c>
      <c r="AF388" s="4">
        <v>16.625248226950358</v>
      </c>
      <c r="AG388" s="5">
        <v>0.95872340425531921</v>
      </c>
      <c r="AH388" s="4">
        <v>0.45549793628955443</v>
      </c>
      <c r="AI388" s="5">
        <v>0</v>
      </c>
      <c r="AJ388" s="22">
        <v>45.5</v>
      </c>
    </row>
    <row r="389" spans="1:36" x14ac:dyDescent="0.25">
      <c r="A389" s="5" t="s">
        <v>102</v>
      </c>
      <c r="B389" s="2" t="s">
        <v>102</v>
      </c>
      <c r="C389" s="2">
        <v>0</v>
      </c>
      <c r="D389" s="2"/>
      <c r="E389" s="18">
        <v>0.59185761150557104</v>
      </c>
      <c r="F389" s="19">
        <v>0.21424599914276984</v>
      </c>
      <c r="G389" s="3">
        <v>0.82799999999999996</v>
      </c>
      <c r="H389" s="10">
        <v>0.59276871304274603</v>
      </c>
      <c r="I389" s="4">
        <v>6.7016999999999998</v>
      </c>
      <c r="J389" s="2">
        <v>2.5808</v>
      </c>
      <c r="K389" s="13">
        <v>6.0999999999999999E-2</v>
      </c>
      <c r="L389" s="12">
        <v>1.1909545637470598E-2</v>
      </c>
      <c r="M389" s="12">
        <v>0.05</v>
      </c>
      <c r="N389" s="12">
        <v>7.7639997363257968E-2</v>
      </c>
      <c r="O389" s="12">
        <v>5.8291999208977388E-2</v>
      </c>
      <c r="P389" s="12">
        <v>0.95293131154559418</v>
      </c>
      <c r="Q389" s="23">
        <v>0.99076923076923074</v>
      </c>
      <c r="R389" s="3">
        <v>0.3093282149712081</v>
      </c>
      <c r="S389" s="3">
        <v>0.53645642337202448</v>
      </c>
      <c r="T389" s="3">
        <v>1</v>
      </c>
      <c r="U389" s="3">
        <v>0.67126094104360734</v>
      </c>
      <c r="V389" s="23">
        <f t="shared" si="13"/>
        <v>0.65679740633589623</v>
      </c>
      <c r="W389" s="16">
        <v>0.65679740633589623</v>
      </c>
      <c r="X389" s="12">
        <f t="shared" si="12"/>
        <v>0.70754176312331629</v>
      </c>
      <c r="Y389" s="2">
        <v>2.4460000000000002</v>
      </c>
      <c r="Z389" s="12">
        <v>0.182</v>
      </c>
      <c r="AA389" s="37">
        <v>1</v>
      </c>
      <c r="AB389" s="26">
        <v>1852478</v>
      </c>
      <c r="AC389" s="26">
        <v>1852.4780000000001</v>
      </c>
      <c r="AD389" s="19">
        <v>5.3981747691470559E-4</v>
      </c>
      <c r="AE389" s="38">
        <v>1.4807373330929345E-2</v>
      </c>
      <c r="AF389" s="4">
        <v>16.275744680851062</v>
      </c>
      <c r="AG389" s="5">
        <v>1.2680141843971628</v>
      </c>
      <c r="AH389" s="4">
        <v>0.44559287613672066</v>
      </c>
      <c r="AI389" s="5">
        <v>1</v>
      </c>
      <c r="AJ389" s="22">
        <v>42.1</v>
      </c>
    </row>
    <row r="390" spans="1:36" x14ac:dyDescent="0.25">
      <c r="A390" s="5" t="s">
        <v>30</v>
      </c>
      <c r="B390" s="2" t="s">
        <v>547</v>
      </c>
      <c r="C390" s="2">
        <v>0</v>
      </c>
      <c r="D390" s="2"/>
      <c r="E390" s="18">
        <v>0.63542918168468798</v>
      </c>
      <c r="F390" s="19">
        <v>0.15068735642357409</v>
      </c>
      <c r="G390" s="3">
        <v>0.84565961675403623</v>
      </c>
      <c r="H390" s="10">
        <v>0.66981143461765924</v>
      </c>
      <c r="I390" s="4">
        <v>4.9532999999999996</v>
      </c>
      <c r="J390" s="2">
        <v>2.2963</v>
      </c>
      <c r="K390" s="13">
        <v>5.2000000000000005E-2</v>
      </c>
      <c r="L390" s="12">
        <v>8.0068720132856937E-3</v>
      </c>
      <c r="M390" s="12">
        <v>8.199999999999999E-2</v>
      </c>
      <c r="N390" s="12">
        <v>9.9665236298835336E-2</v>
      </c>
      <c r="O390" s="12">
        <v>8.7299570889650582E-2</v>
      </c>
      <c r="P390" s="12">
        <v>0.85056438305540361</v>
      </c>
      <c r="Q390" s="23">
        <v>0.93955549401093952</v>
      </c>
      <c r="R390" s="3">
        <v>0.49503050113072944</v>
      </c>
      <c r="S390" s="3">
        <v>0.54593422454580687</v>
      </c>
      <c r="T390" s="3">
        <v>1</v>
      </c>
      <c r="U390" s="3">
        <v>0.41891435205476291</v>
      </c>
      <c r="V390" s="23">
        <f t="shared" si="13"/>
        <v>0.6318699515007149</v>
      </c>
      <c r="W390" s="16">
        <v>0.6318699515007149</v>
      </c>
      <c r="X390" s="12">
        <f t="shared" si="12"/>
        <v>0.66749980141155207</v>
      </c>
      <c r="Y390" s="2">
        <v>1.294</v>
      </c>
      <c r="Z390" s="12">
        <v>0.22899999999999998</v>
      </c>
      <c r="AA390" s="37">
        <v>1</v>
      </c>
      <c r="AB390" s="26">
        <v>248561</v>
      </c>
      <c r="AC390" s="26">
        <v>248.56100000000001</v>
      </c>
      <c r="AD390" s="19">
        <v>4.0231572933806994E-3</v>
      </c>
      <c r="AE390" s="38">
        <v>0.1103565456098637</v>
      </c>
      <c r="AF390" s="4">
        <v>16.456595744680847</v>
      </c>
      <c r="AG390" s="5">
        <v>1.3552482269503545</v>
      </c>
      <c r="AH390" s="4">
        <v>0.47525557106706201</v>
      </c>
      <c r="AI390" s="5">
        <v>0</v>
      </c>
      <c r="AJ390" s="22">
        <v>45.2</v>
      </c>
    </row>
    <row r="391" spans="1:36" x14ac:dyDescent="0.25">
      <c r="A391" s="5" t="s">
        <v>328</v>
      </c>
      <c r="B391" s="2" t="s">
        <v>547</v>
      </c>
      <c r="C391" s="2">
        <v>0</v>
      </c>
      <c r="D391" s="2"/>
      <c r="E391" s="18">
        <v>0.57902790203767696</v>
      </c>
      <c r="F391" s="19">
        <v>0.20703521937455099</v>
      </c>
      <c r="G391" s="3">
        <v>0.78288800602425279</v>
      </c>
      <c r="H391" s="10">
        <v>0.61287510927613753</v>
      </c>
      <c r="I391" s="4">
        <v>4.7899000000000003</v>
      </c>
      <c r="J391" s="2">
        <v>2.2452999999999999</v>
      </c>
      <c r="K391" s="13">
        <v>6.4000000000000001E-2</v>
      </c>
      <c r="L391" s="12">
        <v>1.2156453553624278E-2</v>
      </c>
      <c r="M391" s="12">
        <v>6.7000000000000004E-2</v>
      </c>
      <c r="N391" s="12">
        <v>9.3603964294914965E-2</v>
      </c>
      <c r="O391" s="12">
        <v>7.4981189288474484E-2</v>
      </c>
      <c r="P391" s="12">
        <v>0.89403561540687382</v>
      </c>
      <c r="Q391" s="23">
        <v>0.93955549401093952</v>
      </c>
      <c r="R391" s="3">
        <v>0.49503050113072944</v>
      </c>
      <c r="S391" s="3">
        <v>0.57444101187612329</v>
      </c>
      <c r="T391" s="3">
        <v>1</v>
      </c>
      <c r="U391" s="3">
        <v>0.54476414545228835</v>
      </c>
      <c r="V391" s="23">
        <f t="shared" si="13"/>
        <v>0.66737196506811847</v>
      </c>
      <c r="W391" s="16">
        <v>0.66737196506811847</v>
      </c>
      <c r="X391" s="12">
        <f t="shared" si="12"/>
        <v>0.70508708589662128</v>
      </c>
      <c r="Y391" s="2">
        <v>0.504</v>
      </c>
      <c r="Z391" s="12">
        <v>0.21199999999999999</v>
      </c>
      <c r="AA391" s="37">
        <v>1</v>
      </c>
      <c r="AB391" s="26">
        <v>1155330</v>
      </c>
      <c r="AC391" s="26">
        <v>1155.33</v>
      </c>
      <c r="AD391" s="19">
        <v>8.6555356478235665E-4</v>
      </c>
      <c r="AE391" s="38">
        <v>2.3742422799834968E-2</v>
      </c>
      <c r="AF391" s="4">
        <v>16.456595744680847</v>
      </c>
      <c r="AG391" s="5">
        <v>1.3552482269503545</v>
      </c>
      <c r="AH391" s="4">
        <v>0.46088217219322619</v>
      </c>
      <c r="AI391" s="5">
        <v>1</v>
      </c>
      <c r="AJ391" s="22">
        <v>44</v>
      </c>
    </row>
    <row r="392" spans="1:36" x14ac:dyDescent="0.25">
      <c r="A392" s="5" t="s">
        <v>169</v>
      </c>
      <c r="B392" s="2" t="s">
        <v>548</v>
      </c>
      <c r="C392" s="2">
        <v>0</v>
      </c>
      <c r="D392" s="2"/>
      <c r="E392" s="18">
        <v>0.33995381062355701</v>
      </c>
      <c r="F392" s="19">
        <v>0.17106348549160405</v>
      </c>
      <c r="G392" s="3">
        <v>0.89110406664917841</v>
      </c>
      <c r="H392" s="10">
        <v>0.73940512574153849</v>
      </c>
      <c r="I392" s="4">
        <v>3.4634999999999998</v>
      </c>
      <c r="J392" s="2">
        <v>2.2502</v>
      </c>
      <c r="K392" s="13">
        <v>5.7999999999999996E-2</v>
      </c>
      <c r="L392" s="12">
        <v>1.4026185931701225E-2</v>
      </c>
      <c r="M392" s="12">
        <v>6.7000000000000004E-2</v>
      </c>
      <c r="N392" s="12">
        <v>8.6861714674408452E-2</v>
      </c>
      <c r="O392" s="12">
        <v>7.2958514402322538E-2</v>
      </c>
      <c r="P392" s="12">
        <v>0.90117357985660318</v>
      </c>
      <c r="Q392" s="23">
        <v>0.73033404363876486</v>
      </c>
      <c r="R392" s="3">
        <v>0.4624072228217499</v>
      </c>
      <c r="S392" s="3">
        <v>0.56831266216851739</v>
      </c>
      <c r="T392" s="3">
        <v>1</v>
      </c>
      <c r="U392" s="3">
        <v>0.40328509205630569</v>
      </c>
      <c r="V392" s="23">
        <f t="shared" si="13"/>
        <v>0.57779797475762773</v>
      </c>
      <c r="W392" s="16">
        <v>0.57779797475762773</v>
      </c>
      <c r="X392" s="12">
        <f t="shared" si="12"/>
        <v>0.63244739410296891</v>
      </c>
      <c r="Y392" s="2">
        <v>1.04</v>
      </c>
      <c r="Z392" s="12">
        <v>0.20699999999999999</v>
      </c>
      <c r="AA392" s="37">
        <v>1</v>
      </c>
      <c r="AB392" s="26">
        <v>316403</v>
      </c>
      <c r="AC392" s="26">
        <v>316.40300000000002</v>
      </c>
      <c r="AD392" s="19">
        <v>3.16052629083795E-3</v>
      </c>
      <c r="AE392" s="38">
        <v>8.6694289666448571E-2</v>
      </c>
      <c r="AF392" s="4">
        <v>16.521773049645397</v>
      </c>
      <c r="AG392" s="5">
        <v>1.7804964539007089</v>
      </c>
      <c r="AH392" s="4">
        <v>0.43610838076756542</v>
      </c>
      <c r="AI392" s="5">
        <v>1</v>
      </c>
      <c r="AJ392" s="22">
        <v>44</v>
      </c>
    </row>
    <row r="393" spans="1:36" x14ac:dyDescent="0.25">
      <c r="A393" s="5" t="s">
        <v>316</v>
      </c>
      <c r="B393" s="2" t="s">
        <v>544</v>
      </c>
      <c r="C393" s="2">
        <v>0</v>
      </c>
      <c r="D393" s="2"/>
      <c r="E393" s="18">
        <v>0.42650291503392901</v>
      </c>
      <c r="F393" s="19">
        <v>0.23936971846090052</v>
      </c>
      <c r="G393" s="3">
        <v>3.1929650971588717</v>
      </c>
      <c r="H393" s="10">
        <v>0.65661666928807361</v>
      </c>
      <c r="I393" s="4">
        <v>8.2719000000000005</v>
      </c>
      <c r="J393" s="2">
        <v>3.2039</v>
      </c>
      <c r="K393" s="13">
        <v>3.5000000000000003E-2</v>
      </c>
      <c r="L393" s="12">
        <v>1.8726932495908313E-2</v>
      </c>
      <c r="M393" s="12">
        <v>4.4999999999999998E-2</v>
      </c>
      <c r="N393" s="12">
        <v>8.332558428662698E-2</v>
      </c>
      <c r="O393" s="12">
        <v>5.6497675285988092E-2</v>
      </c>
      <c r="P393" s="12">
        <v>0.95926343168080919</v>
      </c>
      <c r="Q393" s="23">
        <v>1</v>
      </c>
      <c r="R393" s="3">
        <v>0.53676041058167012</v>
      </c>
      <c r="S393" s="3">
        <v>0.67677461743749434</v>
      </c>
      <c r="T393" s="3">
        <v>1</v>
      </c>
      <c r="U393" s="3">
        <v>0.72831688815372009</v>
      </c>
      <c r="V393" s="23">
        <f t="shared" si="13"/>
        <v>0.75662594071976341</v>
      </c>
      <c r="W393" s="16">
        <v>0.75662594071976341</v>
      </c>
      <c r="X393" s="12">
        <f t="shared" si="12"/>
        <v>0.79121191609220198</v>
      </c>
      <c r="Y393" s="2">
        <v>4.7770000000000001</v>
      </c>
      <c r="Z393" s="12">
        <v>0.17499999999999999</v>
      </c>
      <c r="AA393" s="37">
        <v>1</v>
      </c>
      <c r="AB393" s="26">
        <v>349685</v>
      </c>
      <c r="AC393" s="26">
        <v>349.685</v>
      </c>
      <c r="AD393" s="19">
        <v>2.8597166020847332E-3</v>
      </c>
      <c r="AE393" s="38">
        <v>7.8442979634051585E-2</v>
      </c>
      <c r="AF393" s="4">
        <v>16.165106382978713</v>
      </c>
      <c r="AG393" s="5">
        <v>-0.95234042553191489</v>
      </c>
      <c r="AH393" s="4">
        <v>0.48299999999999998</v>
      </c>
      <c r="AI393" s="5">
        <v>1</v>
      </c>
      <c r="AJ393" s="22">
        <v>41.6</v>
      </c>
    </row>
    <row r="394" spans="1:36" x14ac:dyDescent="0.25">
      <c r="A394" s="5" t="s">
        <v>126</v>
      </c>
      <c r="B394" s="2" t="s">
        <v>554</v>
      </c>
      <c r="C394" s="2">
        <v>0</v>
      </c>
      <c r="D394" s="2"/>
      <c r="E394" s="18">
        <v>0.61827454146279004</v>
      </c>
      <c r="F394" s="19">
        <v>0.22730792298121077</v>
      </c>
      <c r="G394" s="3">
        <v>0.82388352295614653</v>
      </c>
      <c r="H394" s="10">
        <v>0.32754021465720196</v>
      </c>
      <c r="I394" s="4">
        <v>4.5315000000000003</v>
      </c>
      <c r="J394" s="2">
        <v>2.4739</v>
      </c>
      <c r="K394" s="13">
        <v>3.5000000000000003E-2</v>
      </c>
      <c r="L394" s="12">
        <v>7.1483081521121145E-3</v>
      </c>
      <c r="M394" s="12">
        <v>0.10099999999999999</v>
      </c>
      <c r="N394" s="12">
        <v>0.12947867911022332</v>
      </c>
      <c r="O394" s="12">
        <v>0.10954360373306699</v>
      </c>
      <c r="P394" s="12">
        <v>0.77206579846231316</v>
      </c>
      <c r="Q394" s="23">
        <v>0.84321595564199092</v>
      </c>
      <c r="R394" s="3">
        <v>0.61435109995571513</v>
      </c>
      <c r="S394" s="3">
        <v>0.60370087319723376</v>
      </c>
      <c r="T394" s="3">
        <v>1</v>
      </c>
      <c r="U394" s="3">
        <v>0.49471736933983018</v>
      </c>
      <c r="V394" s="23">
        <f t="shared" si="13"/>
        <v>0.66787661857099712</v>
      </c>
      <c r="W394" s="16">
        <v>0.66787661857099712</v>
      </c>
      <c r="X394" s="12">
        <f t="shared" si="12"/>
        <v>0.68232970835344597</v>
      </c>
      <c r="Y394" s="2">
        <v>1.7989999999999999</v>
      </c>
      <c r="Z394" s="12">
        <v>0.20600000000000002</v>
      </c>
      <c r="AA394" s="37">
        <v>3</v>
      </c>
      <c r="AB394" s="26">
        <v>446852</v>
      </c>
      <c r="AC394" s="26">
        <v>446.85199999999998</v>
      </c>
      <c r="AD394" s="19">
        <v>6.7136322540796512E-3</v>
      </c>
      <c r="AE394" s="38">
        <v>0.18415717060682285</v>
      </c>
      <c r="AF394" s="4">
        <v>16.48035460992908</v>
      </c>
      <c r="AG394" s="5">
        <v>0.12510638297872351</v>
      </c>
      <c r="AH394" s="4">
        <v>0.46541360450439967</v>
      </c>
      <c r="AI394" s="5">
        <v>0</v>
      </c>
      <c r="AJ394" s="22">
        <v>43.8</v>
      </c>
    </row>
    <row r="395" spans="1:36" x14ac:dyDescent="0.25">
      <c r="A395" s="5" t="s">
        <v>362</v>
      </c>
      <c r="B395" s="2" t="s">
        <v>554</v>
      </c>
      <c r="C395" s="2">
        <v>0</v>
      </c>
      <c r="D395" s="2"/>
      <c r="E395" s="18">
        <v>0.50414624952883502</v>
      </c>
      <c r="F395" s="19">
        <v>0.20643504649262731</v>
      </c>
      <c r="G395" s="3">
        <v>0.5847728540118533</v>
      </c>
      <c r="H395" s="10">
        <v>0.4745295620485287</v>
      </c>
      <c r="I395" s="4">
        <v>4.5315000000000003</v>
      </c>
      <c r="J395" s="2">
        <v>2.4739</v>
      </c>
      <c r="K395" s="13">
        <v>3.5000000000000003E-2</v>
      </c>
      <c r="L395" s="12">
        <v>1.0356235311012988E-2</v>
      </c>
      <c r="M395" s="12">
        <v>0.10099999999999999</v>
      </c>
      <c r="N395" s="12">
        <v>0.10328750027887193</v>
      </c>
      <c r="O395" s="12">
        <v>0.10168625008366156</v>
      </c>
      <c r="P395" s="12">
        <v>0.79979418496792076</v>
      </c>
      <c r="Q395" s="23">
        <v>0.84321595564199092</v>
      </c>
      <c r="R395" s="3">
        <v>0.61435109995571513</v>
      </c>
      <c r="S395" s="3">
        <v>0.60370087319723376</v>
      </c>
      <c r="T395" s="3">
        <v>1</v>
      </c>
      <c r="U395" s="3">
        <v>0.49471736933983018</v>
      </c>
      <c r="V395" s="23">
        <f t="shared" si="13"/>
        <v>0.66787661857099712</v>
      </c>
      <c r="W395" s="16">
        <v>0.66787661857099712</v>
      </c>
      <c r="X395" s="12">
        <f t="shared" si="12"/>
        <v>0.6875981017895112</v>
      </c>
      <c r="Y395" s="2">
        <v>1.7989999999999999</v>
      </c>
      <c r="Z395" s="12">
        <v>0.20600000000000002</v>
      </c>
      <c r="AA395" s="37">
        <v>1</v>
      </c>
      <c r="AB395" s="26">
        <v>308436</v>
      </c>
      <c r="AC395" s="26">
        <v>308.43599999999998</v>
      </c>
      <c r="AD395" s="19">
        <v>3.2421636903603992E-3</v>
      </c>
      <c r="AE395" s="38">
        <v>8.8933630747815864E-2</v>
      </c>
      <c r="AF395" s="4">
        <v>16.48035460992908</v>
      </c>
      <c r="AG395" s="5">
        <v>0.12510638297872351</v>
      </c>
      <c r="AH395" s="4">
        <v>0.46495221050720409</v>
      </c>
      <c r="AI395" s="5">
        <v>0</v>
      </c>
      <c r="AJ395" s="22">
        <v>43.8</v>
      </c>
    </row>
    <row r="396" spans="1:36" x14ac:dyDescent="0.25">
      <c r="A396" s="5" t="s">
        <v>47</v>
      </c>
      <c r="B396" s="2" t="s">
        <v>545</v>
      </c>
      <c r="C396" s="2">
        <v>0</v>
      </c>
      <c r="D396" s="2"/>
      <c r="E396" s="18">
        <v>0.63441454924032903</v>
      </c>
      <c r="F396" s="19">
        <v>0.19310314498599018</v>
      </c>
      <c r="G396" s="3">
        <v>1.0751755940040459</v>
      </c>
      <c r="H396" s="10">
        <v>0.86438739995225355</v>
      </c>
      <c r="I396" s="4">
        <v>5.2685000000000004</v>
      </c>
      <c r="J396" s="2">
        <v>2.552</v>
      </c>
      <c r="K396" s="13">
        <v>4.4999999999999998E-2</v>
      </c>
      <c r="L396" s="12">
        <v>0</v>
      </c>
      <c r="M396" s="12">
        <v>7.9000000000000001E-2</v>
      </c>
      <c r="N396" s="12">
        <v>0.11255038860154962</v>
      </c>
      <c r="O396" s="12">
        <v>8.906511658046487E-2</v>
      </c>
      <c r="P396" s="12">
        <v>0.84433382051582473</v>
      </c>
      <c r="Q396" s="23">
        <v>0.93161384070474951</v>
      </c>
      <c r="R396" s="3">
        <v>0.83538150908592645</v>
      </c>
      <c r="S396" s="3">
        <v>0.7149321266968327</v>
      </c>
      <c r="T396" s="3">
        <v>1</v>
      </c>
      <c r="U396" s="3">
        <v>0.48441957571872718</v>
      </c>
      <c r="V396" s="23">
        <f t="shared" si="13"/>
        <v>0.76225982200743425</v>
      </c>
      <c r="W396" s="16">
        <v>0.76225982200743425</v>
      </c>
      <c r="X396" s="12">
        <f t="shared" si="12"/>
        <v>0.77402936581719162</v>
      </c>
      <c r="Y396" s="2">
        <v>1.31</v>
      </c>
      <c r="Z396" s="12">
        <v>0.2</v>
      </c>
      <c r="AA396" s="37">
        <v>1</v>
      </c>
      <c r="AB396" s="26">
        <v>159174</v>
      </c>
      <c r="AC396" s="26">
        <v>159.17400000000001</v>
      </c>
      <c r="AD396" s="19">
        <v>6.2824330606757383E-3</v>
      </c>
      <c r="AE396" s="38">
        <v>0.17232923299868905</v>
      </c>
      <c r="AF396" s="4">
        <v>16.406666666666663</v>
      </c>
      <c r="AG396" s="5">
        <v>0.44893617021276599</v>
      </c>
      <c r="AH396" s="4">
        <v>0.44806940832045433</v>
      </c>
      <c r="AI396" s="5">
        <v>0</v>
      </c>
      <c r="AJ396" s="22">
        <v>43.4</v>
      </c>
    </row>
    <row r="397" spans="1:36" x14ac:dyDescent="0.25">
      <c r="A397" s="5" t="s">
        <v>259</v>
      </c>
      <c r="B397" s="2" t="s">
        <v>554</v>
      </c>
      <c r="C397" s="2">
        <v>0</v>
      </c>
      <c r="D397" s="2"/>
      <c r="E397" s="18">
        <v>0.45587693262720902</v>
      </c>
      <c r="F397" s="19">
        <v>0.22562600942789238</v>
      </c>
      <c r="G397" s="3">
        <v>1.2608339789294922</v>
      </c>
      <c r="H397" s="10">
        <v>0.42796241098432625</v>
      </c>
      <c r="I397" s="4">
        <v>4.4753999999999996</v>
      </c>
      <c r="J397" s="2">
        <v>2.5630000000000002</v>
      </c>
      <c r="K397" s="13">
        <v>2.6000000000000002E-2</v>
      </c>
      <c r="L397" s="12">
        <v>5.3394103108060226E-2</v>
      </c>
      <c r="M397" s="12">
        <v>9.6000000000000002E-2</v>
      </c>
      <c r="N397" s="12">
        <v>0.11497858371461739</v>
      </c>
      <c r="O397" s="12">
        <v>0.1016935751143852</v>
      </c>
      <c r="P397" s="12">
        <v>0.79976833513448664</v>
      </c>
      <c r="Q397" s="23">
        <v>0.84321595564199092</v>
      </c>
      <c r="R397" s="3">
        <v>0.61435109995571513</v>
      </c>
      <c r="S397" s="3">
        <v>0.6417099229709895</v>
      </c>
      <c r="T397" s="3">
        <v>1</v>
      </c>
      <c r="U397" s="3">
        <v>0.49844484874306733</v>
      </c>
      <c r="V397" s="23">
        <f t="shared" si="13"/>
        <v>0.6774760202817055</v>
      </c>
      <c r="W397" s="16">
        <v>0.6774760202817055</v>
      </c>
      <c r="X397" s="12">
        <f t="shared" si="12"/>
        <v>0.69552313086478745</v>
      </c>
      <c r="Y397" s="2">
        <v>0.441</v>
      </c>
      <c r="Z397" s="12">
        <v>0.20100000000000001</v>
      </c>
      <c r="AA397" s="37">
        <v>1</v>
      </c>
      <c r="AB397" s="26">
        <v>228471</v>
      </c>
      <c r="AC397" s="26">
        <v>228.471</v>
      </c>
      <c r="AD397" s="19">
        <v>4.3769231105917159E-3</v>
      </c>
      <c r="AE397" s="38">
        <v>0.12006045989790096</v>
      </c>
      <c r="AF397" s="4">
        <v>16.48035460992908</v>
      </c>
      <c r="AG397" s="5">
        <v>0.12510638297872351</v>
      </c>
      <c r="AH397" s="4">
        <v>0.44940933422622564</v>
      </c>
      <c r="AI397" s="5">
        <v>0</v>
      </c>
      <c r="AJ397" s="22">
        <v>43.4</v>
      </c>
    </row>
    <row r="398" spans="1:36" x14ac:dyDescent="0.25">
      <c r="A398" s="5" t="s">
        <v>251</v>
      </c>
      <c r="B398" s="2" t="s">
        <v>554</v>
      </c>
      <c r="C398" s="2">
        <v>0</v>
      </c>
      <c r="D398" s="2"/>
      <c r="E398" s="18">
        <v>0.50431495282215</v>
      </c>
      <c r="F398" s="19">
        <v>0.20479926384845432</v>
      </c>
      <c r="G398" s="3">
        <v>1.6400917016365093</v>
      </c>
      <c r="H398" s="10">
        <v>2.7583106591253439</v>
      </c>
      <c r="I398" s="4">
        <v>5.3696999999999999</v>
      </c>
      <c r="J398" s="2">
        <v>2.6587000000000001</v>
      </c>
      <c r="K398" s="13">
        <v>3.2000000000000001E-2</v>
      </c>
      <c r="L398" s="12">
        <v>8.4545048357051004E-3</v>
      </c>
      <c r="M398" s="12">
        <v>9.6000000000000002E-2</v>
      </c>
      <c r="N398" s="12">
        <v>0.12466715406282353</v>
      </c>
      <c r="O398" s="12">
        <v>0.10460014621884706</v>
      </c>
      <c r="P398" s="12">
        <v>0.78951112506266452</v>
      </c>
      <c r="Q398" s="23">
        <v>0.84321595564199092</v>
      </c>
      <c r="R398" s="3">
        <v>0.61435109995571513</v>
      </c>
      <c r="S398" s="3">
        <v>0.63854250215650976</v>
      </c>
      <c r="T398" s="3">
        <v>1</v>
      </c>
      <c r="U398" s="3">
        <v>0.47779798852469862</v>
      </c>
      <c r="V398" s="23">
        <f t="shared" si="13"/>
        <v>0.67199873564415025</v>
      </c>
      <c r="W398" s="16">
        <v>0.67199873564415025</v>
      </c>
      <c r="X398" s="12">
        <f t="shared" si="12"/>
        <v>0.68904954755490011</v>
      </c>
      <c r="Y398" s="2">
        <v>3.0670000000000002</v>
      </c>
      <c r="Z398" s="12">
        <v>0.20100000000000001</v>
      </c>
      <c r="AA398" s="37">
        <v>2</v>
      </c>
      <c r="AB398" s="26">
        <v>630305</v>
      </c>
      <c r="AC398" s="26">
        <v>630.30499999999995</v>
      </c>
      <c r="AD398" s="19">
        <v>3.1730670072425255E-3</v>
      </c>
      <c r="AE398" s="38">
        <v>8.7038285697664877E-2</v>
      </c>
      <c r="AF398" s="4">
        <v>16.48035460992908</v>
      </c>
      <c r="AG398" s="5">
        <v>0.12510638297872351</v>
      </c>
      <c r="AH398" s="4">
        <v>0.45546838435360659</v>
      </c>
      <c r="AI398" s="5">
        <v>1</v>
      </c>
      <c r="AJ398" s="22">
        <v>43.5</v>
      </c>
    </row>
    <row r="399" spans="1:36" x14ac:dyDescent="0.25">
      <c r="A399" s="5" t="s">
        <v>323</v>
      </c>
      <c r="B399" s="2" t="s">
        <v>548</v>
      </c>
      <c r="C399" s="2">
        <v>0</v>
      </c>
      <c r="D399" s="2"/>
      <c r="E399" s="18">
        <v>0.35455083727180198</v>
      </c>
      <c r="F399" s="19">
        <v>0.26031150957362176</v>
      </c>
      <c r="G399" s="3">
        <v>0.81624700737795552</v>
      </c>
      <c r="H399" s="10">
        <v>0.64494719879501394</v>
      </c>
      <c r="I399" s="4">
        <v>4.3921000000000001</v>
      </c>
      <c r="J399" s="2">
        <v>2.3368000000000002</v>
      </c>
      <c r="K399" s="13">
        <v>6.2E-2</v>
      </c>
      <c r="L399" s="12">
        <v>8.7331064895121886E-3</v>
      </c>
      <c r="M399" s="12">
        <v>6.4000000000000001E-2</v>
      </c>
      <c r="N399" s="12">
        <v>8.4746143096026336E-2</v>
      </c>
      <c r="O399" s="12">
        <v>7.02238429288079E-2</v>
      </c>
      <c r="P399" s="12">
        <v>0.91082416082405282</v>
      </c>
      <c r="Q399" s="23">
        <v>0.73033404363876486</v>
      </c>
      <c r="R399" s="3">
        <v>0.4624072228217499</v>
      </c>
      <c r="S399" s="3">
        <v>0.5873171870553956</v>
      </c>
      <c r="T399" s="3">
        <v>1</v>
      </c>
      <c r="U399" s="3">
        <v>0.5028424784662292</v>
      </c>
      <c r="V399" s="23">
        <f t="shared" si="13"/>
        <v>0.60506721435589206</v>
      </c>
      <c r="W399" s="16">
        <v>0.60506721435589206</v>
      </c>
      <c r="X399" s="12">
        <f t="shared" si="12"/>
        <v>0.65680776763317661</v>
      </c>
      <c r="Y399" s="2">
        <v>2.6859999999999999</v>
      </c>
      <c r="Z399" s="12">
        <v>0.20300000000000001</v>
      </c>
      <c r="AA399" s="37">
        <v>1</v>
      </c>
      <c r="AB399" s="26">
        <v>1083498</v>
      </c>
      <c r="AC399" s="26">
        <v>1083.498</v>
      </c>
      <c r="AD399" s="19">
        <v>9.2293663670814342E-4</v>
      </c>
      <c r="AE399" s="38">
        <v>2.5316459590449942E-2</v>
      </c>
      <c r="AF399" s="4">
        <v>16.521773049645397</v>
      </c>
      <c r="AG399" s="5">
        <v>1.7804964539007089</v>
      </c>
      <c r="AH399" s="4">
        <v>0.45010235367301094</v>
      </c>
      <c r="AI399" s="5">
        <v>1</v>
      </c>
      <c r="AJ399" s="22">
        <v>43.6</v>
      </c>
    </row>
    <row r="400" spans="1:36" x14ac:dyDescent="0.25">
      <c r="A400" s="5" t="s">
        <v>61</v>
      </c>
      <c r="B400" s="2" t="s">
        <v>548</v>
      </c>
      <c r="C400" s="2">
        <v>0</v>
      </c>
      <c r="D400" s="2"/>
      <c r="E400" s="18">
        <v>0.54161795157132597</v>
      </c>
      <c r="F400" s="19">
        <v>0.22881021332005422</v>
      </c>
      <c r="G400" s="3">
        <v>0.84768977137027957</v>
      </c>
      <c r="H400" s="10">
        <v>0.62505338238872687</v>
      </c>
      <c r="I400" s="4">
        <v>4.2516999999999996</v>
      </c>
      <c r="J400" s="2">
        <v>2.3109000000000002</v>
      </c>
      <c r="K400" s="13">
        <v>7.4999999999999997E-2</v>
      </c>
      <c r="L400" s="12">
        <v>0</v>
      </c>
      <c r="M400" s="12">
        <v>7.2000000000000008E-2</v>
      </c>
      <c r="N400" s="12">
        <v>9.631338260231008E-2</v>
      </c>
      <c r="O400" s="12">
        <v>7.929401478069302E-2</v>
      </c>
      <c r="P400" s="12">
        <v>0.87881577199451555</v>
      </c>
      <c r="Q400" s="23">
        <v>0.73033404363876486</v>
      </c>
      <c r="R400" s="3">
        <v>0.4624072228217499</v>
      </c>
      <c r="S400" s="3">
        <v>0.4859597209920471</v>
      </c>
      <c r="T400" s="3">
        <v>1</v>
      </c>
      <c r="U400" s="3">
        <v>0.40780488291695699</v>
      </c>
      <c r="V400" s="23">
        <f t="shared" si="13"/>
        <v>0.55989635018498929</v>
      </c>
      <c r="W400" s="16">
        <v>0.55989635018498929</v>
      </c>
      <c r="X400" s="12">
        <f t="shared" si="12"/>
        <v>0.61341111204916654</v>
      </c>
      <c r="Y400" s="2">
        <v>2.86</v>
      </c>
      <c r="Z400" s="12">
        <v>0.217</v>
      </c>
      <c r="AA400" s="37">
        <v>1</v>
      </c>
      <c r="AB400" s="26">
        <v>620523</v>
      </c>
      <c r="AC400" s="26">
        <v>620.52300000000002</v>
      </c>
      <c r="AD400" s="19">
        <v>1.6115438106242637E-3</v>
      </c>
      <c r="AE400" s="38">
        <v>4.4205183906693757E-2</v>
      </c>
      <c r="AF400" s="4">
        <v>16.521773049645397</v>
      </c>
      <c r="AG400" s="5">
        <v>1.7804964539007089</v>
      </c>
      <c r="AH400" s="4">
        <v>0.45363991342786647</v>
      </c>
      <c r="AI400" s="5">
        <v>1</v>
      </c>
      <c r="AJ400" s="22">
        <v>44.5</v>
      </c>
    </row>
    <row r="401" spans="1:36" ht="15.75" thickBot="1" x14ac:dyDescent="0.3">
      <c r="A401" s="9" t="s">
        <v>18</v>
      </c>
      <c r="B401" s="2" t="s">
        <v>18</v>
      </c>
      <c r="C401" s="2">
        <v>0</v>
      </c>
      <c r="D401" s="2"/>
      <c r="E401" s="20">
        <v>0.53263722920430301</v>
      </c>
      <c r="F401" s="21">
        <v>0.22907774049094889</v>
      </c>
      <c r="G401" s="8">
        <v>0.76900000000000002</v>
      </c>
      <c r="H401" s="11">
        <v>0.59099999999999997</v>
      </c>
      <c r="I401" s="6">
        <v>4.2885999999999997</v>
      </c>
      <c r="J401" s="7">
        <v>2.1326999999999998</v>
      </c>
      <c r="K401" s="15">
        <v>7.8E-2</v>
      </c>
      <c r="L401" s="12">
        <v>4.5528423524684059E-2</v>
      </c>
      <c r="M401" s="12">
        <v>8.4000000000000005E-2</v>
      </c>
      <c r="N401" s="12">
        <v>0.11899144464354387</v>
      </c>
      <c r="O401" s="12">
        <v>9.4497433393063157E-2</v>
      </c>
      <c r="P401" s="12">
        <v>0.82516332279843696</v>
      </c>
      <c r="Q401" s="24">
        <v>0.69316489961651251</v>
      </c>
      <c r="R401" s="8">
        <v>0.22703485852269117</v>
      </c>
      <c r="S401" s="8">
        <v>0.63002634334562391</v>
      </c>
      <c r="T401" s="8">
        <v>1</v>
      </c>
      <c r="U401" s="8">
        <v>0.60355615263841189</v>
      </c>
      <c r="V401" s="23">
        <f t="shared" si="13"/>
        <v>0.57536991844834506</v>
      </c>
      <c r="W401" s="16">
        <v>0.57536991844834506</v>
      </c>
      <c r="X401" s="12">
        <f t="shared" si="12"/>
        <v>0.6159996596151186</v>
      </c>
      <c r="Y401" s="2">
        <v>4.1180000000000003</v>
      </c>
      <c r="Z401" s="12">
        <v>0.192</v>
      </c>
      <c r="AA401" s="39">
        <v>6</v>
      </c>
      <c r="AB401" s="40">
        <v>3664088</v>
      </c>
      <c r="AC401" s="40">
        <v>3664.0880000000002</v>
      </c>
      <c r="AD401" s="21">
        <v>1.6375152561838033E-3</v>
      </c>
      <c r="AE401" s="41">
        <v>4.4917589315540449E-2</v>
      </c>
      <c r="AF401" s="6">
        <v>17.553546099290784</v>
      </c>
      <c r="AG401" s="9">
        <v>0.34851063829787243</v>
      </c>
      <c r="AH401" s="6">
        <v>0.48599999999999999</v>
      </c>
      <c r="AI401" s="9">
        <v>1</v>
      </c>
      <c r="AJ401" s="22">
        <v>42.6</v>
      </c>
    </row>
    <row r="402" spans="1:36" ht="15.75" thickBot="1" x14ac:dyDescent="0.3">
      <c r="O402" s="22">
        <f>MIN(O2:O401)</f>
        <v>4.495421156218591E-2</v>
      </c>
      <c r="P402" s="12">
        <v>1</v>
      </c>
      <c r="U402" s="25"/>
      <c r="V402" s="22"/>
      <c r="W402" s="17"/>
      <c r="X402" s="12"/>
      <c r="AD402" s="32"/>
    </row>
    <row r="403" spans="1:36" x14ac:dyDescent="0.25">
      <c r="O403" s="22">
        <f>MAX(O2:O401)</f>
        <v>0.32832279659746777</v>
      </c>
      <c r="P403" s="12">
        <v>0</v>
      </c>
      <c r="U403" s="25"/>
      <c r="V403" s="22"/>
      <c r="AD403" s="32"/>
    </row>
    <row r="404" spans="1:36" x14ac:dyDescent="0.25">
      <c r="O404" s="22">
        <f>O403-O402</f>
        <v>0.28336858503528184</v>
      </c>
      <c r="P404" s="12">
        <v>0.15864218525348783</v>
      </c>
      <c r="U404" s="25"/>
      <c r="AD404" s="32"/>
    </row>
  </sheetData>
  <autoFilter ref="A1:AI404" xr:uid="{9D4DBDF1-E3AA-4554-B2D1-B6128608C9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8ABF5-04ED-423B-9545-0610AB4D12B9}">
  <dimension ref="A2:D403"/>
  <sheetViews>
    <sheetView topLeftCell="A2" workbookViewId="0">
      <selection activeCell="D4" sqref="D4"/>
    </sheetView>
  </sheetViews>
  <sheetFormatPr defaultRowHeight="15" x14ac:dyDescent="0.25"/>
  <sheetData>
    <row r="2" spans="1:4" x14ac:dyDescent="0.25">
      <c r="A2" t="s">
        <v>424</v>
      </c>
      <c r="D2" t="s">
        <v>425</v>
      </c>
    </row>
    <row r="3" spans="1:4" x14ac:dyDescent="0.25">
      <c r="A3" s="27" t="s">
        <v>326</v>
      </c>
      <c r="B3" s="27" t="s">
        <v>326</v>
      </c>
      <c r="C3" s="27" t="s">
        <v>426</v>
      </c>
      <c r="D3" s="27" t="s">
        <v>427</v>
      </c>
    </row>
    <row r="4" spans="1:4" x14ac:dyDescent="0.25">
      <c r="A4" s="27" t="s">
        <v>40</v>
      </c>
      <c r="B4" s="28" t="s">
        <v>40</v>
      </c>
      <c r="C4" s="27" t="s">
        <v>428</v>
      </c>
      <c r="D4" s="27">
        <v>86571</v>
      </c>
    </row>
    <row r="5" spans="1:4" x14ac:dyDescent="0.25">
      <c r="A5" s="27" t="s">
        <v>40</v>
      </c>
      <c r="B5" s="28" t="s">
        <v>380</v>
      </c>
      <c r="C5" s="27" t="s">
        <v>429</v>
      </c>
      <c r="D5" s="27">
        <v>40842</v>
      </c>
    </row>
    <row r="6" spans="1:4" x14ac:dyDescent="0.25">
      <c r="A6" s="27" t="s">
        <v>119</v>
      </c>
      <c r="B6" s="28" t="s">
        <v>119</v>
      </c>
      <c r="C6" s="27" t="s">
        <v>428</v>
      </c>
      <c r="D6" s="27">
        <v>94522</v>
      </c>
    </row>
    <row r="7" spans="1:4" x14ac:dyDescent="0.25">
      <c r="A7" s="27" t="s">
        <v>119</v>
      </c>
      <c r="B7" s="28" t="s">
        <v>376</v>
      </c>
      <c r="C7" s="27" t="s">
        <v>429</v>
      </c>
      <c r="D7" s="27">
        <v>45173</v>
      </c>
    </row>
    <row r="8" spans="1:4" x14ac:dyDescent="0.25">
      <c r="A8" s="27" t="s">
        <v>232</v>
      </c>
      <c r="B8" s="28" t="s">
        <v>232</v>
      </c>
      <c r="C8" s="27" t="s">
        <v>428</v>
      </c>
      <c r="D8" s="27">
        <v>115652</v>
      </c>
    </row>
    <row r="9" spans="1:4" x14ac:dyDescent="0.25">
      <c r="A9" s="27" t="s">
        <v>232</v>
      </c>
      <c r="B9" s="28" t="s">
        <v>378</v>
      </c>
      <c r="C9" s="27" t="s">
        <v>429</v>
      </c>
      <c r="D9" s="27">
        <v>53319</v>
      </c>
    </row>
    <row r="10" spans="1:4" x14ac:dyDescent="0.25">
      <c r="A10" s="27" t="s">
        <v>139</v>
      </c>
      <c r="B10" s="28" t="s">
        <v>139</v>
      </c>
      <c r="C10" s="27" t="s">
        <v>428</v>
      </c>
      <c r="D10" s="27">
        <v>161191</v>
      </c>
    </row>
    <row r="11" spans="1:4" x14ac:dyDescent="0.25">
      <c r="A11" s="27" t="s">
        <v>139</v>
      </c>
      <c r="B11" s="28" t="s">
        <v>372</v>
      </c>
      <c r="C11" s="27" t="s">
        <v>429</v>
      </c>
      <c r="D11" s="27">
        <v>73065</v>
      </c>
    </row>
    <row r="12" spans="1:4" x14ac:dyDescent="0.25">
      <c r="A12" s="27" t="s">
        <v>13</v>
      </c>
      <c r="B12" s="28" t="s">
        <v>13</v>
      </c>
      <c r="C12" s="27" t="s">
        <v>428</v>
      </c>
      <c r="D12" s="27">
        <v>147497</v>
      </c>
    </row>
    <row r="13" spans="1:4" x14ac:dyDescent="0.25">
      <c r="A13" s="27" t="s">
        <v>13</v>
      </c>
      <c r="B13" s="28" t="s">
        <v>374</v>
      </c>
      <c r="C13" s="27" t="s">
        <v>429</v>
      </c>
      <c r="D13" s="27">
        <v>76674</v>
      </c>
    </row>
    <row r="14" spans="1:4" x14ac:dyDescent="0.25">
      <c r="A14" s="27" t="s">
        <v>430</v>
      </c>
      <c r="B14" s="28" t="s">
        <v>190</v>
      </c>
      <c r="C14" s="27" t="s">
        <v>428</v>
      </c>
      <c r="D14" s="27">
        <v>359471</v>
      </c>
    </row>
    <row r="15" spans="1:4" x14ac:dyDescent="0.25">
      <c r="A15" s="27" t="s">
        <v>430</v>
      </c>
      <c r="B15" s="28" t="s">
        <v>361</v>
      </c>
      <c r="C15" s="27" t="s">
        <v>429</v>
      </c>
      <c r="D15" s="27">
        <v>164223</v>
      </c>
    </row>
    <row r="16" spans="1:4" x14ac:dyDescent="0.25">
      <c r="A16" s="27" t="s">
        <v>197</v>
      </c>
      <c r="B16" s="28" t="s">
        <v>197</v>
      </c>
      <c r="C16" s="27" t="s">
        <v>428</v>
      </c>
      <c r="D16" s="27">
        <v>193454</v>
      </c>
    </row>
    <row r="17" spans="1:4" x14ac:dyDescent="0.25">
      <c r="A17" s="27" t="s">
        <v>197</v>
      </c>
      <c r="B17" s="28" t="s">
        <v>375</v>
      </c>
      <c r="C17" s="27" t="s">
        <v>429</v>
      </c>
      <c r="D17" s="27">
        <v>52415</v>
      </c>
    </row>
    <row r="18" spans="1:4" x14ac:dyDescent="0.25">
      <c r="A18" s="27" t="s">
        <v>16</v>
      </c>
      <c r="B18" s="28" t="s">
        <v>16</v>
      </c>
      <c r="C18" s="27" t="s">
        <v>428</v>
      </c>
      <c r="D18" s="27">
        <v>103679</v>
      </c>
    </row>
    <row r="19" spans="1:4" x14ac:dyDescent="0.25">
      <c r="A19" s="27" t="s">
        <v>16</v>
      </c>
      <c r="B19" s="28" t="s">
        <v>377</v>
      </c>
      <c r="C19" s="27" t="s">
        <v>429</v>
      </c>
      <c r="D19" s="27">
        <v>74048</v>
      </c>
    </row>
    <row r="20" spans="1:4" x14ac:dyDescent="0.25">
      <c r="A20" s="27" t="s">
        <v>110</v>
      </c>
      <c r="B20" s="28" t="s">
        <v>110</v>
      </c>
      <c r="C20" s="27" t="s">
        <v>428</v>
      </c>
      <c r="D20" s="27">
        <v>346363</v>
      </c>
    </row>
    <row r="21" spans="1:4" x14ac:dyDescent="0.25">
      <c r="A21" s="27" t="s">
        <v>110</v>
      </c>
      <c r="B21" s="28" t="s">
        <v>371</v>
      </c>
      <c r="C21" s="27" t="s">
        <v>431</v>
      </c>
      <c r="D21" s="27">
        <v>126458</v>
      </c>
    </row>
    <row r="22" spans="1:4" x14ac:dyDescent="0.25">
      <c r="A22" s="27" t="s">
        <v>127</v>
      </c>
      <c r="B22" s="28" t="s">
        <v>127</v>
      </c>
      <c r="C22" s="27" t="s">
        <v>428</v>
      </c>
      <c r="D22" s="27">
        <v>237007</v>
      </c>
    </row>
    <row r="23" spans="1:4" x14ac:dyDescent="0.25">
      <c r="A23" s="27" t="s">
        <v>127</v>
      </c>
      <c r="B23" s="28" t="s">
        <v>365</v>
      </c>
      <c r="C23" s="27" t="s">
        <v>429</v>
      </c>
      <c r="D23" s="27">
        <v>201048</v>
      </c>
    </row>
    <row r="24" spans="1:4" x14ac:dyDescent="0.25">
      <c r="A24" s="27" t="s">
        <v>432</v>
      </c>
      <c r="B24" t="s">
        <v>398</v>
      </c>
      <c r="C24" s="27" t="s">
        <v>433</v>
      </c>
      <c r="D24" s="27">
        <v>556631</v>
      </c>
    </row>
    <row r="25" spans="1:4" x14ac:dyDescent="0.25">
      <c r="A25" s="27" t="s">
        <v>230</v>
      </c>
      <c r="B25" t="s">
        <v>230</v>
      </c>
      <c r="C25" s="27" t="s">
        <v>429</v>
      </c>
      <c r="D25" s="27">
        <v>41056</v>
      </c>
    </row>
    <row r="26" spans="1:4" x14ac:dyDescent="0.25">
      <c r="A26" s="27" t="s">
        <v>434</v>
      </c>
      <c r="B26" t="s">
        <v>294</v>
      </c>
      <c r="C26" s="27" t="s">
        <v>429</v>
      </c>
      <c r="D26" s="27">
        <v>34001</v>
      </c>
    </row>
    <row r="27" spans="1:4" x14ac:dyDescent="0.25">
      <c r="A27" s="27" t="s">
        <v>240</v>
      </c>
      <c r="B27" t="s">
        <v>240</v>
      </c>
      <c r="C27" s="27" t="s">
        <v>428</v>
      </c>
      <c r="D27" s="27">
        <v>57044</v>
      </c>
    </row>
    <row r="28" spans="1:4" x14ac:dyDescent="0.25">
      <c r="A28" s="27" t="s">
        <v>135</v>
      </c>
      <c r="B28" t="s">
        <v>135</v>
      </c>
      <c r="C28" s="27" t="s">
        <v>428</v>
      </c>
      <c r="D28" s="27">
        <v>66355</v>
      </c>
    </row>
    <row r="29" spans="1:4" x14ac:dyDescent="0.25">
      <c r="A29" s="29" t="s">
        <v>142</v>
      </c>
      <c r="B29" t="s">
        <v>142</v>
      </c>
      <c r="C29" s="27" t="s">
        <v>428</v>
      </c>
      <c r="D29" s="27">
        <v>66722</v>
      </c>
    </row>
    <row r="30" spans="1:4" x14ac:dyDescent="0.25">
      <c r="A30" s="27" t="s">
        <v>321</v>
      </c>
      <c r="B30" t="s">
        <v>321</v>
      </c>
      <c r="C30" s="27" t="s">
        <v>428</v>
      </c>
      <c r="D30" s="27">
        <v>79632</v>
      </c>
    </row>
    <row r="31" spans="1:4" x14ac:dyDescent="0.25">
      <c r="A31" s="27" t="s">
        <v>435</v>
      </c>
      <c r="B31" t="s">
        <v>252</v>
      </c>
      <c r="C31" s="27" t="s">
        <v>428</v>
      </c>
      <c r="D31" s="27">
        <v>94912</v>
      </c>
    </row>
    <row r="32" spans="1:4" x14ac:dyDescent="0.25">
      <c r="A32" s="27" t="s">
        <v>116</v>
      </c>
      <c r="B32" t="s">
        <v>116</v>
      </c>
      <c r="C32" s="27" t="s">
        <v>428</v>
      </c>
      <c r="D32" s="27">
        <v>62656</v>
      </c>
    </row>
    <row r="33" spans="1:4" x14ac:dyDescent="0.25">
      <c r="A33" s="27" t="s">
        <v>253</v>
      </c>
      <c r="B33" t="s">
        <v>253</v>
      </c>
      <c r="C33" s="27" t="s">
        <v>429</v>
      </c>
      <c r="D33" s="27">
        <v>36395</v>
      </c>
    </row>
    <row r="34" spans="1:4" x14ac:dyDescent="0.25">
      <c r="A34" s="27" t="s">
        <v>436</v>
      </c>
      <c r="B34" t="s">
        <v>399</v>
      </c>
      <c r="C34" s="27" t="s">
        <v>428</v>
      </c>
      <c r="D34" s="27">
        <v>82291</v>
      </c>
    </row>
    <row r="35" spans="1:4" x14ac:dyDescent="0.25">
      <c r="A35" s="27" t="s">
        <v>437</v>
      </c>
      <c r="B35" t="s">
        <v>347</v>
      </c>
      <c r="C35" s="27" t="s">
        <v>429</v>
      </c>
      <c r="D35" s="27">
        <v>42535</v>
      </c>
    </row>
    <row r="36" spans="1:4" x14ac:dyDescent="0.25">
      <c r="A36" s="27" t="s">
        <v>438</v>
      </c>
      <c r="B36" t="s">
        <v>216</v>
      </c>
      <c r="C36" s="27" t="s">
        <v>428</v>
      </c>
      <c r="D36" s="27">
        <v>79510</v>
      </c>
    </row>
    <row r="37" spans="1:4" x14ac:dyDescent="0.25">
      <c r="A37" s="27" t="s">
        <v>439</v>
      </c>
      <c r="B37" t="s">
        <v>147</v>
      </c>
      <c r="C37" s="27" t="s">
        <v>428</v>
      </c>
      <c r="D37" s="27">
        <v>48503</v>
      </c>
    </row>
    <row r="38" spans="1:4" x14ac:dyDescent="0.25">
      <c r="A38" s="27" t="s">
        <v>5</v>
      </c>
      <c r="B38" t="s">
        <v>5</v>
      </c>
      <c r="C38" s="27" t="s">
        <v>428</v>
      </c>
      <c r="D38" s="27">
        <v>102998</v>
      </c>
    </row>
    <row r="39" spans="1:4" x14ac:dyDescent="0.25">
      <c r="A39" s="27" t="s">
        <v>128</v>
      </c>
      <c r="B39" t="s">
        <v>128</v>
      </c>
      <c r="C39" s="27" t="s">
        <v>429</v>
      </c>
      <c r="D39" s="27">
        <v>44662</v>
      </c>
    </row>
    <row r="40" spans="1:4" x14ac:dyDescent="0.25">
      <c r="A40" s="27" t="s">
        <v>440</v>
      </c>
      <c r="B40" t="s">
        <v>2</v>
      </c>
      <c r="C40" s="27" t="s">
        <v>428</v>
      </c>
      <c r="D40" s="27">
        <v>111654</v>
      </c>
    </row>
    <row r="41" spans="1:4" x14ac:dyDescent="0.25">
      <c r="A41" s="27" t="s">
        <v>255</v>
      </c>
      <c r="B41" t="s">
        <v>255</v>
      </c>
      <c r="C41" s="27" t="s">
        <v>428</v>
      </c>
      <c r="D41" s="27">
        <v>71696</v>
      </c>
    </row>
    <row r="42" spans="1:4" x14ac:dyDescent="0.25">
      <c r="A42" s="27" t="s">
        <v>250</v>
      </c>
      <c r="B42" t="s">
        <v>250</v>
      </c>
      <c r="C42" s="27" t="s">
        <v>428</v>
      </c>
      <c r="D42" s="27">
        <v>101745</v>
      </c>
    </row>
    <row r="43" spans="1:4" x14ac:dyDescent="0.25">
      <c r="A43" s="27" t="s">
        <v>441</v>
      </c>
      <c r="B43" t="s">
        <v>351</v>
      </c>
      <c r="C43" s="27" t="s">
        <v>428</v>
      </c>
      <c r="D43" s="27">
        <v>101272</v>
      </c>
    </row>
    <row r="44" spans="1:4" x14ac:dyDescent="0.25">
      <c r="A44" s="27" t="s">
        <v>442</v>
      </c>
      <c r="B44" t="s">
        <v>352</v>
      </c>
      <c r="C44" s="27" t="s">
        <v>428</v>
      </c>
      <c r="D44" s="27">
        <v>97172</v>
      </c>
    </row>
    <row r="45" spans="1:4" x14ac:dyDescent="0.25">
      <c r="A45" s="27" t="s">
        <v>443</v>
      </c>
      <c r="B45" t="s">
        <v>106</v>
      </c>
      <c r="C45" s="27" t="s">
        <v>428</v>
      </c>
      <c r="D45" s="27">
        <v>84275</v>
      </c>
    </row>
    <row r="46" spans="1:4" x14ac:dyDescent="0.25">
      <c r="A46" s="27" t="s">
        <v>209</v>
      </c>
      <c r="B46" t="s">
        <v>209</v>
      </c>
      <c r="C46" s="27" t="s">
        <v>428</v>
      </c>
      <c r="D46" s="27">
        <v>77313</v>
      </c>
    </row>
    <row r="47" spans="1:4" x14ac:dyDescent="0.25">
      <c r="A47" s="27" t="s">
        <v>129</v>
      </c>
      <c r="B47" t="s">
        <v>129</v>
      </c>
      <c r="C47" s="27" t="s">
        <v>428</v>
      </c>
      <c r="D47" s="27">
        <v>123390</v>
      </c>
    </row>
    <row r="48" spans="1:4" x14ac:dyDescent="0.25">
      <c r="A48" s="27" t="s">
        <v>444</v>
      </c>
      <c r="B48" t="s">
        <v>400</v>
      </c>
      <c r="C48" s="27" t="s">
        <v>428</v>
      </c>
      <c r="D48" s="27">
        <v>82085</v>
      </c>
    </row>
    <row r="49" spans="1:4" x14ac:dyDescent="0.25">
      <c r="A49" s="27" t="s">
        <v>445</v>
      </c>
      <c r="B49" t="s">
        <v>239</v>
      </c>
      <c r="C49" s="27" t="s">
        <v>428</v>
      </c>
      <c r="D49" s="27">
        <v>69107</v>
      </c>
    </row>
    <row r="50" spans="1:4" x14ac:dyDescent="0.25">
      <c r="A50" s="27" t="s">
        <v>82</v>
      </c>
      <c r="B50" t="s">
        <v>82</v>
      </c>
      <c r="C50" s="27" t="s">
        <v>428</v>
      </c>
      <c r="D50" s="27">
        <v>78355</v>
      </c>
    </row>
    <row r="51" spans="1:4" x14ac:dyDescent="0.25">
      <c r="A51" s="27" t="s">
        <v>446</v>
      </c>
      <c r="B51" t="s">
        <v>349</v>
      </c>
      <c r="C51" s="27" t="s">
        <v>428</v>
      </c>
      <c r="D51" s="27">
        <v>94645</v>
      </c>
    </row>
    <row r="52" spans="1:4" x14ac:dyDescent="0.25">
      <c r="A52" s="27" t="s">
        <v>56</v>
      </c>
      <c r="B52" t="s">
        <v>56</v>
      </c>
      <c r="C52" s="27" t="s">
        <v>428</v>
      </c>
      <c r="D52" s="27">
        <v>75539</v>
      </c>
    </row>
    <row r="53" spans="1:4" x14ac:dyDescent="0.25">
      <c r="A53" s="27" t="s">
        <v>273</v>
      </c>
      <c r="B53" t="s">
        <v>273</v>
      </c>
      <c r="C53" s="27" t="s">
        <v>428</v>
      </c>
      <c r="D53" s="27">
        <v>60491</v>
      </c>
    </row>
    <row r="54" spans="1:4" x14ac:dyDescent="0.25">
      <c r="A54" s="27" t="s">
        <v>447</v>
      </c>
      <c r="B54" t="s">
        <v>345</v>
      </c>
      <c r="C54" s="27" t="s">
        <v>428</v>
      </c>
      <c r="D54" s="27">
        <v>116483</v>
      </c>
    </row>
    <row r="55" spans="1:4" x14ac:dyDescent="0.25">
      <c r="A55" s="27" t="s">
        <v>136</v>
      </c>
      <c r="B55" t="s">
        <v>136</v>
      </c>
      <c r="C55" s="27" t="s">
        <v>428</v>
      </c>
      <c r="D55" s="27">
        <v>71428</v>
      </c>
    </row>
    <row r="56" spans="1:4" x14ac:dyDescent="0.25">
      <c r="A56" s="27" t="s">
        <v>131</v>
      </c>
      <c r="B56" t="s">
        <v>131</v>
      </c>
      <c r="C56" s="27" t="s">
        <v>428</v>
      </c>
      <c r="D56" s="27">
        <v>91696</v>
      </c>
    </row>
    <row r="57" spans="1:4" x14ac:dyDescent="0.25">
      <c r="A57" s="27" t="s">
        <v>448</v>
      </c>
      <c r="B57" t="s">
        <v>279</v>
      </c>
      <c r="C57" s="27" t="s">
        <v>428</v>
      </c>
      <c r="D57" s="27">
        <v>95117</v>
      </c>
    </row>
    <row r="58" spans="1:4" x14ac:dyDescent="0.25">
      <c r="A58" s="27" t="s">
        <v>449</v>
      </c>
      <c r="B58" t="s">
        <v>350</v>
      </c>
      <c r="C58" s="27" t="s">
        <v>428</v>
      </c>
      <c r="D58" s="27">
        <v>71974</v>
      </c>
    </row>
    <row r="59" spans="1:4" x14ac:dyDescent="0.25">
      <c r="A59" s="27" t="s">
        <v>137</v>
      </c>
      <c r="B59" t="s">
        <v>137</v>
      </c>
      <c r="C59" s="27" t="s">
        <v>428</v>
      </c>
      <c r="D59" s="27">
        <v>70105</v>
      </c>
    </row>
    <row r="60" spans="1:4" x14ac:dyDescent="0.25">
      <c r="A60" s="27" t="s">
        <v>50</v>
      </c>
      <c r="B60" t="s">
        <v>50</v>
      </c>
      <c r="C60" s="27" t="s">
        <v>429</v>
      </c>
      <c r="D60" s="27">
        <v>77503</v>
      </c>
    </row>
    <row r="61" spans="1:4" x14ac:dyDescent="0.25">
      <c r="A61" s="27" t="s">
        <v>287</v>
      </c>
      <c r="B61" t="s">
        <v>287</v>
      </c>
      <c r="C61" s="27" t="s">
        <v>428</v>
      </c>
      <c r="D61" s="27">
        <v>57384</v>
      </c>
    </row>
    <row r="62" spans="1:4" x14ac:dyDescent="0.25">
      <c r="A62" s="27" t="s">
        <v>201</v>
      </c>
      <c r="B62" t="s">
        <v>201</v>
      </c>
      <c r="C62" s="27" t="s">
        <v>429</v>
      </c>
      <c r="D62" s="27">
        <v>40176</v>
      </c>
    </row>
    <row r="63" spans="1:4" x14ac:dyDescent="0.25">
      <c r="A63" s="27" t="s">
        <v>450</v>
      </c>
      <c r="B63" t="s">
        <v>401</v>
      </c>
      <c r="C63" s="27" t="s">
        <v>428</v>
      </c>
      <c r="D63" s="27">
        <v>128212</v>
      </c>
    </row>
    <row r="64" spans="1:4" x14ac:dyDescent="0.25">
      <c r="A64" s="27" t="s">
        <v>53</v>
      </c>
      <c r="B64" t="s">
        <v>53</v>
      </c>
      <c r="C64" s="27" t="s">
        <v>428</v>
      </c>
      <c r="D64" s="27">
        <v>97244</v>
      </c>
    </row>
    <row r="65" spans="1:4" x14ac:dyDescent="0.25">
      <c r="A65" s="27" t="s">
        <v>120</v>
      </c>
      <c r="B65" t="s">
        <v>120</v>
      </c>
      <c r="C65" s="27" t="s">
        <v>428</v>
      </c>
      <c r="D65" s="27">
        <v>70207</v>
      </c>
    </row>
    <row r="66" spans="1:4" x14ac:dyDescent="0.25">
      <c r="A66" s="27" t="s">
        <v>451</v>
      </c>
      <c r="B66" t="s">
        <v>73</v>
      </c>
      <c r="C66" s="27" t="s">
        <v>428</v>
      </c>
      <c r="D66" s="27">
        <v>138105</v>
      </c>
    </row>
    <row r="67" spans="1:4" x14ac:dyDescent="0.25">
      <c r="A67" s="27" t="s">
        <v>62</v>
      </c>
      <c r="B67" t="s">
        <v>62</v>
      </c>
      <c r="C67" s="27" t="s">
        <v>428</v>
      </c>
      <c r="D67" s="27">
        <v>144091</v>
      </c>
    </row>
    <row r="68" spans="1:4" x14ac:dyDescent="0.25">
      <c r="A68" s="27" t="s">
        <v>79</v>
      </c>
      <c r="B68" t="s">
        <v>79</v>
      </c>
      <c r="C68" s="27" t="s">
        <v>428</v>
      </c>
      <c r="D68" s="27">
        <v>116600</v>
      </c>
    </row>
    <row r="69" spans="1:4" x14ac:dyDescent="0.25">
      <c r="A69" s="27" t="s">
        <v>320</v>
      </c>
      <c r="B69" t="s">
        <v>320</v>
      </c>
      <c r="C69" s="27" t="s">
        <v>428</v>
      </c>
      <c r="D69" s="27">
        <v>82816</v>
      </c>
    </row>
    <row r="70" spans="1:4" x14ac:dyDescent="0.25">
      <c r="A70" s="27" t="s">
        <v>452</v>
      </c>
      <c r="B70" t="s">
        <v>402</v>
      </c>
      <c r="C70" s="27" t="s">
        <v>429</v>
      </c>
      <c r="D70" s="27">
        <v>53306</v>
      </c>
    </row>
    <row r="71" spans="1:4" x14ac:dyDescent="0.25">
      <c r="A71" s="27" t="s">
        <v>453</v>
      </c>
      <c r="B71" t="s">
        <v>64</v>
      </c>
      <c r="C71" s="27" t="s">
        <v>428</v>
      </c>
      <c r="D71" s="27">
        <v>133169</v>
      </c>
    </row>
    <row r="72" spans="1:4" x14ac:dyDescent="0.25">
      <c r="A72" s="27" t="s">
        <v>281</v>
      </c>
      <c r="B72" t="s">
        <v>281</v>
      </c>
      <c r="C72" s="27" t="s">
        <v>428</v>
      </c>
      <c r="D72" s="27">
        <v>88524</v>
      </c>
    </row>
    <row r="73" spans="1:4" x14ac:dyDescent="0.25">
      <c r="A73" s="27" t="s">
        <v>164</v>
      </c>
      <c r="B73" t="s">
        <v>164</v>
      </c>
      <c r="C73" s="27" t="s">
        <v>428</v>
      </c>
      <c r="D73" s="27">
        <v>100183</v>
      </c>
    </row>
    <row r="74" spans="1:4" x14ac:dyDescent="0.25">
      <c r="A74" s="27" t="s">
        <v>454</v>
      </c>
      <c r="B74" t="s">
        <v>348</v>
      </c>
      <c r="C74" s="27" t="s">
        <v>428</v>
      </c>
      <c r="D74" s="27">
        <v>135225</v>
      </c>
    </row>
    <row r="75" spans="1:4" x14ac:dyDescent="0.25">
      <c r="A75" s="27" t="s">
        <v>455</v>
      </c>
      <c r="B75" t="s">
        <v>373</v>
      </c>
      <c r="C75" s="27" t="s">
        <v>428</v>
      </c>
      <c r="D75" s="27">
        <v>118695</v>
      </c>
    </row>
    <row r="76" spans="1:4" x14ac:dyDescent="0.25">
      <c r="A76" s="27" t="s">
        <v>97</v>
      </c>
      <c r="B76" t="s">
        <v>97</v>
      </c>
      <c r="C76" s="27" t="s">
        <v>428</v>
      </c>
      <c r="D76" s="27">
        <v>96668</v>
      </c>
    </row>
    <row r="77" spans="1:4" x14ac:dyDescent="0.25">
      <c r="A77" s="27" t="s">
        <v>456</v>
      </c>
      <c r="B77" t="s">
        <v>265</v>
      </c>
      <c r="C77" s="27" t="s">
        <v>428</v>
      </c>
      <c r="D77" s="27">
        <v>146164</v>
      </c>
    </row>
    <row r="78" spans="1:4" x14ac:dyDescent="0.25">
      <c r="A78" s="27" t="s">
        <v>184</v>
      </c>
      <c r="B78" t="s">
        <v>184</v>
      </c>
      <c r="C78" s="27" t="s">
        <v>428</v>
      </c>
      <c r="D78" s="27">
        <v>96754</v>
      </c>
    </row>
    <row r="79" spans="1:4" x14ac:dyDescent="0.25">
      <c r="A79" s="27" t="s">
        <v>220</v>
      </c>
      <c r="B79" t="s">
        <v>220</v>
      </c>
      <c r="C79" s="27" t="s">
        <v>428</v>
      </c>
      <c r="D79" s="27">
        <v>121800</v>
      </c>
    </row>
    <row r="80" spans="1:4" x14ac:dyDescent="0.25">
      <c r="A80" s="27" t="s">
        <v>457</v>
      </c>
      <c r="B80" t="s">
        <v>403</v>
      </c>
      <c r="C80" s="27" t="s">
        <v>428</v>
      </c>
      <c r="D80" s="27">
        <v>88356</v>
      </c>
    </row>
    <row r="81" spans="1:4" x14ac:dyDescent="0.25">
      <c r="A81" s="27" t="s">
        <v>165</v>
      </c>
      <c r="B81" t="s">
        <v>165</v>
      </c>
      <c r="C81" s="27" t="s">
        <v>428</v>
      </c>
      <c r="D81" s="27">
        <v>128743</v>
      </c>
    </row>
    <row r="82" spans="1:4" x14ac:dyDescent="0.25">
      <c r="A82" s="27" t="s">
        <v>458</v>
      </c>
      <c r="B82" t="s">
        <v>340</v>
      </c>
      <c r="C82" s="27" t="s">
        <v>429</v>
      </c>
      <c r="D82" s="27">
        <v>46685</v>
      </c>
    </row>
    <row r="83" spans="1:4" x14ac:dyDescent="0.25">
      <c r="A83" s="27" t="s">
        <v>459</v>
      </c>
      <c r="B83" t="s">
        <v>342</v>
      </c>
      <c r="C83" s="27" t="s">
        <v>428</v>
      </c>
      <c r="D83" s="27">
        <v>110783</v>
      </c>
    </row>
    <row r="84" spans="1:4" x14ac:dyDescent="0.25">
      <c r="A84" s="27" t="s">
        <v>460</v>
      </c>
      <c r="B84" t="s">
        <v>324</v>
      </c>
      <c r="C84" s="27" t="s">
        <v>428</v>
      </c>
      <c r="D84" s="27">
        <v>100055</v>
      </c>
    </row>
    <row r="85" spans="1:4" x14ac:dyDescent="0.25">
      <c r="A85" s="27" t="s">
        <v>171</v>
      </c>
      <c r="B85" t="s">
        <v>171</v>
      </c>
      <c r="C85" s="27" t="s">
        <v>428</v>
      </c>
      <c r="D85" s="27">
        <v>97730</v>
      </c>
    </row>
    <row r="86" spans="1:4" x14ac:dyDescent="0.25">
      <c r="A86" s="27" t="s">
        <v>215</v>
      </c>
      <c r="B86" t="s">
        <v>215</v>
      </c>
      <c r="C86" s="27" t="s">
        <v>428</v>
      </c>
      <c r="D86" s="27">
        <v>154754</v>
      </c>
    </row>
    <row r="87" spans="1:4" x14ac:dyDescent="0.25">
      <c r="A87" s="27" t="s">
        <v>461</v>
      </c>
      <c r="B87" t="s">
        <v>306</v>
      </c>
      <c r="C87" s="27" t="s">
        <v>428</v>
      </c>
      <c r="D87" s="27">
        <v>103401</v>
      </c>
    </row>
    <row r="88" spans="1:4" x14ac:dyDescent="0.25">
      <c r="A88" s="27" t="s">
        <v>223</v>
      </c>
      <c r="B88" t="s">
        <v>223</v>
      </c>
      <c r="C88" s="27" t="s">
        <v>428</v>
      </c>
      <c r="D88" s="27">
        <v>102139</v>
      </c>
    </row>
    <row r="89" spans="1:4" x14ac:dyDescent="0.25">
      <c r="A89" s="27" t="s">
        <v>290</v>
      </c>
      <c r="B89" t="s">
        <v>290</v>
      </c>
      <c r="C89" s="27" t="s">
        <v>429</v>
      </c>
      <c r="D89" s="27">
        <v>83459</v>
      </c>
    </row>
    <row r="90" spans="1:4" x14ac:dyDescent="0.25">
      <c r="A90" s="27" t="s">
        <v>462</v>
      </c>
      <c r="B90" t="s">
        <v>138</v>
      </c>
      <c r="C90" s="27" t="s">
        <v>428</v>
      </c>
      <c r="D90" s="27">
        <v>73522</v>
      </c>
    </row>
    <row r="91" spans="1:4" x14ac:dyDescent="0.25">
      <c r="A91" s="27" t="s">
        <v>258</v>
      </c>
      <c r="B91" t="s">
        <v>258</v>
      </c>
      <c r="C91" s="27" t="s">
        <v>428</v>
      </c>
      <c r="D91" s="27">
        <v>150533</v>
      </c>
    </row>
    <row r="92" spans="1:4" x14ac:dyDescent="0.25">
      <c r="A92" s="27" t="s">
        <v>63</v>
      </c>
      <c r="B92" t="s">
        <v>63</v>
      </c>
      <c r="C92" s="27" t="s">
        <v>428</v>
      </c>
      <c r="D92" s="27">
        <v>99463</v>
      </c>
    </row>
    <row r="93" spans="1:4" x14ac:dyDescent="0.25">
      <c r="A93" s="27" t="s">
        <v>88</v>
      </c>
      <c r="B93" t="s">
        <v>88</v>
      </c>
      <c r="C93" s="27" t="s">
        <v>429</v>
      </c>
      <c r="D93" s="27">
        <v>92126</v>
      </c>
    </row>
    <row r="94" spans="1:4" x14ac:dyDescent="0.25">
      <c r="A94" s="27" t="s">
        <v>262</v>
      </c>
      <c r="B94" t="s">
        <v>262</v>
      </c>
      <c r="C94" s="27" t="s">
        <v>428</v>
      </c>
      <c r="D94" s="27">
        <v>92566</v>
      </c>
    </row>
    <row r="95" spans="1:4" x14ac:dyDescent="0.25">
      <c r="A95" s="27" t="s">
        <v>66</v>
      </c>
      <c r="B95" t="s">
        <v>66</v>
      </c>
      <c r="C95" s="27" t="s">
        <v>429</v>
      </c>
      <c r="D95" s="27">
        <v>49874</v>
      </c>
    </row>
    <row r="96" spans="1:4" x14ac:dyDescent="0.25">
      <c r="A96" s="27" t="s">
        <v>463</v>
      </c>
      <c r="B96" t="s">
        <v>404</v>
      </c>
      <c r="C96" s="27" t="s">
        <v>428</v>
      </c>
      <c r="D96" s="27">
        <v>171143</v>
      </c>
    </row>
    <row r="97" spans="1:4" x14ac:dyDescent="0.25">
      <c r="A97" s="27" t="s">
        <v>241</v>
      </c>
      <c r="B97" t="s">
        <v>241</v>
      </c>
      <c r="C97" s="27" t="s">
        <v>429</v>
      </c>
      <c r="D97" s="27">
        <v>50741</v>
      </c>
    </row>
    <row r="98" spans="1:4" x14ac:dyDescent="0.25">
      <c r="A98" s="27" t="s">
        <v>219</v>
      </c>
      <c r="B98" t="s">
        <v>219</v>
      </c>
      <c r="C98" s="27" t="s">
        <v>428</v>
      </c>
      <c r="D98" s="27">
        <v>127168</v>
      </c>
    </row>
    <row r="99" spans="1:4" x14ac:dyDescent="0.25">
      <c r="A99" s="27" t="s">
        <v>37</v>
      </c>
      <c r="B99" t="s">
        <v>37</v>
      </c>
      <c r="C99" s="27" t="s">
        <v>428</v>
      </c>
      <c r="D99" s="27">
        <v>128094</v>
      </c>
    </row>
    <row r="100" spans="1:4" x14ac:dyDescent="0.25">
      <c r="A100" s="27" t="s">
        <v>464</v>
      </c>
      <c r="B100" t="s">
        <v>405</v>
      </c>
      <c r="C100" s="27" t="s">
        <v>429</v>
      </c>
      <c r="D100" s="27">
        <v>68940</v>
      </c>
    </row>
    <row r="101" spans="1:4" x14ac:dyDescent="0.25">
      <c r="A101" s="27" t="s">
        <v>3</v>
      </c>
      <c r="B101" t="s">
        <v>3</v>
      </c>
      <c r="C101" s="27" t="s">
        <v>428</v>
      </c>
      <c r="D101" s="27">
        <v>130715</v>
      </c>
    </row>
    <row r="102" spans="1:4" x14ac:dyDescent="0.25">
      <c r="A102" s="27" t="s">
        <v>4</v>
      </c>
      <c r="B102" t="s">
        <v>4</v>
      </c>
      <c r="C102" s="27" t="s">
        <v>429</v>
      </c>
      <c r="D102" s="27">
        <v>42052</v>
      </c>
    </row>
    <row r="103" spans="1:4" x14ac:dyDescent="0.25">
      <c r="A103" s="27" t="s">
        <v>162</v>
      </c>
      <c r="B103" t="s">
        <v>162</v>
      </c>
      <c r="C103" s="27" t="s">
        <v>428</v>
      </c>
      <c r="D103" s="27">
        <v>103471</v>
      </c>
    </row>
    <row r="104" spans="1:4" x14ac:dyDescent="0.25">
      <c r="A104" s="27" t="s">
        <v>112</v>
      </c>
      <c r="B104" t="s">
        <v>112</v>
      </c>
      <c r="C104" s="27" t="s">
        <v>428</v>
      </c>
      <c r="D104" s="27">
        <v>91518</v>
      </c>
    </row>
    <row r="105" spans="1:4" x14ac:dyDescent="0.25">
      <c r="A105" s="27" t="s">
        <v>55</v>
      </c>
      <c r="B105" t="s">
        <v>55</v>
      </c>
      <c r="C105" s="27" t="s">
        <v>428</v>
      </c>
      <c r="D105" s="27">
        <v>134324</v>
      </c>
    </row>
    <row r="106" spans="1:4" x14ac:dyDescent="0.25">
      <c r="A106" s="27" t="s">
        <v>86</v>
      </c>
      <c r="B106" t="s">
        <v>86</v>
      </c>
      <c r="C106" s="27" t="s">
        <v>428</v>
      </c>
      <c r="D106" s="27">
        <v>88279</v>
      </c>
    </row>
    <row r="107" spans="1:4" x14ac:dyDescent="0.25">
      <c r="A107" s="27" t="s">
        <v>465</v>
      </c>
      <c r="B107" t="s">
        <v>406</v>
      </c>
      <c r="C107" s="27" t="s">
        <v>429</v>
      </c>
      <c r="D107" s="27">
        <v>72040</v>
      </c>
    </row>
    <row r="108" spans="1:4" x14ac:dyDescent="0.25">
      <c r="A108" s="27" t="s">
        <v>466</v>
      </c>
      <c r="B108" t="s">
        <v>407</v>
      </c>
      <c r="C108" s="27" t="s">
        <v>428</v>
      </c>
      <c r="D108" s="27">
        <v>121019</v>
      </c>
    </row>
    <row r="109" spans="1:4" x14ac:dyDescent="0.25">
      <c r="A109" s="27" t="s">
        <v>266</v>
      </c>
      <c r="B109" t="s">
        <v>266</v>
      </c>
      <c r="C109" s="27" t="s">
        <v>428</v>
      </c>
      <c r="D109" s="27">
        <v>143698</v>
      </c>
    </row>
    <row r="110" spans="1:4" x14ac:dyDescent="0.25">
      <c r="A110" s="27" t="s">
        <v>29</v>
      </c>
      <c r="B110" t="s">
        <v>29</v>
      </c>
      <c r="C110" s="27" t="s">
        <v>429</v>
      </c>
      <c r="D110" s="27">
        <v>117388</v>
      </c>
    </row>
    <row r="111" spans="1:4" x14ac:dyDescent="0.25">
      <c r="A111" s="27" t="s">
        <v>267</v>
      </c>
      <c r="B111" t="s">
        <v>267</v>
      </c>
      <c r="C111" s="27" t="s">
        <v>428</v>
      </c>
      <c r="D111" s="27">
        <v>137574</v>
      </c>
    </row>
    <row r="112" spans="1:4" x14ac:dyDescent="0.25">
      <c r="A112" s="27" t="s">
        <v>176</v>
      </c>
      <c r="B112" t="s">
        <v>176</v>
      </c>
      <c r="C112" s="27" t="s">
        <v>428</v>
      </c>
      <c r="D112" s="27">
        <v>82456</v>
      </c>
    </row>
    <row r="113" spans="1:4" x14ac:dyDescent="0.25">
      <c r="A113" s="27" t="s">
        <v>1</v>
      </c>
      <c r="B113" t="s">
        <v>1</v>
      </c>
      <c r="C113" s="27" t="s">
        <v>428</v>
      </c>
      <c r="D113" s="27">
        <v>135024</v>
      </c>
    </row>
    <row r="114" spans="1:4" x14ac:dyDescent="0.25">
      <c r="A114" s="27" t="s">
        <v>467</v>
      </c>
      <c r="B114" t="s">
        <v>202</v>
      </c>
      <c r="C114" s="27" t="s">
        <v>433</v>
      </c>
      <c r="D114" s="27">
        <v>129353</v>
      </c>
    </row>
    <row r="115" spans="1:4" x14ac:dyDescent="0.25">
      <c r="A115" s="27" t="s">
        <v>468</v>
      </c>
      <c r="B115" t="s">
        <v>192</v>
      </c>
      <c r="C115" s="27" t="s">
        <v>428</v>
      </c>
      <c r="D115" s="27">
        <v>141907</v>
      </c>
    </row>
    <row r="116" spans="1:4" x14ac:dyDescent="0.25">
      <c r="A116" s="27" t="s">
        <v>225</v>
      </c>
      <c r="B116" t="s">
        <v>225</v>
      </c>
      <c r="C116" s="27" t="s">
        <v>429</v>
      </c>
      <c r="D116" s="27">
        <v>103866</v>
      </c>
    </row>
    <row r="117" spans="1:4" x14ac:dyDescent="0.25">
      <c r="A117" s="27" t="s">
        <v>244</v>
      </c>
      <c r="B117" t="s">
        <v>244</v>
      </c>
      <c r="C117" s="27" t="s">
        <v>428</v>
      </c>
      <c r="D117" s="27">
        <v>136610</v>
      </c>
    </row>
    <row r="118" spans="1:4" x14ac:dyDescent="0.25">
      <c r="A118" s="27" t="s">
        <v>38</v>
      </c>
      <c r="B118" t="s">
        <v>38</v>
      </c>
      <c r="C118" s="27" t="s">
        <v>429</v>
      </c>
      <c r="D118" s="27">
        <v>244401</v>
      </c>
    </row>
    <row r="119" spans="1:4" x14ac:dyDescent="0.25">
      <c r="A119" s="27" t="s">
        <v>188</v>
      </c>
      <c r="B119" t="s">
        <v>188</v>
      </c>
      <c r="C119" s="27" t="s">
        <v>433</v>
      </c>
      <c r="D119" s="27">
        <v>133362</v>
      </c>
    </row>
    <row r="120" spans="1:4" x14ac:dyDescent="0.25">
      <c r="A120" s="27" t="s">
        <v>469</v>
      </c>
      <c r="B120" t="s">
        <v>331</v>
      </c>
      <c r="C120" s="27" t="s">
        <v>428</v>
      </c>
      <c r="D120" s="27">
        <v>137891</v>
      </c>
    </row>
    <row r="121" spans="1:4" x14ac:dyDescent="0.25">
      <c r="A121" s="27" t="s">
        <v>41</v>
      </c>
      <c r="B121" t="s">
        <v>41</v>
      </c>
      <c r="C121" s="27" t="s">
        <v>428</v>
      </c>
      <c r="D121" s="27">
        <v>61578</v>
      </c>
    </row>
    <row r="122" spans="1:4" x14ac:dyDescent="0.25">
      <c r="A122" s="27" t="s">
        <v>470</v>
      </c>
      <c r="B122" t="s">
        <v>408</v>
      </c>
      <c r="C122" s="27" t="s">
        <v>428</v>
      </c>
      <c r="D122" s="27">
        <v>129087</v>
      </c>
    </row>
    <row r="123" spans="1:4" x14ac:dyDescent="0.25">
      <c r="A123" s="27" t="s">
        <v>187</v>
      </c>
      <c r="B123" t="s">
        <v>187</v>
      </c>
      <c r="C123" s="27" t="s">
        <v>428</v>
      </c>
      <c r="D123" s="27">
        <v>131467</v>
      </c>
    </row>
    <row r="124" spans="1:4" x14ac:dyDescent="0.25">
      <c r="A124" s="27" t="s">
        <v>12</v>
      </c>
      <c r="B124" t="s">
        <v>12</v>
      </c>
      <c r="C124" s="27" t="s">
        <v>431</v>
      </c>
      <c r="D124" s="27">
        <v>55449</v>
      </c>
    </row>
    <row r="125" spans="1:4" x14ac:dyDescent="0.25">
      <c r="A125" s="27" t="s">
        <v>471</v>
      </c>
      <c r="B125" t="s">
        <v>358</v>
      </c>
      <c r="C125" s="27" t="s">
        <v>428</v>
      </c>
      <c r="D125" s="27">
        <v>159937</v>
      </c>
    </row>
    <row r="126" spans="1:4" x14ac:dyDescent="0.25">
      <c r="A126" s="27" t="s">
        <v>472</v>
      </c>
      <c r="B126" t="s">
        <v>409</v>
      </c>
      <c r="C126" s="27" t="s">
        <v>429</v>
      </c>
      <c r="D126" s="27">
        <v>48750</v>
      </c>
    </row>
    <row r="127" spans="1:4" x14ac:dyDescent="0.25">
      <c r="A127" s="27" t="s">
        <v>217</v>
      </c>
      <c r="B127" t="s">
        <v>217</v>
      </c>
      <c r="C127" s="27" t="s">
        <v>428</v>
      </c>
      <c r="D127" s="27">
        <v>261721</v>
      </c>
    </row>
    <row r="128" spans="1:4" x14ac:dyDescent="0.25">
      <c r="A128" s="27" t="s">
        <v>217</v>
      </c>
      <c r="B128" t="s">
        <v>367</v>
      </c>
      <c r="C128" s="27" t="s">
        <v>429</v>
      </c>
      <c r="D128" s="27">
        <v>63591</v>
      </c>
    </row>
    <row r="129" spans="1:4" x14ac:dyDescent="0.25">
      <c r="A129" s="27" t="s">
        <v>231</v>
      </c>
      <c r="B129" t="s">
        <v>231</v>
      </c>
      <c r="C129" s="27" t="s">
        <v>428</v>
      </c>
      <c r="D129" s="27">
        <v>148477</v>
      </c>
    </row>
    <row r="130" spans="1:4" x14ac:dyDescent="0.25">
      <c r="A130" s="27" t="s">
        <v>473</v>
      </c>
      <c r="B130" t="s">
        <v>305</v>
      </c>
      <c r="C130" s="27" t="s">
        <v>428</v>
      </c>
      <c r="D130" s="27">
        <v>100046</v>
      </c>
    </row>
    <row r="131" spans="1:4" x14ac:dyDescent="0.25">
      <c r="A131" s="27" t="s">
        <v>193</v>
      </c>
      <c r="B131" t="s">
        <v>193</v>
      </c>
      <c r="C131" s="27" t="s">
        <v>428</v>
      </c>
      <c r="D131" s="27">
        <v>114640</v>
      </c>
    </row>
    <row r="132" spans="1:4" x14ac:dyDescent="0.25">
      <c r="A132" s="27" t="s">
        <v>269</v>
      </c>
      <c r="B132" t="s">
        <v>269</v>
      </c>
      <c r="C132" s="27" t="s">
        <v>428</v>
      </c>
      <c r="D132" s="27">
        <v>105506</v>
      </c>
    </row>
    <row r="133" spans="1:4" x14ac:dyDescent="0.25">
      <c r="A133" s="27" t="s">
        <v>277</v>
      </c>
      <c r="B133" t="s">
        <v>277</v>
      </c>
      <c r="C133" s="27" t="s">
        <v>428</v>
      </c>
      <c r="D133" s="27">
        <v>136134</v>
      </c>
    </row>
    <row r="134" spans="1:4" x14ac:dyDescent="0.25">
      <c r="A134" s="27" t="s">
        <v>70</v>
      </c>
      <c r="B134" t="s">
        <v>70</v>
      </c>
      <c r="C134" s="27" t="s">
        <v>428</v>
      </c>
      <c r="D134" s="27">
        <v>138891</v>
      </c>
    </row>
    <row r="135" spans="1:4" x14ac:dyDescent="0.25">
      <c r="A135" s="27" t="s">
        <v>45</v>
      </c>
      <c r="B135" t="s">
        <v>45</v>
      </c>
      <c r="C135" s="27" t="s">
        <v>428</v>
      </c>
      <c r="D135" s="27">
        <v>155117</v>
      </c>
    </row>
    <row r="136" spans="1:4" x14ac:dyDescent="0.25">
      <c r="A136" s="27" t="s">
        <v>198</v>
      </c>
      <c r="B136" t="s">
        <v>198</v>
      </c>
      <c r="C136" s="27" t="s">
        <v>428</v>
      </c>
      <c r="D136" s="27">
        <v>135844</v>
      </c>
    </row>
    <row r="137" spans="1:4" x14ac:dyDescent="0.25">
      <c r="A137" s="27" t="s">
        <v>309</v>
      </c>
      <c r="B137" t="s">
        <v>309</v>
      </c>
      <c r="C137" s="27" t="s">
        <v>428</v>
      </c>
      <c r="D137" s="27">
        <v>112765</v>
      </c>
    </row>
    <row r="138" spans="1:4" x14ac:dyDescent="0.25">
      <c r="A138" s="27" t="s">
        <v>245</v>
      </c>
      <c r="B138" t="s">
        <v>245</v>
      </c>
      <c r="C138" s="27" t="s">
        <v>433</v>
      </c>
      <c r="D138" s="27">
        <v>130706</v>
      </c>
    </row>
    <row r="139" spans="1:4" x14ac:dyDescent="0.25">
      <c r="A139" s="27" t="s">
        <v>474</v>
      </c>
      <c r="B139" t="s">
        <v>346</v>
      </c>
      <c r="C139" s="27" t="s">
        <v>428</v>
      </c>
      <c r="D139" s="27">
        <v>129128</v>
      </c>
    </row>
    <row r="140" spans="1:4" x14ac:dyDescent="0.25">
      <c r="A140" s="27" t="s">
        <v>81</v>
      </c>
      <c r="B140" t="s">
        <v>81</v>
      </c>
      <c r="C140" s="27" t="s">
        <v>428</v>
      </c>
      <c r="D140" s="27">
        <v>118364</v>
      </c>
    </row>
    <row r="141" spans="1:4" x14ac:dyDescent="0.25">
      <c r="A141" s="27" t="s">
        <v>205</v>
      </c>
      <c r="B141" t="s">
        <v>205</v>
      </c>
      <c r="C141" s="27" t="s">
        <v>428</v>
      </c>
      <c r="D141" s="27">
        <v>76096</v>
      </c>
    </row>
    <row r="142" spans="1:4" x14ac:dyDescent="0.25">
      <c r="A142" s="27" t="s">
        <v>475</v>
      </c>
      <c r="B142" t="s">
        <v>410</v>
      </c>
      <c r="C142" s="27" t="s">
        <v>428</v>
      </c>
      <c r="D142" s="27">
        <v>106327</v>
      </c>
    </row>
    <row r="143" spans="1:4" x14ac:dyDescent="0.25">
      <c r="A143" s="27" t="s">
        <v>183</v>
      </c>
      <c r="B143" t="s">
        <v>183</v>
      </c>
      <c r="C143" s="27" t="s">
        <v>428</v>
      </c>
      <c r="D143" s="27">
        <v>108396</v>
      </c>
    </row>
    <row r="144" spans="1:4" x14ac:dyDescent="0.25">
      <c r="A144" s="27" t="s">
        <v>476</v>
      </c>
      <c r="B144" t="s">
        <v>353</v>
      </c>
      <c r="C144" s="27" t="s">
        <v>428</v>
      </c>
      <c r="D144" s="27">
        <v>86458</v>
      </c>
    </row>
    <row r="145" spans="1:4" x14ac:dyDescent="0.25">
      <c r="A145" s="27" t="s">
        <v>104</v>
      </c>
      <c r="B145" t="s">
        <v>104</v>
      </c>
      <c r="C145" s="27" t="s">
        <v>428</v>
      </c>
      <c r="D145" s="27">
        <v>256016</v>
      </c>
    </row>
    <row r="146" spans="1:4" x14ac:dyDescent="0.25">
      <c r="A146" s="27" t="s">
        <v>89</v>
      </c>
      <c r="B146" t="s">
        <v>89</v>
      </c>
      <c r="C146" s="27" t="s">
        <v>428</v>
      </c>
      <c r="D146" s="27">
        <v>129006</v>
      </c>
    </row>
    <row r="147" spans="1:4" x14ac:dyDescent="0.25">
      <c r="A147" s="27" t="s">
        <v>477</v>
      </c>
      <c r="B147" t="s">
        <v>172</v>
      </c>
      <c r="C147" s="27" t="s">
        <v>429</v>
      </c>
      <c r="D147" s="27">
        <v>79905</v>
      </c>
    </row>
    <row r="148" spans="1:4" x14ac:dyDescent="0.25">
      <c r="A148" s="27" t="s">
        <v>83</v>
      </c>
      <c r="B148" t="s">
        <v>83</v>
      </c>
      <c r="C148" s="27" t="s">
        <v>428</v>
      </c>
      <c r="D148" s="27">
        <v>98971</v>
      </c>
    </row>
    <row r="149" spans="1:4" x14ac:dyDescent="0.25">
      <c r="A149" s="27" t="s">
        <v>478</v>
      </c>
      <c r="B149" t="s">
        <v>355</v>
      </c>
      <c r="C149" s="27" t="s">
        <v>428</v>
      </c>
      <c r="D149" s="27">
        <v>82687</v>
      </c>
    </row>
    <row r="150" spans="1:4" x14ac:dyDescent="0.25">
      <c r="A150" s="27" t="s">
        <v>479</v>
      </c>
      <c r="B150" t="s">
        <v>180</v>
      </c>
      <c r="C150" s="27" t="s">
        <v>428</v>
      </c>
      <c r="D150" s="27">
        <v>156308</v>
      </c>
    </row>
    <row r="151" spans="1:4" x14ac:dyDescent="0.25">
      <c r="A151" s="27" t="s">
        <v>319</v>
      </c>
      <c r="B151" t="s">
        <v>319</v>
      </c>
      <c r="C151" s="27" t="s">
        <v>428</v>
      </c>
      <c r="D151" s="27">
        <v>101698</v>
      </c>
    </row>
    <row r="152" spans="1:4" x14ac:dyDescent="0.25">
      <c r="A152" s="27" t="s">
        <v>19</v>
      </c>
      <c r="B152" t="s">
        <v>19</v>
      </c>
      <c r="C152" s="27" t="s">
        <v>428</v>
      </c>
      <c r="D152" s="27">
        <v>112685</v>
      </c>
    </row>
    <row r="153" spans="1:4" x14ac:dyDescent="0.25">
      <c r="A153" s="27" t="s">
        <v>109</v>
      </c>
      <c r="B153" t="s">
        <v>109</v>
      </c>
      <c r="C153" s="27" t="s">
        <v>428</v>
      </c>
      <c r="D153" s="27">
        <v>132812</v>
      </c>
    </row>
    <row r="154" spans="1:4" x14ac:dyDescent="0.25">
      <c r="A154" s="27" t="s">
        <v>0</v>
      </c>
      <c r="B154" t="s">
        <v>0</v>
      </c>
      <c r="C154" s="27" t="s">
        <v>428</v>
      </c>
      <c r="D154" s="27">
        <v>130479</v>
      </c>
    </row>
    <row r="155" spans="1:4" x14ac:dyDescent="0.25">
      <c r="A155" s="27" t="s">
        <v>313</v>
      </c>
      <c r="B155" t="s">
        <v>313</v>
      </c>
      <c r="C155" s="27" t="s">
        <v>428</v>
      </c>
      <c r="D155" s="27">
        <v>199752</v>
      </c>
    </row>
    <row r="156" spans="1:4" x14ac:dyDescent="0.25">
      <c r="A156" s="27" t="s">
        <v>170</v>
      </c>
      <c r="B156" t="s">
        <v>170</v>
      </c>
      <c r="C156" s="27" t="s">
        <v>428</v>
      </c>
      <c r="D156" s="27">
        <v>175823</v>
      </c>
    </row>
    <row r="157" spans="1:4" x14ac:dyDescent="0.25">
      <c r="A157" s="27" t="s">
        <v>480</v>
      </c>
      <c r="B157" t="s">
        <v>242</v>
      </c>
      <c r="C157" s="27" t="s">
        <v>428</v>
      </c>
      <c r="D157" s="27">
        <v>113011</v>
      </c>
    </row>
    <row r="158" spans="1:4" x14ac:dyDescent="0.25">
      <c r="A158" s="27" t="s">
        <v>249</v>
      </c>
      <c r="B158" t="s">
        <v>249</v>
      </c>
      <c r="C158" s="27" t="s">
        <v>429</v>
      </c>
      <c r="D158" s="27">
        <v>47612</v>
      </c>
    </row>
    <row r="159" spans="1:4" x14ac:dyDescent="0.25">
      <c r="A159" s="27" t="s">
        <v>211</v>
      </c>
      <c r="B159" t="s">
        <v>211</v>
      </c>
      <c r="C159" s="27" t="s">
        <v>429</v>
      </c>
      <c r="D159" s="27">
        <v>111516</v>
      </c>
    </row>
    <row r="160" spans="1:4" x14ac:dyDescent="0.25">
      <c r="A160" s="27" t="s">
        <v>221</v>
      </c>
      <c r="B160" t="s">
        <v>221</v>
      </c>
      <c r="C160" s="27" t="s">
        <v>428</v>
      </c>
      <c r="D160" s="27">
        <v>140166</v>
      </c>
    </row>
    <row r="161" spans="1:4" x14ac:dyDescent="0.25">
      <c r="A161" s="27" t="s">
        <v>6</v>
      </c>
      <c r="B161" t="s">
        <v>6</v>
      </c>
      <c r="C161" s="27" t="s">
        <v>428</v>
      </c>
      <c r="D161" s="27">
        <v>125643</v>
      </c>
    </row>
    <row r="162" spans="1:4" x14ac:dyDescent="0.25">
      <c r="A162" s="27" t="s">
        <v>260</v>
      </c>
      <c r="B162" t="s">
        <v>260</v>
      </c>
      <c r="C162" s="27" t="s">
        <v>428</v>
      </c>
      <c r="D162" s="27">
        <v>141682</v>
      </c>
    </row>
    <row r="163" spans="1:4" x14ac:dyDescent="0.25">
      <c r="A163" s="27" t="s">
        <v>315</v>
      </c>
      <c r="B163" t="s">
        <v>315</v>
      </c>
      <c r="C163" s="27" t="s">
        <v>428</v>
      </c>
      <c r="D163" s="27">
        <v>198204</v>
      </c>
    </row>
    <row r="164" spans="1:4" x14ac:dyDescent="0.25">
      <c r="A164" s="27" t="s">
        <v>481</v>
      </c>
      <c r="B164" t="s">
        <v>411</v>
      </c>
      <c r="C164" s="27" t="s">
        <v>428</v>
      </c>
      <c r="D164" s="27">
        <v>133004</v>
      </c>
    </row>
    <row r="165" spans="1:4" x14ac:dyDescent="0.25">
      <c r="A165" s="27" t="s">
        <v>39</v>
      </c>
      <c r="B165" t="s">
        <v>39</v>
      </c>
      <c r="C165" s="27" t="s">
        <v>428</v>
      </c>
      <c r="D165" s="27">
        <v>172632</v>
      </c>
    </row>
    <row r="166" spans="1:4" x14ac:dyDescent="0.25">
      <c r="A166" s="27" t="s">
        <v>91</v>
      </c>
      <c r="B166" t="s">
        <v>91</v>
      </c>
      <c r="C166" s="27" t="s">
        <v>428</v>
      </c>
      <c r="D166" s="27">
        <v>177227</v>
      </c>
    </row>
    <row r="167" spans="1:4" x14ac:dyDescent="0.25">
      <c r="A167" s="27" t="s">
        <v>482</v>
      </c>
      <c r="B167" t="s">
        <v>121</v>
      </c>
      <c r="C167" s="27" t="s">
        <v>433</v>
      </c>
      <c r="D167" s="27">
        <v>139729</v>
      </c>
    </row>
    <row r="168" spans="1:4" x14ac:dyDescent="0.25">
      <c r="A168" s="27" t="s">
        <v>173</v>
      </c>
      <c r="B168" t="s">
        <v>173</v>
      </c>
      <c r="C168" s="27" t="s">
        <v>428</v>
      </c>
      <c r="D168" s="27">
        <v>131172</v>
      </c>
    </row>
    <row r="169" spans="1:4" x14ac:dyDescent="0.25">
      <c r="A169" s="27" t="s">
        <v>161</v>
      </c>
      <c r="B169" t="s">
        <v>161</v>
      </c>
      <c r="C169" s="27" t="s">
        <v>429</v>
      </c>
      <c r="D169" s="27">
        <v>44360</v>
      </c>
    </row>
    <row r="170" spans="1:4" x14ac:dyDescent="0.25">
      <c r="A170" s="27" t="s">
        <v>310</v>
      </c>
      <c r="B170" t="s">
        <v>310</v>
      </c>
      <c r="C170" s="27" t="s">
        <v>428</v>
      </c>
      <c r="D170" s="27">
        <v>132684</v>
      </c>
    </row>
    <row r="171" spans="1:4" x14ac:dyDescent="0.25">
      <c r="A171" s="27" t="s">
        <v>9</v>
      </c>
      <c r="B171" t="s">
        <v>9</v>
      </c>
      <c r="C171" s="27" t="s">
        <v>428</v>
      </c>
      <c r="D171" s="27">
        <v>174658</v>
      </c>
    </row>
    <row r="172" spans="1:4" x14ac:dyDescent="0.25">
      <c r="A172" s="27" t="s">
        <v>9</v>
      </c>
      <c r="B172" t="s">
        <v>379</v>
      </c>
      <c r="C172" s="27" t="s">
        <v>429</v>
      </c>
      <c r="D172" s="27">
        <v>70858</v>
      </c>
    </row>
    <row r="173" spans="1:4" x14ac:dyDescent="0.25">
      <c r="A173" s="27" t="s">
        <v>54</v>
      </c>
      <c r="B173" t="s">
        <v>54</v>
      </c>
      <c r="C173" s="27" t="s">
        <v>433</v>
      </c>
      <c r="D173" s="27">
        <v>133251</v>
      </c>
    </row>
    <row r="174" spans="1:4" x14ac:dyDescent="0.25">
      <c r="A174" s="27" t="s">
        <v>115</v>
      </c>
      <c r="B174" t="s">
        <v>115</v>
      </c>
      <c r="C174" s="27" t="s">
        <v>428</v>
      </c>
      <c r="D174" s="27">
        <v>120304</v>
      </c>
    </row>
    <row r="175" spans="1:4" x14ac:dyDescent="0.25">
      <c r="A175" s="27" t="s">
        <v>8</v>
      </c>
      <c r="B175" t="s">
        <v>8</v>
      </c>
      <c r="C175" s="27" t="s">
        <v>428</v>
      </c>
      <c r="D175" s="27">
        <v>185316</v>
      </c>
    </row>
    <row r="176" spans="1:4" x14ac:dyDescent="0.25">
      <c r="A176" s="27" t="s">
        <v>8</v>
      </c>
      <c r="B176" t="s">
        <v>370</v>
      </c>
      <c r="C176" s="27" t="s">
        <v>429</v>
      </c>
      <c r="D176" s="27">
        <v>41681</v>
      </c>
    </row>
    <row r="177" spans="1:4" x14ac:dyDescent="0.25">
      <c r="A177" s="27" t="s">
        <v>22</v>
      </c>
      <c r="B177" t="s">
        <v>22</v>
      </c>
      <c r="C177" s="27" t="s">
        <v>428</v>
      </c>
      <c r="D177" s="27">
        <v>80830</v>
      </c>
    </row>
    <row r="178" spans="1:4" x14ac:dyDescent="0.25">
      <c r="A178" s="27" t="s">
        <v>174</v>
      </c>
      <c r="B178" t="s">
        <v>174</v>
      </c>
      <c r="C178" s="27" t="s">
        <v>428</v>
      </c>
      <c r="D178" s="27">
        <v>183131</v>
      </c>
    </row>
    <row r="179" spans="1:4" x14ac:dyDescent="0.25">
      <c r="A179" s="27" t="s">
        <v>483</v>
      </c>
      <c r="B179" t="s">
        <v>99</v>
      </c>
      <c r="C179" s="27" t="s">
        <v>428</v>
      </c>
      <c r="D179" s="27">
        <v>127342</v>
      </c>
    </row>
    <row r="180" spans="1:4" x14ac:dyDescent="0.25">
      <c r="A180" s="27" t="s">
        <v>256</v>
      </c>
      <c r="B180" t="s">
        <v>256</v>
      </c>
      <c r="C180" s="27" t="s">
        <v>428</v>
      </c>
      <c r="D180" s="27">
        <v>177485</v>
      </c>
    </row>
    <row r="181" spans="1:4" x14ac:dyDescent="0.25">
      <c r="A181" s="27" t="s">
        <v>141</v>
      </c>
      <c r="B181" t="s">
        <v>141</v>
      </c>
      <c r="C181" s="27" t="s">
        <v>429</v>
      </c>
      <c r="D181" s="27">
        <v>163905</v>
      </c>
    </row>
    <row r="182" spans="1:4" x14ac:dyDescent="0.25">
      <c r="A182" s="27" t="s">
        <v>140</v>
      </c>
      <c r="B182" t="s">
        <v>140</v>
      </c>
      <c r="C182" s="27" t="s">
        <v>428</v>
      </c>
      <c r="D182" s="27">
        <v>171483</v>
      </c>
    </row>
    <row r="183" spans="1:4" x14ac:dyDescent="0.25">
      <c r="A183" s="27" t="s">
        <v>484</v>
      </c>
      <c r="B183" t="s">
        <v>412</v>
      </c>
      <c r="C183" s="27" t="s">
        <v>428</v>
      </c>
      <c r="D183" s="27">
        <v>89403</v>
      </c>
    </row>
    <row r="184" spans="1:4" x14ac:dyDescent="0.25">
      <c r="A184" s="27" t="s">
        <v>143</v>
      </c>
      <c r="B184" t="s">
        <v>143</v>
      </c>
      <c r="C184" s="27" t="s">
        <v>428</v>
      </c>
      <c r="D184" s="27">
        <v>172291</v>
      </c>
    </row>
    <row r="185" spans="1:4" x14ac:dyDescent="0.25">
      <c r="A185" s="27" t="s">
        <v>485</v>
      </c>
      <c r="B185" t="s">
        <v>327</v>
      </c>
      <c r="C185" s="27" t="s">
        <v>433</v>
      </c>
      <c r="D185" s="27">
        <v>199152</v>
      </c>
    </row>
    <row r="186" spans="1:4" x14ac:dyDescent="0.25">
      <c r="A186" s="27" t="s">
        <v>302</v>
      </c>
      <c r="B186" t="s">
        <v>302</v>
      </c>
      <c r="C186" s="27" t="s">
        <v>428</v>
      </c>
      <c r="D186" s="27">
        <v>187433</v>
      </c>
    </row>
    <row r="187" spans="1:4" x14ac:dyDescent="0.25">
      <c r="A187" s="27" t="s">
        <v>67</v>
      </c>
      <c r="B187" t="s">
        <v>67</v>
      </c>
      <c r="C187" s="27" t="s">
        <v>428</v>
      </c>
      <c r="D187" s="27">
        <v>166862</v>
      </c>
    </row>
    <row r="188" spans="1:4" x14ac:dyDescent="0.25">
      <c r="A188" s="27" t="s">
        <v>307</v>
      </c>
      <c r="B188" t="s">
        <v>307</v>
      </c>
      <c r="C188" s="27" t="s">
        <v>428</v>
      </c>
      <c r="D188" s="27">
        <v>122574</v>
      </c>
    </row>
    <row r="189" spans="1:4" x14ac:dyDescent="0.25">
      <c r="A189" s="27" t="s">
        <v>311</v>
      </c>
      <c r="B189" t="s">
        <v>311</v>
      </c>
      <c r="C189" s="27" t="s">
        <v>428</v>
      </c>
      <c r="D189" s="27">
        <v>143797</v>
      </c>
    </row>
    <row r="190" spans="1:4" x14ac:dyDescent="0.25">
      <c r="A190" s="27" t="s">
        <v>455</v>
      </c>
      <c r="B190" t="s">
        <v>366</v>
      </c>
      <c r="C190" s="27" t="s">
        <v>429</v>
      </c>
      <c r="D190" s="27">
        <v>128223</v>
      </c>
    </row>
    <row r="191" spans="1:4" x14ac:dyDescent="0.25">
      <c r="A191" s="27" t="s">
        <v>78</v>
      </c>
      <c r="B191" t="s">
        <v>78</v>
      </c>
      <c r="C191" s="27" t="s">
        <v>429</v>
      </c>
      <c r="D191" s="27">
        <v>89934</v>
      </c>
    </row>
    <row r="192" spans="1:4" x14ac:dyDescent="0.25">
      <c r="A192" s="27" t="s">
        <v>486</v>
      </c>
      <c r="B192" t="s">
        <v>338</v>
      </c>
      <c r="C192" s="27" t="s">
        <v>429</v>
      </c>
      <c r="D192" s="27">
        <v>130892</v>
      </c>
    </row>
    <row r="193" spans="1:4" x14ac:dyDescent="0.25">
      <c r="A193" s="27" t="s">
        <v>297</v>
      </c>
      <c r="B193" t="s">
        <v>297</v>
      </c>
      <c r="C193" s="27" t="s">
        <v>428</v>
      </c>
      <c r="D193" s="27">
        <v>148580</v>
      </c>
    </row>
    <row r="194" spans="1:4" x14ac:dyDescent="0.25">
      <c r="A194" s="27" t="s">
        <v>95</v>
      </c>
      <c r="B194" t="s">
        <v>95</v>
      </c>
      <c r="C194" s="27" t="s">
        <v>428</v>
      </c>
      <c r="D194" s="27">
        <v>134563</v>
      </c>
    </row>
    <row r="195" spans="1:4" x14ac:dyDescent="0.25">
      <c r="A195" s="27" t="s">
        <v>181</v>
      </c>
      <c r="B195" t="s">
        <v>181</v>
      </c>
      <c r="C195" s="27" t="s">
        <v>429</v>
      </c>
      <c r="D195" s="27">
        <v>209566</v>
      </c>
    </row>
    <row r="196" spans="1:4" x14ac:dyDescent="0.25">
      <c r="A196" s="27" t="s">
        <v>107</v>
      </c>
      <c r="B196" t="s">
        <v>107</v>
      </c>
      <c r="C196" s="27" t="s">
        <v>428</v>
      </c>
      <c r="D196" s="27">
        <v>164693</v>
      </c>
    </row>
    <row r="197" spans="1:4" x14ac:dyDescent="0.25">
      <c r="A197" s="27" t="s">
        <v>487</v>
      </c>
      <c r="B197" t="s">
        <v>85</v>
      </c>
      <c r="C197" s="27" t="s">
        <v>428</v>
      </c>
      <c r="D197" s="27">
        <v>218740</v>
      </c>
    </row>
    <row r="198" spans="1:4" x14ac:dyDescent="0.25">
      <c r="A198" s="27" t="s">
        <v>35</v>
      </c>
      <c r="B198" t="s">
        <v>35</v>
      </c>
      <c r="C198" s="27" t="s">
        <v>428</v>
      </c>
      <c r="D198" s="27">
        <v>160149</v>
      </c>
    </row>
    <row r="199" spans="1:4" x14ac:dyDescent="0.25">
      <c r="A199" s="27" t="s">
        <v>195</v>
      </c>
      <c r="B199" t="s">
        <v>195</v>
      </c>
      <c r="C199" s="27" t="s">
        <v>428</v>
      </c>
      <c r="D199" s="27">
        <v>98808</v>
      </c>
    </row>
    <row r="200" spans="1:4" x14ac:dyDescent="0.25">
      <c r="A200" s="27" t="s">
        <v>488</v>
      </c>
      <c r="B200" t="s">
        <v>332</v>
      </c>
      <c r="C200" s="27" t="s">
        <v>429</v>
      </c>
      <c r="D200" s="27">
        <v>170921</v>
      </c>
    </row>
    <row r="201" spans="1:4" x14ac:dyDescent="0.25">
      <c r="A201" s="27" t="s">
        <v>229</v>
      </c>
      <c r="B201" t="s">
        <v>229</v>
      </c>
      <c r="C201" s="27" t="s">
        <v>428</v>
      </c>
      <c r="D201" s="27">
        <v>124241</v>
      </c>
    </row>
    <row r="202" spans="1:4" x14ac:dyDescent="0.25">
      <c r="A202" s="27" t="s">
        <v>227</v>
      </c>
      <c r="B202" t="s">
        <v>227</v>
      </c>
      <c r="C202" s="27" t="s">
        <v>428</v>
      </c>
      <c r="D202" s="27">
        <v>158406</v>
      </c>
    </row>
    <row r="203" spans="1:4" x14ac:dyDescent="0.25">
      <c r="A203" s="27" t="s">
        <v>278</v>
      </c>
      <c r="B203" t="s">
        <v>278</v>
      </c>
      <c r="C203" s="27" t="s">
        <v>429</v>
      </c>
      <c r="D203" s="27">
        <v>65098</v>
      </c>
    </row>
    <row r="204" spans="1:4" x14ac:dyDescent="0.25">
      <c r="A204" s="27" t="s">
        <v>243</v>
      </c>
      <c r="B204" t="s">
        <v>243</v>
      </c>
      <c r="C204" s="27" t="s">
        <v>428</v>
      </c>
      <c r="D204" s="27">
        <v>205357</v>
      </c>
    </row>
    <row r="205" spans="1:4" x14ac:dyDescent="0.25">
      <c r="A205" s="27" t="s">
        <v>248</v>
      </c>
      <c r="B205" t="s">
        <v>248</v>
      </c>
      <c r="C205" s="27" t="s">
        <v>433</v>
      </c>
      <c r="D205" s="27">
        <v>244989</v>
      </c>
    </row>
    <row r="206" spans="1:4" x14ac:dyDescent="0.25">
      <c r="A206" s="27" t="s">
        <v>489</v>
      </c>
      <c r="B206" t="s">
        <v>329</v>
      </c>
      <c r="C206" s="27" t="s">
        <v>428</v>
      </c>
      <c r="D206" s="27">
        <v>121645</v>
      </c>
    </row>
    <row r="207" spans="1:4" x14ac:dyDescent="0.25">
      <c r="A207" s="27" t="s">
        <v>114</v>
      </c>
      <c r="B207" t="s">
        <v>114</v>
      </c>
      <c r="C207" s="27" t="s">
        <v>429</v>
      </c>
      <c r="D207" s="27">
        <v>156940</v>
      </c>
    </row>
    <row r="208" spans="1:4" x14ac:dyDescent="0.25">
      <c r="A208" s="27" t="s">
        <v>490</v>
      </c>
      <c r="B208" t="s">
        <v>413</v>
      </c>
      <c r="C208" s="27" t="s">
        <v>428</v>
      </c>
      <c r="D208" s="27">
        <v>103169</v>
      </c>
    </row>
    <row r="209" spans="1:4" x14ac:dyDescent="0.25">
      <c r="A209" s="27" t="s">
        <v>274</v>
      </c>
      <c r="B209" t="s">
        <v>274</v>
      </c>
      <c r="C209" s="27" t="s">
        <v>428</v>
      </c>
      <c r="D209" s="27">
        <v>156528</v>
      </c>
    </row>
    <row r="210" spans="1:4" x14ac:dyDescent="0.25">
      <c r="A210" s="27" t="s">
        <v>286</v>
      </c>
      <c r="B210" t="s">
        <v>286</v>
      </c>
      <c r="C210" s="27" t="s">
        <v>428</v>
      </c>
      <c r="D210" s="27">
        <v>124185</v>
      </c>
    </row>
    <row r="211" spans="1:4" x14ac:dyDescent="0.25">
      <c r="A211" s="27" t="s">
        <v>123</v>
      </c>
      <c r="B211" t="s">
        <v>123</v>
      </c>
      <c r="C211" s="27" t="s">
        <v>429</v>
      </c>
      <c r="D211" s="27">
        <v>136952</v>
      </c>
    </row>
    <row r="212" spans="1:4" x14ac:dyDescent="0.25">
      <c r="A212" s="27" t="s">
        <v>293</v>
      </c>
      <c r="B212" t="s">
        <v>293</v>
      </c>
      <c r="C212" s="27" t="s">
        <v>428</v>
      </c>
      <c r="D212" s="27">
        <v>189862</v>
      </c>
    </row>
    <row r="213" spans="1:4" x14ac:dyDescent="0.25">
      <c r="A213" s="27" t="s">
        <v>42</v>
      </c>
      <c r="B213" t="s">
        <v>42</v>
      </c>
      <c r="C213" s="27" t="s">
        <v>433</v>
      </c>
      <c r="D213" s="27">
        <v>220712</v>
      </c>
    </row>
    <row r="214" spans="1:4" x14ac:dyDescent="0.25">
      <c r="A214" s="27" t="s">
        <v>491</v>
      </c>
      <c r="B214" t="s">
        <v>330</v>
      </c>
      <c r="C214" s="27" t="s">
        <v>428</v>
      </c>
      <c r="D214" s="27">
        <v>164486</v>
      </c>
    </row>
    <row r="215" spans="1:4" x14ac:dyDescent="0.25">
      <c r="A215" s="27" t="s">
        <v>152</v>
      </c>
      <c r="B215" t="s">
        <v>152</v>
      </c>
      <c r="C215" s="27" t="s">
        <v>428</v>
      </c>
      <c r="D215" s="27">
        <v>125976</v>
      </c>
    </row>
    <row r="216" spans="1:4" x14ac:dyDescent="0.25">
      <c r="A216" s="27" t="s">
        <v>261</v>
      </c>
      <c r="B216" t="s">
        <v>261</v>
      </c>
      <c r="C216" s="27" t="s">
        <v>428</v>
      </c>
      <c r="D216" s="27">
        <v>118250</v>
      </c>
    </row>
    <row r="217" spans="1:4" x14ac:dyDescent="0.25">
      <c r="A217" s="27" t="s">
        <v>275</v>
      </c>
      <c r="B217" t="s">
        <v>275</v>
      </c>
      <c r="C217" s="27" t="s">
        <v>428</v>
      </c>
      <c r="D217" s="27">
        <v>171237</v>
      </c>
    </row>
    <row r="218" spans="1:4" x14ac:dyDescent="0.25">
      <c r="A218" s="27" t="s">
        <v>159</v>
      </c>
      <c r="B218" t="s">
        <v>159</v>
      </c>
      <c r="C218" s="27" t="s">
        <v>428</v>
      </c>
      <c r="D218" s="27">
        <v>214786</v>
      </c>
    </row>
    <row r="219" spans="1:4" x14ac:dyDescent="0.25">
      <c r="A219" s="27" t="s">
        <v>236</v>
      </c>
      <c r="B219" t="s">
        <v>236</v>
      </c>
      <c r="C219" s="27" t="s">
        <v>428</v>
      </c>
      <c r="D219" s="27">
        <v>130946</v>
      </c>
    </row>
    <row r="220" spans="1:4" x14ac:dyDescent="0.25">
      <c r="A220" s="27" t="s">
        <v>31</v>
      </c>
      <c r="B220" t="s">
        <v>31</v>
      </c>
      <c r="C220" s="27" t="s">
        <v>428</v>
      </c>
      <c r="D220" s="27">
        <v>264867</v>
      </c>
    </row>
    <row r="221" spans="1:4" x14ac:dyDescent="0.25">
      <c r="A221" s="27" t="s">
        <v>492</v>
      </c>
      <c r="B221" t="s">
        <v>339</v>
      </c>
      <c r="C221" s="27" t="s">
        <v>428</v>
      </c>
      <c r="D221" s="27">
        <v>158746</v>
      </c>
    </row>
    <row r="222" spans="1:4" x14ac:dyDescent="0.25">
      <c r="A222" s="27" t="s">
        <v>228</v>
      </c>
      <c r="B222" t="s">
        <v>228</v>
      </c>
      <c r="C222" s="27" t="s">
        <v>433</v>
      </c>
      <c r="D222" s="27">
        <v>202647</v>
      </c>
    </row>
    <row r="223" spans="1:4" x14ac:dyDescent="0.25">
      <c r="A223" s="27" t="s">
        <v>113</v>
      </c>
      <c r="B223" t="s">
        <v>113</v>
      </c>
      <c r="C223" s="27" t="s">
        <v>433</v>
      </c>
      <c r="D223" s="27">
        <v>250547</v>
      </c>
    </row>
    <row r="224" spans="1:4" x14ac:dyDescent="0.25">
      <c r="A224" s="27" t="s">
        <v>493</v>
      </c>
      <c r="B224" t="s">
        <v>414</v>
      </c>
      <c r="C224" s="27" t="s">
        <v>429</v>
      </c>
      <c r="D224" s="27">
        <v>57015</v>
      </c>
    </row>
    <row r="225" spans="1:4" x14ac:dyDescent="0.25">
      <c r="A225" s="27" t="s">
        <v>238</v>
      </c>
      <c r="B225" t="s">
        <v>238</v>
      </c>
      <c r="C225" s="27" t="s">
        <v>429</v>
      </c>
      <c r="D225" s="27">
        <v>159193</v>
      </c>
    </row>
    <row r="226" spans="1:4" x14ac:dyDescent="0.25">
      <c r="A226" s="27" t="s">
        <v>179</v>
      </c>
      <c r="B226" t="s">
        <v>179</v>
      </c>
      <c r="C226" s="27" t="s">
        <v>428</v>
      </c>
      <c r="D226" s="27">
        <v>131772</v>
      </c>
    </row>
    <row r="227" spans="1:4" x14ac:dyDescent="0.25">
      <c r="A227" s="27" t="s">
        <v>199</v>
      </c>
      <c r="B227" t="s">
        <v>199</v>
      </c>
      <c r="C227" s="27" t="s">
        <v>431</v>
      </c>
      <c r="D227" s="27">
        <v>126016</v>
      </c>
    </row>
    <row r="228" spans="1:4" x14ac:dyDescent="0.25">
      <c r="A228" s="27" t="s">
        <v>65</v>
      </c>
      <c r="B228" t="s">
        <v>65</v>
      </c>
      <c r="C228" s="27" t="s">
        <v>428</v>
      </c>
      <c r="D228" s="27">
        <v>101085</v>
      </c>
    </row>
    <row r="229" spans="1:4" x14ac:dyDescent="0.25">
      <c r="A229" s="27" t="s">
        <v>52</v>
      </c>
      <c r="B229" t="s">
        <v>52</v>
      </c>
      <c r="C229" s="27" t="s">
        <v>428</v>
      </c>
      <c r="D229" s="27">
        <v>218072</v>
      </c>
    </row>
    <row r="230" spans="1:4" x14ac:dyDescent="0.25">
      <c r="A230" s="27" t="s">
        <v>494</v>
      </c>
      <c r="B230" t="s">
        <v>288</v>
      </c>
      <c r="C230" s="27" t="s">
        <v>428</v>
      </c>
      <c r="D230" s="27">
        <v>119361</v>
      </c>
    </row>
    <row r="231" spans="1:4" x14ac:dyDescent="0.25">
      <c r="A231" s="27" t="s">
        <v>194</v>
      </c>
      <c r="B231" t="s">
        <v>194</v>
      </c>
      <c r="C231" s="27" t="s">
        <v>433</v>
      </c>
      <c r="D231" s="27">
        <v>201487</v>
      </c>
    </row>
    <row r="232" spans="1:4" x14ac:dyDescent="0.25">
      <c r="A232" s="27" t="s">
        <v>178</v>
      </c>
      <c r="B232" t="s">
        <v>178</v>
      </c>
      <c r="C232" s="27" t="s">
        <v>428</v>
      </c>
      <c r="D232" s="27">
        <v>157975</v>
      </c>
    </row>
    <row r="233" spans="1:4" x14ac:dyDescent="0.25">
      <c r="A233" s="27" t="s">
        <v>495</v>
      </c>
      <c r="B233" t="s">
        <v>343</v>
      </c>
      <c r="C233" s="27" t="s">
        <v>428</v>
      </c>
      <c r="D233" s="27">
        <v>197860</v>
      </c>
    </row>
    <row r="234" spans="1:4" x14ac:dyDescent="0.25">
      <c r="A234" s="27" t="s">
        <v>304</v>
      </c>
      <c r="B234" t="s">
        <v>304</v>
      </c>
      <c r="C234" s="27" t="s">
        <v>428</v>
      </c>
      <c r="D234" s="27">
        <v>179840</v>
      </c>
    </row>
    <row r="235" spans="1:4" x14ac:dyDescent="0.25">
      <c r="A235" s="27" t="s">
        <v>224</v>
      </c>
      <c r="B235" t="s">
        <v>224</v>
      </c>
      <c r="C235" s="27" t="s">
        <v>428</v>
      </c>
      <c r="D235" s="27">
        <v>193732</v>
      </c>
    </row>
    <row r="236" spans="1:4" x14ac:dyDescent="0.25">
      <c r="A236" s="27" t="s">
        <v>496</v>
      </c>
      <c r="B236" t="s">
        <v>156</v>
      </c>
      <c r="C236" s="27" t="s">
        <v>428</v>
      </c>
      <c r="D236" s="27">
        <v>133690</v>
      </c>
    </row>
    <row r="237" spans="1:4" x14ac:dyDescent="0.25">
      <c r="A237" s="27" t="s">
        <v>282</v>
      </c>
      <c r="B237" t="s">
        <v>282</v>
      </c>
      <c r="C237" s="27" t="s">
        <v>428</v>
      </c>
      <c r="D237" s="27">
        <v>202830</v>
      </c>
    </row>
    <row r="238" spans="1:4" x14ac:dyDescent="0.25">
      <c r="A238" s="27" t="s">
        <v>125</v>
      </c>
      <c r="B238" t="s">
        <v>125</v>
      </c>
      <c r="C238" s="27" t="s">
        <v>428</v>
      </c>
      <c r="D238" s="27">
        <v>106320</v>
      </c>
    </row>
    <row r="239" spans="1:4" x14ac:dyDescent="0.25">
      <c r="A239" s="27" t="s">
        <v>125</v>
      </c>
      <c r="B239" t="s">
        <v>369</v>
      </c>
      <c r="C239" s="27" t="s">
        <v>429</v>
      </c>
      <c r="D239" s="27">
        <v>99662</v>
      </c>
    </row>
    <row r="240" spans="1:4" x14ac:dyDescent="0.25">
      <c r="A240" s="27" t="s">
        <v>247</v>
      </c>
      <c r="B240" t="s">
        <v>247</v>
      </c>
      <c r="C240" s="27" t="s">
        <v>428</v>
      </c>
      <c r="D240" s="27">
        <v>110485</v>
      </c>
    </row>
    <row r="241" spans="1:4" x14ac:dyDescent="0.25">
      <c r="A241" s="27" t="s">
        <v>122</v>
      </c>
      <c r="B241" t="s">
        <v>122</v>
      </c>
      <c r="C241" s="27" t="s">
        <v>428</v>
      </c>
      <c r="D241" s="27">
        <v>105606</v>
      </c>
    </row>
    <row r="242" spans="1:4" x14ac:dyDescent="0.25">
      <c r="A242" s="27" t="s">
        <v>46</v>
      </c>
      <c r="B242" t="s">
        <v>46</v>
      </c>
      <c r="C242" s="27" t="s">
        <v>428</v>
      </c>
      <c r="D242" s="27">
        <v>173316</v>
      </c>
    </row>
    <row r="243" spans="1:4" x14ac:dyDescent="0.25">
      <c r="A243" s="27" t="s">
        <v>20</v>
      </c>
      <c r="B243" t="s">
        <v>20</v>
      </c>
      <c r="C243" s="27" t="s">
        <v>428</v>
      </c>
      <c r="D243" s="27">
        <v>202250</v>
      </c>
    </row>
    <row r="244" spans="1:4" x14ac:dyDescent="0.25">
      <c r="A244" s="27" t="s">
        <v>49</v>
      </c>
      <c r="B244" t="s">
        <v>49</v>
      </c>
      <c r="C244" s="27" t="s">
        <v>428</v>
      </c>
      <c r="D244" s="27">
        <v>119479</v>
      </c>
    </row>
    <row r="245" spans="1:4" x14ac:dyDescent="0.25">
      <c r="A245" s="27" t="s">
        <v>101</v>
      </c>
      <c r="B245" t="s">
        <v>101</v>
      </c>
      <c r="C245" s="27" t="s">
        <v>429</v>
      </c>
      <c r="D245" s="27">
        <v>188687</v>
      </c>
    </row>
    <row r="246" spans="1:4" x14ac:dyDescent="0.25">
      <c r="A246" s="27" t="s">
        <v>497</v>
      </c>
      <c r="B246" t="s">
        <v>92</v>
      </c>
      <c r="C246" s="27" t="s">
        <v>428</v>
      </c>
      <c r="D246" s="27">
        <v>258781</v>
      </c>
    </row>
    <row r="247" spans="1:4" x14ac:dyDescent="0.25">
      <c r="A247" s="27" t="s">
        <v>94</v>
      </c>
      <c r="B247" t="s">
        <v>94</v>
      </c>
      <c r="C247" s="27" t="s">
        <v>428</v>
      </c>
      <c r="D247" s="27">
        <v>134688</v>
      </c>
    </row>
    <row r="248" spans="1:4" x14ac:dyDescent="0.25">
      <c r="A248" s="27" t="s">
        <v>154</v>
      </c>
      <c r="B248" t="s">
        <v>154</v>
      </c>
      <c r="C248" s="27" t="s">
        <v>428</v>
      </c>
      <c r="D248" s="27">
        <v>211525</v>
      </c>
    </row>
    <row r="249" spans="1:4" x14ac:dyDescent="0.25">
      <c r="A249" s="27" t="s">
        <v>7</v>
      </c>
      <c r="B249" t="s">
        <v>7</v>
      </c>
      <c r="C249" s="27" t="s">
        <v>428</v>
      </c>
      <c r="D249" s="27">
        <v>157217</v>
      </c>
    </row>
    <row r="250" spans="1:4" x14ac:dyDescent="0.25">
      <c r="A250" s="27" t="s">
        <v>498</v>
      </c>
      <c r="B250" t="s">
        <v>335</v>
      </c>
      <c r="C250" s="27" t="s">
        <v>433</v>
      </c>
      <c r="D250" s="27">
        <v>283275</v>
      </c>
    </row>
    <row r="251" spans="1:4" x14ac:dyDescent="0.25">
      <c r="A251" s="27" t="s">
        <v>111</v>
      </c>
      <c r="B251" t="s">
        <v>111</v>
      </c>
      <c r="C251" s="27" t="s">
        <v>433</v>
      </c>
      <c r="D251" s="27">
        <v>256458</v>
      </c>
    </row>
    <row r="252" spans="1:4" x14ac:dyDescent="0.25">
      <c r="A252" s="27" t="s">
        <v>25</v>
      </c>
      <c r="B252" t="s">
        <v>25</v>
      </c>
      <c r="C252" s="27" t="s">
        <v>428</v>
      </c>
      <c r="D252" s="27">
        <v>217901</v>
      </c>
    </row>
    <row r="253" spans="1:4" x14ac:dyDescent="0.25">
      <c r="A253" s="27" t="s">
        <v>499</v>
      </c>
      <c r="B253" t="s">
        <v>254</v>
      </c>
      <c r="C253" s="27" t="s">
        <v>428</v>
      </c>
      <c r="D253" s="27">
        <v>171554</v>
      </c>
    </row>
    <row r="254" spans="1:4" x14ac:dyDescent="0.25">
      <c r="A254" s="27" t="s">
        <v>33</v>
      </c>
      <c r="B254" t="s">
        <v>33</v>
      </c>
      <c r="C254" s="27" t="s">
        <v>429</v>
      </c>
      <c r="D254" s="27">
        <v>113557</v>
      </c>
    </row>
    <row r="255" spans="1:4" x14ac:dyDescent="0.25">
      <c r="A255" s="27" t="s">
        <v>103</v>
      </c>
      <c r="B255" t="s">
        <v>103</v>
      </c>
      <c r="C255" s="27" t="s">
        <v>429</v>
      </c>
      <c r="D255" s="27">
        <v>178967</v>
      </c>
    </row>
    <row r="256" spans="1:4" x14ac:dyDescent="0.25">
      <c r="A256" s="27" t="s">
        <v>500</v>
      </c>
      <c r="B256" t="s">
        <v>322</v>
      </c>
      <c r="C256" s="27" t="s">
        <v>428</v>
      </c>
      <c r="D256" s="27">
        <v>140885</v>
      </c>
    </row>
    <row r="257" spans="1:4" x14ac:dyDescent="0.25">
      <c r="A257" s="27" t="s">
        <v>206</v>
      </c>
      <c r="B257" t="s">
        <v>206</v>
      </c>
      <c r="C257" s="27" t="s">
        <v>428</v>
      </c>
      <c r="D257" s="27">
        <v>232091</v>
      </c>
    </row>
    <row r="258" spans="1:4" x14ac:dyDescent="0.25">
      <c r="A258" s="27" t="s">
        <v>501</v>
      </c>
      <c r="B258" t="s">
        <v>334</v>
      </c>
      <c r="C258" s="27" t="s">
        <v>433</v>
      </c>
      <c r="D258" s="27">
        <v>271699</v>
      </c>
    </row>
    <row r="259" spans="1:4" x14ac:dyDescent="0.25">
      <c r="A259" s="27" t="s">
        <v>43</v>
      </c>
      <c r="B259" t="s">
        <v>43</v>
      </c>
      <c r="C259" s="27" t="s">
        <v>429</v>
      </c>
      <c r="D259" s="27">
        <v>98693</v>
      </c>
    </row>
    <row r="260" spans="1:4" x14ac:dyDescent="0.25">
      <c r="A260" s="27" t="s">
        <v>502</v>
      </c>
      <c r="B260" t="s">
        <v>17</v>
      </c>
      <c r="C260" s="27" t="s">
        <v>428</v>
      </c>
      <c r="D260" s="27">
        <v>271015</v>
      </c>
    </row>
    <row r="261" spans="1:4" x14ac:dyDescent="0.25">
      <c r="A261" s="27" t="s">
        <v>48</v>
      </c>
      <c r="B261" t="s">
        <v>48</v>
      </c>
      <c r="C261" s="27" t="s">
        <v>428</v>
      </c>
      <c r="D261" s="27">
        <v>297701</v>
      </c>
    </row>
    <row r="262" spans="1:4" x14ac:dyDescent="0.25">
      <c r="A262" s="27" t="s">
        <v>44</v>
      </c>
      <c r="B262" t="s">
        <v>44</v>
      </c>
      <c r="C262" s="27" t="s">
        <v>428</v>
      </c>
      <c r="D262" s="27">
        <v>198826</v>
      </c>
    </row>
    <row r="263" spans="1:4" x14ac:dyDescent="0.25">
      <c r="A263" s="27" t="s">
        <v>503</v>
      </c>
      <c r="B263" t="s">
        <v>27</v>
      </c>
      <c r="C263" s="27" t="s">
        <v>428</v>
      </c>
      <c r="D263" s="27">
        <v>170567</v>
      </c>
    </row>
    <row r="264" spans="1:4" x14ac:dyDescent="0.25">
      <c r="A264" s="27" t="s">
        <v>185</v>
      </c>
      <c r="B264" t="s">
        <v>185</v>
      </c>
      <c r="C264" s="27" t="s">
        <v>428</v>
      </c>
      <c r="D264" s="27">
        <v>179276</v>
      </c>
    </row>
    <row r="265" spans="1:4" x14ac:dyDescent="0.25">
      <c r="A265" s="27" t="s">
        <v>182</v>
      </c>
      <c r="B265" t="s">
        <v>182</v>
      </c>
      <c r="C265" s="27" t="s">
        <v>428</v>
      </c>
      <c r="D265" s="27">
        <v>214234</v>
      </c>
    </row>
    <row r="266" spans="1:4" x14ac:dyDescent="0.25">
      <c r="A266" s="27" t="s">
        <v>14</v>
      </c>
      <c r="B266" t="s">
        <v>14</v>
      </c>
      <c r="C266" s="27" t="s">
        <v>428</v>
      </c>
      <c r="D266" s="27">
        <v>187343</v>
      </c>
    </row>
    <row r="267" spans="1:4" x14ac:dyDescent="0.25">
      <c r="A267" s="27" t="s">
        <v>200</v>
      </c>
      <c r="B267" t="s">
        <v>200</v>
      </c>
      <c r="C267" s="27" t="s">
        <v>433</v>
      </c>
      <c r="D267" s="27">
        <v>317085</v>
      </c>
    </row>
    <row r="268" spans="1:4" x14ac:dyDescent="0.25">
      <c r="A268" s="27" t="s">
        <v>504</v>
      </c>
      <c r="B268" t="s">
        <v>145</v>
      </c>
      <c r="C268" s="27" t="s">
        <v>428</v>
      </c>
      <c r="D268" s="27">
        <v>228842</v>
      </c>
    </row>
    <row r="269" spans="1:4" x14ac:dyDescent="0.25">
      <c r="A269" s="27" t="s">
        <v>314</v>
      </c>
      <c r="B269" t="s">
        <v>314</v>
      </c>
      <c r="C269" s="27" t="s">
        <v>428</v>
      </c>
      <c r="D269" s="27">
        <v>212872</v>
      </c>
    </row>
    <row r="270" spans="1:4" x14ac:dyDescent="0.25">
      <c r="A270" s="27" t="s">
        <v>234</v>
      </c>
      <c r="B270" t="s">
        <v>234</v>
      </c>
      <c r="C270" s="27" t="s">
        <v>433</v>
      </c>
      <c r="D270" s="27">
        <v>278007</v>
      </c>
    </row>
    <row r="271" spans="1:4" x14ac:dyDescent="0.25">
      <c r="A271" s="27" t="s">
        <v>276</v>
      </c>
      <c r="B271" t="s">
        <v>276</v>
      </c>
      <c r="C271" s="27" t="s">
        <v>433</v>
      </c>
      <c r="D271" s="27">
        <v>277417</v>
      </c>
    </row>
    <row r="272" spans="1:4" x14ac:dyDescent="0.25">
      <c r="A272" s="27" t="s">
        <v>11</v>
      </c>
      <c r="B272" t="s">
        <v>11</v>
      </c>
      <c r="C272" s="27" t="s">
        <v>428</v>
      </c>
      <c r="D272" s="27">
        <v>190178</v>
      </c>
    </row>
    <row r="273" spans="1:4" x14ac:dyDescent="0.25">
      <c r="A273" s="27" t="s">
        <v>222</v>
      </c>
      <c r="B273" t="s">
        <v>222</v>
      </c>
      <c r="C273" s="27" t="s">
        <v>428</v>
      </c>
      <c r="D273" s="27">
        <v>183434</v>
      </c>
    </row>
    <row r="274" spans="1:4" x14ac:dyDescent="0.25">
      <c r="A274" s="27" t="s">
        <v>301</v>
      </c>
      <c r="B274" t="s">
        <v>301</v>
      </c>
      <c r="C274" s="27" t="s">
        <v>428</v>
      </c>
      <c r="D274" s="27">
        <v>239264</v>
      </c>
    </row>
    <row r="275" spans="1:4" x14ac:dyDescent="0.25">
      <c r="A275" s="27" t="s">
        <v>69</v>
      </c>
      <c r="B275" t="s">
        <v>69</v>
      </c>
      <c r="C275" s="27" t="s">
        <v>433</v>
      </c>
      <c r="D275" s="27">
        <v>323130</v>
      </c>
    </row>
    <row r="276" spans="1:4" x14ac:dyDescent="0.25">
      <c r="A276" s="27" t="s">
        <v>80</v>
      </c>
      <c r="B276" t="s">
        <v>80</v>
      </c>
      <c r="C276" s="27" t="s">
        <v>428</v>
      </c>
      <c r="D276" s="27">
        <v>180313</v>
      </c>
    </row>
    <row r="277" spans="1:4" x14ac:dyDescent="0.25">
      <c r="A277" s="27" t="s">
        <v>505</v>
      </c>
      <c r="B277" t="s">
        <v>158</v>
      </c>
      <c r="C277" s="27" t="s">
        <v>428</v>
      </c>
      <c r="D277" s="27">
        <v>197195</v>
      </c>
    </row>
    <row r="278" spans="1:4" x14ac:dyDescent="0.25">
      <c r="A278" s="27" t="s">
        <v>84</v>
      </c>
      <c r="B278" t="s">
        <v>84</v>
      </c>
      <c r="C278" s="27" t="s">
        <v>428</v>
      </c>
      <c r="D278" s="27">
        <v>223023</v>
      </c>
    </row>
    <row r="279" spans="1:4" x14ac:dyDescent="0.25">
      <c r="A279" s="27" t="s">
        <v>77</v>
      </c>
      <c r="B279" t="s">
        <v>77</v>
      </c>
      <c r="C279" s="27" t="s">
        <v>433</v>
      </c>
      <c r="D279" s="27">
        <v>194359</v>
      </c>
    </row>
    <row r="280" spans="1:4" x14ac:dyDescent="0.25">
      <c r="A280" s="27" t="s">
        <v>117</v>
      </c>
      <c r="B280" t="s">
        <v>117</v>
      </c>
      <c r="C280" s="27" t="s">
        <v>428</v>
      </c>
      <c r="D280" s="27">
        <v>275464</v>
      </c>
    </row>
    <row r="281" spans="1:4" x14ac:dyDescent="0.25">
      <c r="A281" s="27" t="s">
        <v>303</v>
      </c>
      <c r="B281" t="s">
        <v>303</v>
      </c>
      <c r="C281" s="27" t="s">
        <v>428</v>
      </c>
      <c r="D281" s="27">
        <v>253373</v>
      </c>
    </row>
    <row r="282" spans="1:4" x14ac:dyDescent="0.25">
      <c r="A282" s="27" t="s">
        <v>28</v>
      </c>
      <c r="B282" t="s">
        <v>28</v>
      </c>
      <c r="C282" s="27" t="s">
        <v>433</v>
      </c>
      <c r="D282" s="27">
        <v>371898</v>
      </c>
    </row>
    <row r="283" spans="1:4" x14ac:dyDescent="0.25">
      <c r="A283" s="27" t="s">
        <v>289</v>
      </c>
      <c r="B283" t="s">
        <v>289</v>
      </c>
      <c r="C283" s="27" t="s">
        <v>429</v>
      </c>
      <c r="D283" s="27">
        <v>123840</v>
      </c>
    </row>
    <row r="284" spans="1:4" x14ac:dyDescent="0.25">
      <c r="A284" s="27" t="s">
        <v>134</v>
      </c>
      <c r="B284" t="s">
        <v>134</v>
      </c>
      <c r="C284" s="27" t="s">
        <v>429</v>
      </c>
      <c r="D284" s="27">
        <v>226844</v>
      </c>
    </row>
    <row r="285" spans="1:4" x14ac:dyDescent="0.25">
      <c r="A285" s="27" t="s">
        <v>157</v>
      </c>
      <c r="B285" t="s">
        <v>157</v>
      </c>
      <c r="C285" s="27" t="s">
        <v>428</v>
      </c>
      <c r="D285" s="27">
        <v>245903</v>
      </c>
    </row>
    <row r="286" spans="1:4" x14ac:dyDescent="0.25">
      <c r="A286" s="27" t="s">
        <v>218</v>
      </c>
      <c r="B286" t="s">
        <v>415</v>
      </c>
      <c r="C286" s="27" t="s">
        <v>428</v>
      </c>
      <c r="D286" s="27">
        <v>217072</v>
      </c>
    </row>
    <row r="287" spans="1:4" x14ac:dyDescent="0.25">
      <c r="A287" s="27" t="s">
        <v>204</v>
      </c>
      <c r="B287" t="s">
        <v>204</v>
      </c>
      <c r="C287" s="27" t="s">
        <v>428</v>
      </c>
      <c r="D287" s="27">
        <v>217954</v>
      </c>
    </row>
    <row r="288" spans="1:4" x14ac:dyDescent="0.25">
      <c r="A288" s="27" t="s">
        <v>506</v>
      </c>
      <c r="B288" t="s">
        <v>212</v>
      </c>
      <c r="C288" s="27" t="s">
        <v>433</v>
      </c>
      <c r="D288" s="27">
        <v>274765</v>
      </c>
    </row>
    <row r="289" spans="1:4" x14ac:dyDescent="0.25">
      <c r="A289" s="27" t="s">
        <v>507</v>
      </c>
      <c r="B289" t="s">
        <v>98</v>
      </c>
      <c r="C289" s="27" t="s">
        <v>428</v>
      </c>
      <c r="D289" s="27">
        <v>275807</v>
      </c>
    </row>
    <row r="290" spans="1:4" x14ac:dyDescent="0.25">
      <c r="A290" s="27" t="s">
        <v>34</v>
      </c>
      <c r="B290" t="s">
        <v>34</v>
      </c>
      <c r="C290" s="27" t="s">
        <v>428</v>
      </c>
      <c r="D290" s="27">
        <v>177590</v>
      </c>
    </row>
    <row r="291" spans="1:4" x14ac:dyDescent="0.25">
      <c r="A291" s="27" t="s">
        <v>226</v>
      </c>
      <c r="B291" t="s">
        <v>226</v>
      </c>
      <c r="C291" s="27" t="s">
        <v>428</v>
      </c>
      <c r="D291" s="27">
        <v>187457</v>
      </c>
    </row>
    <row r="292" spans="1:4" x14ac:dyDescent="0.25">
      <c r="A292" s="27" t="s">
        <v>68</v>
      </c>
      <c r="B292" t="s">
        <v>68</v>
      </c>
      <c r="C292" s="27" t="s">
        <v>428</v>
      </c>
      <c r="D292" s="27">
        <v>328930</v>
      </c>
    </row>
    <row r="293" spans="1:4" x14ac:dyDescent="0.25">
      <c r="A293" s="27" t="s">
        <v>149</v>
      </c>
      <c r="B293" t="s">
        <v>149</v>
      </c>
      <c r="C293" s="27" t="s">
        <v>428</v>
      </c>
      <c r="D293" s="27">
        <v>211844</v>
      </c>
    </row>
    <row r="294" spans="1:4" x14ac:dyDescent="0.25">
      <c r="A294" s="27" t="s">
        <v>118</v>
      </c>
      <c r="B294" t="s">
        <v>118</v>
      </c>
      <c r="C294" s="27" t="s">
        <v>428</v>
      </c>
      <c r="D294" s="27">
        <v>237281</v>
      </c>
    </row>
    <row r="295" spans="1:4" x14ac:dyDescent="0.25">
      <c r="A295" s="27" t="s">
        <v>508</v>
      </c>
      <c r="B295" t="s">
        <v>168</v>
      </c>
      <c r="C295" s="27" t="s">
        <v>429</v>
      </c>
      <c r="D295" s="27">
        <v>259665</v>
      </c>
    </row>
    <row r="296" spans="1:4" x14ac:dyDescent="0.25">
      <c r="A296" s="27" t="s">
        <v>509</v>
      </c>
      <c r="B296" t="s">
        <v>51</v>
      </c>
      <c r="C296" s="27" t="s">
        <v>429</v>
      </c>
      <c r="D296" s="27">
        <v>79354</v>
      </c>
    </row>
    <row r="297" spans="1:4" x14ac:dyDescent="0.25">
      <c r="A297" s="27" t="s">
        <v>175</v>
      </c>
      <c r="B297" t="s">
        <v>175</v>
      </c>
      <c r="C297" s="27" t="s">
        <v>433</v>
      </c>
      <c r="D297" s="27">
        <v>167147</v>
      </c>
    </row>
    <row r="298" spans="1:4" x14ac:dyDescent="0.25">
      <c r="A298" s="27" t="s">
        <v>510</v>
      </c>
      <c r="B298" t="s">
        <v>341</v>
      </c>
      <c r="C298" s="27" t="s">
        <v>429</v>
      </c>
      <c r="D298" s="27">
        <v>172557</v>
      </c>
    </row>
    <row r="299" spans="1:4" x14ac:dyDescent="0.25">
      <c r="A299" s="27" t="s">
        <v>235</v>
      </c>
      <c r="B299" t="s">
        <v>235</v>
      </c>
      <c r="C299" s="27" t="s">
        <v>433</v>
      </c>
      <c r="D299" s="27">
        <v>275491</v>
      </c>
    </row>
    <row r="300" spans="1:4" x14ac:dyDescent="0.25">
      <c r="A300" s="27" t="s">
        <v>285</v>
      </c>
      <c r="B300" t="s">
        <v>285</v>
      </c>
      <c r="C300" s="27" t="s">
        <v>429</v>
      </c>
      <c r="D300" s="27">
        <v>75189</v>
      </c>
    </row>
    <row r="301" spans="1:4" x14ac:dyDescent="0.25">
      <c r="A301" s="27" t="s">
        <v>177</v>
      </c>
      <c r="B301" t="s">
        <v>177</v>
      </c>
      <c r="C301" s="27" t="s">
        <v>428</v>
      </c>
      <c r="D301" s="27">
        <v>197444</v>
      </c>
    </row>
    <row r="302" spans="1:4" x14ac:dyDescent="0.25">
      <c r="A302" s="27" t="s">
        <v>511</v>
      </c>
      <c r="B302" t="s">
        <v>357</v>
      </c>
      <c r="C302" s="27" t="s">
        <v>428</v>
      </c>
      <c r="D302" s="27">
        <v>258386</v>
      </c>
    </row>
    <row r="303" spans="1:4" x14ac:dyDescent="0.25">
      <c r="A303" s="27" t="s">
        <v>207</v>
      </c>
      <c r="B303" t="s">
        <v>207</v>
      </c>
      <c r="C303" s="27" t="s">
        <v>428</v>
      </c>
      <c r="D303" s="27">
        <v>285888</v>
      </c>
    </row>
    <row r="304" spans="1:4" x14ac:dyDescent="0.25">
      <c r="A304" s="27" t="s">
        <v>512</v>
      </c>
      <c r="B304" t="s">
        <v>166</v>
      </c>
      <c r="C304" s="27" t="s">
        <v>433</v>
      </c>
      <c r="D304" s="27">
        <v>310270</v>
      </c>
    </row>
    <row r="305" spans="1:4" x14ac:dyDescent="0.25">
      <c r="A305" s="27" t="s">
        <v>283</v>
      </c>
      <c r="B305" t="s">
        <v>283</v>
      </c>
      <c r="C305" s="27" t="s">
        <v>428</v>
      </c>
      <c r="D305" s="27">
        <v>310353</v>
      </c>
    </row>
    <row r="306" spans="1:4" x14ac:dyDescent="0.25">
      <c r="A306" s="27" t="s">
        <v>270</v>
      </c>
      <c r="B306" t="s">
        <v>270</v>
      </c>
      <c r="C306" s="27" t="s">
        <v>428</v>
      </c>
      <c r="D306" s="27">
        <v>223905</v>
      </c>
    </row>
    <row r="307" spans="1:4" x14ac:dyDescent="0.25">
      <c r="A307" s="27" t="s">
        <v>513</v>
      </c>
      <c r="B307" t="s">
        <v>416</v>
      </c>
      <c r="C307" s="27" t="s">
        <v>428</v>
      </c>
      <c r="D307" s="27">
        <v>244722</v>
      </c>
    </row>
    <row r="308" spans="1:4" x14ac:dyDescent="0.25">
      <c r="A308" s="27" t="s">
        <v>233</v>
      </c>
      <c r="B308" t="s">
        <v>233</v>
      </c>
      <c r="C308" s="27" t="s">
        <v>429</v>
      </c>
      <c r="D308" s="27">
        <v>95609</v>
      </c>
    </row>
    <row r="309" spans="1:4" x14ac:dyDescent="0.25">
      <c r="A309" s="27" t="s">
        <v>514</v>
      </c>
      <c r="B309" t="s">
        <v>333</v>
      </c>
      <c r="C309" s="27" t="s">
        <v>433</v>
      </c>
      <c r="D309" s="27">
        <v>452001</v>
      </c>
    </row>
    <row r="310" spans="1:4" x14ac:dyDescent="0.25">
      <c r="A310" s="27" t="s">
        <v>191</v>
      </c>
      <c r="B310" t="s">
        <v>191</v>
      </c>
      <c r="C310" s="27" t="s">
        <v>428</v>
      </c>
      <c r="D310" s="27">
        <v>314294</v>
      </c>
    </row>
    <row r="311" spans="1:4" x14ac:dyDescent="0.25">
      <c r="A311" s="27" t="s">
        <v>36</v>
      </c>
      <c r="B311" t="s">
        <v>36</v>
      </c>
      <c r="C311" s="27" t="s">
        <v>428</v>
      </c>
      <c r="D311" s="27">
        <v>179386</v>
      </c>
    </row>
    <row r="312" spans="1:4" x14ac:dyDescent="0.25">
      <c r="A312" s="27" t="s">
        <v>515</v>
      </c>
      <c r="B312" t="s">
        <v>160</v>
      </c>
      <c r="C312" s="27" t="s">
        <v>428</v>
      </c>
      <c r="D312" s="27">
        <v>240371</v>
      </c>
    </row>
    <row r="313" spans="1:4" x14ac:dyDescent="0.25">
      <c r="A313" s="27" t="s">
        <v>213</v>
      </c>
      <c r="B313" t="s">
        <v>213</v>
      </c>
      <c r="C313" s="27" t="s">
        <v>428</v>
      </c>
      <c r="D313" s="27">
        <v>287497</v>
      </c>
    </row>
    <row r="314" spans="1:4" x14ac:dyDescent="0.25">
      <c r="A314" s="27" t="s">
        <v>167</v>
      </c>
      <c r="B314" t="s">
        <v>167</v>
      </c>
      <c r="C314" s="27" t="s">
        <v>428</v>
      </c>
      <c r="D314" s="27">
        <v>301474</v>
      </c>
    </row>
    <row r="315" spans="1:4" x14ac:dyDescent="0.25">
      <c r="A315" s="27" t="s">
        <v>516</v>
      </c>
      <c r="B315" t="s">
        <v>100</v>
      </c>
      <c r="C315" s="27" t="s">
        <v>433</v>
      </c>
      <c r="D315" s="27">
        <v>364818</v>
      </c>
    </row>
    <row r="316" spans="1:4" x14ac:dyDescent="0.25">
      <c r="A316" s="27" t="s">
        <v>196</v>
      </c>
      <c r="B316" t="s">
        <v>196</v>
      </c>
      <c r="C316" s="27" t="s">
        <v>433</v>
      </c>
      <c r="D316" s="27">
        <v>308335</v>
      </c>
    </row>
    <row r="317" spans="1:4" x14ac:dyDescent="0.25">
      <c r="A317" s="27" t="s">
        <v>517</v>
      </c>
      <c r="B317" t="s">
        <v>146</v>
      </c>
      <c r="C317" s="27" t="s">
        <v>429</v>
      </c>
      <c r="D317" s="27">
        <v>215846</v>
      </c>
    </row>
    <row r="318" spans="1:4" x14ac:dyDescent="0.25">
      <c r="A318" s="27" t="s">
        <v>186</v>
      </c>
      <c r="B318" t="s">
        <v>186</v>
      </c>
      <c r="C318" s="27" t="s">
        <v>428</v>
      </c>
      <c r="D318" s="27">
        <v>356542</v>
      </c>
    </row>
    <row r="319" spans="1:4" x14ac:dyDescent="0.25">
      <c r="A319" s="27" t="s">
        <v>295</v>
      </c>
      <c r="B319" t="s">
        <v>295</v>
      </c>
      <c r="C319" s="27" t="s">
        <v>428</v>
      </c>
      <c r="D319" s="27">
        <v>312033</v>
      </c>
    </row>
    <row r="320" spans="1:4" x14ac:dyDescent="0.25">
      <c r="A320" s="27" t="s">
        <v>268</v>
      </c>
      <c r="B320" t="s">
        <v>268</v>
      </c>
      <c r="C320" s="27" t="s">
        <v>433</v>
      </c>
      <c r="D320" s="27">
        <v>298536</v>
      </c>
    </row>
    <row r="321" spans="1:4" x14ac:dyDescent="0.25">
      <c r="A321" s="27" t="s">
        <v>264</v>
      </c>
      <c r="B321" t="s">
        <v>264</v>
      </c>
      <c r="C321" s="27" t="s">
        <v>433</v>
      </c>
      <c r="D321" s="27">
        <v>393618</v>
      </c>
    </row>
    <row r="322" spans="1:4" x14ac:dyDescent="0.25">
      <c r="A322" s="27" t="s">
        <v>518</v>
      </c>
      <c r="B322" t="s">
        <v>60</v>
      </c>
      <c r="C322" s="27" t="s">
        <v>433</v>
      </c>
      <c r="D322" s="27">
        <v>265140</v>
      </c>
    </row>
    <row r="323" spans="1:4" x14ac:dyDescent="0.25">
      <c r="A323" s="27" t="s">
        <v>237</v>
      </c>
      <c r="B323" t="s">
        <v>237</v>
      </c>
      <c r="C323" s="27" t="s">
        <v>433</v>
      </c>
      <c r="D323" s="27">
        <v>301016</v>
      </c>
    </row>
    <row r="324" spans="1:4" x14ac:dyDescent="0.25">
      <c r="A324" s="27" t="s">
        <v>105</v>
      </c>
      <c r="B324" t="s">
        <v>105</v>
      </c>
      <c r="C324" s="27" t="s">
        <v>428</v>
      </c>
      <c r="D324" s="27">
        <v>210975</v>
      </c>
    </row>
    <row r="325" spans="1:4" x14ac:dyDescent="0.25">
      <c r="A325" s="27" t="s">
        <v>72</v>
      </c>
      <c r="B325" t="s">
        <v>72</v>
      </c>
      <c r="C325" s="27" t="s">
        <v>429</v>
      </c>
      <c r="D325" s="27">
        <v>112385</v>
      </c>
    </row>
    <row r="326" spans="1:4" x14ac:dyDescent="0.25">
      <c r="A326" s="27" t="s">
        <v>263</v>
      </c>
      <c r="B326" t="s">
        <v>263</v>
      </c>
      <c r="C326" s="27" t="s">
        <v>431</v>
      </c>
      <c r="D326" s="27">
        <v>126405</v>
      </c>
    </row>
    <row r="327" spans="1:4" x14ac:dyDescent="0.25">
      <c r="A327" s="27" t="s">
        <v>74</v>
      </c>
      <c r="B327" t="s">
        <v>74</v>
      </c>
      <c r="C327" s="27" t="s">
        <v>428</v>
      </c>
      <c r="D327" s="27">
        <v>331917</v>
      </c>
    </row>
    <row r="328" spans="1:4" x14ac:dyDescent="0.25">
      <c r="A328" s="27" t="s">
        <v>144</v>
      </c>
      <c r="B328" t="s">
        <v>144</v>
      </c>
      <c r="C328" s="27" t="s">
        <v>433</v>
      </c>
      <c r="D328" s="27">
        <v>346970</v>
      </c>
    </row>
    <row r="329" spans="1:4" x14ac:dyDescent="0.25">
      <c r="A329" s="27" t="s">
        <v>246</v>
      </c>
      <c r="B329" t="s">
        <v>246</v>
      </c>
      <c r="C329" s="27" t="s">
        <v>433</v>
      </c>
      <c r="D329" s="27">
        <v>448197</v>
      </c>
    </row>
    <row r="330" spans="1:4" x14ac:dyDescent="0.25">
      <c r="A330" s="27" t="s">
        <v>280</v>
      </c>
      <c r="B330" t="s">
        <v>280</v>
      </c>
      <c r="C330" s="27" t="s">
        <v>433</v>
      </c>
      <c r="D330" s="27">
        <v>460113</v>
      </c>
    </row>
    <row r="331" spans="1:4" x14ac:dyDescent="0.25">
      <c r="A331" s="27" t="s">
        <v>519</v>
      </c>
      <c r="B331" t="s">
        <v>93</v>
      </c>
      <c r="C331" s="27" t="s">
        <v>428</v>
      </c>
      <c r="D331" s="27">
        <v>250558</v>
      </c>
    </row>
    <row r="332" spans="1:4" x14ac:dyDescent="0.25">
      <c r="A332" s="27" t="s">
        <v>21</v>
      </c>
      <c r="B332" t="s">
        <v>21</v>
      </c>
      <c r="C332" s="27" t="s">
        <v>429</v>
      </c>
      <c r="D332" s="27">
        <v>333509</v>
      </c>
    </row>
    <row r="333" spans="1:4" x14ac:dyDescent="0.25">
      <c r="A333" s="27" t="s">
        <v>520</v>
      </c>
      <c r="B333" t="s">
        <v>272</v>
      </c>
      <c r="C333" s="27" t="s">
        <v>428</v>
      </c>
      <c r="D333" s="27">
        <v>225383</v>
      </c>
    </row>
    <row r="334" spans="1:4" x14ac:dyDescent="0.25">
      <c r="A334" s="27" t="s">
        <v>312</v>
      </c>
      <c r="B334" t="s">
        <v>312</v>
      </c>
      <c r="C334" s="27" t="s">
        <v>428</v>
      </c>
      <c r="D334" s="27">
        <v>548233</v>
      </c>
    </row>
    <row r="335" spans="1:4" x14ac:dyDescent="0.25">
      <c r="A335" s="27" t="s">
        <v>299</v>
      </c>
      <c r="B335" t="s">
        <v>299</v>
      </c>
      <c r="C335" s="27" t="s">
        <v>433</v>
      </c>
      <c r="D335" s="27">
        <v>259030</v>
      </c>
    </row>
    <row r="336" spans="1:4" x14ac:dyDescent="0.25">
      <c r="A336" s="27" t="s">
        <v>291</v>
      </c>
      <c r="B336" t="s">
        <v>291</v>
      </c>
      <c r="C336" s="27" t="s">
        <v>429</v>
      </c>
      <c r="D336" s="27">
        <v>355004</v>
      </c>
    </row>
    <row r="337" spans="1:4" x14ac:dyDescent="0.25">
      <c r="A337" s="27" t="s">
        <v>308</v>
      </c>
      <c r="B337" t="s">
        <v>308</v>
      </c>
      <c r="C337" s="27" t="s">
        <v>428</v>
      </c>
      <c r="D337" s="27">
        <v>427286</v>
      </c>
    </row>
    <row r="338" spans="1:4" x14ac:dyDescent="0.25">
      <c r="A338" s="27" t="s">
        <v>24</v>
      </c>
      <c r="B338" t="s">
        <v>24</v>
      </c>
      <c r="C338" s="27" t="s">
        <v>429</v>
      </c>
      <c r="D338" s="27">
        <v>364454</v>
      </c>
    </row>
    <row r="339" spans="1:4" x14ac:dyDescent="0.25">
      <c r="A339" s="27" t="s">
        <v>210</v>
      </c>
      <c r="B339" t="s">
        <v>210</v>
      </c>
      <c r="C339" s="27" t="s">
        <v>428</v>
      </c>
      <c r="D339" s="27">
        <v>194275</v>
      </c>
    </row>
    <row r="340" spans="1:4" x14ac:dyDescent="0.25">
      <c r="A340" s="27" t="s">
        <v>210</v>
      </c>
      <c r="B340" t="s">
        <v>363</v>
      </c>
      <c r="C340" s="27" t="s">
        <v>429</v>
      </c>
      <c r="D340" s="27">
        <v>152270</v>
      </c>
    </row>
    <row r="341" spans="1:4" x14ac:dyDescent="0.25">
      <c r="A341" s="27" t="s">
        <v>87</v>
      </c>
      <c r="B341" t="s">
        <v>87</v>
      </c>
      <c r="C341" s="27" t="s">
        <v>429</v>
      </c>
      <c r="D341" s="27">
        <v>259105</v>
      </c>
    </row>
    <row r="342" spans="1:4" x14ac:dyDescent="0.25">
      <c r="A342" s="27" t="s">
        <v>521</v>
      </c>
      <c r="B342" t="s">
        <v>364</v>
      </c>
      <c r="C342" s="27" t="s">
        <v>429</v>
      </c>
      <c r="D342" s="27">
        <v>169605</v>
      </c>
    </row>
    <row r="343" spans="1:4" x14ac:dyDescent="0.25">
      <c r="A343" s="27" t="s">
        <v>354</v>
      </c>
      <c r="B343" t="s">
        <v>354</v>
      </c>
      <c r="C343" s="27" t="s">
        <v>428</v>
      </c>
      <c r="D343" s="27">
        <v>258057</v>
      </c>
    </row>
    <row r="344" spans="1:4" x14ac:dyDescent="0.25">
      <c r="A344" s="27" t="s">
        <v>522</v>
      </c>
      <c r="B344" t="s">
        <v>23</v>
      </c>
      <c r="C344" s="27" t="s">
        <v>428</v>
      </c>
      <c r="D344" s="27">
        <v>392898</v>
      </c>
    </row>
    <row r="345" spans="1:4" x14ac:dyDescent="0.25">
      <c r="A345" s="27" t="s">
        <v>296</v>
      </c>
      <c r="B345" t="s">
        <v>296</v>
      </c>
      <c r="C345" s="27" t="s">
        <v>433</v>
      </c>
      <c r="D345" s="27">
        <v>313586</v>
      </c>
    </row>
    <row r="346" spans="1:4" x14ac:dyDescent="0.25">
      <c r="A346" s="27" t="s">
        <v>133</v>
      </c>
      <c r="B346" t="s">
        <v>133</v>
      </c>
      <c r="C346" s="27" t="s">
        <v>428</v>
      </c>
      <c r="D346" s="27">
        <v>286876</v>
      </c>
    </row>
    <row r="347" spans="1:4" x14ac:dyDescent="0.25">
      <c r="A347" s="27" t="s">
        <v>300</v>
      </c>
      <c r="B347" t="s">
        <v>300</v>
      </c>
      <c r="C347" s="27" t="s">
        <v>428</v>
      </c>
      <c r="D347" s="27">
        <v>421689</v>
      </c>
    </row>
    <row r="348" spans="1:4" x14ac:dyDescent="0.25">
      <c r="A348" s="27" t="s">
        <v>523</v>
      </c>
      <c r="B348" t="s">
        <v>336</v>
      </c>
      <c r="C348" s="27" t="s">
        <v>433</v>
      </c>
      <c r="D348" s="27">
        <v>408662</v>
      </c>
    </row>
    <row r="349" spans="1:4" x14ac:dyDescent="0.25">
      <c r="A349" s="27" t="s">
        <v>271</v>
      </c>
      <c r="B349" t="s">
        <v>271</v>
      </c>
      <c r="C349" s="27" t="s">
        <v>428</v>
      </c>
      <c r="D349" s="27">
        <v>235773</v>
      </c>
    </row>
    <row r="350" spans="1:4" x14ac:dyDescent="0.25">
      <c r="A350" s="27" t="s">
        <v>108</v>
      </c>
      <c r="B350" t="s">
        <v>108</v>
      </c>
      <c r="C350" s="27" t="s">
        <v>431</v>
      </c>
      <c r="D350" s="27">
        <v>158741</v>
      </c>
    </row>
    <row r="351" spans="1:4" x14ac:dyDescent="0.25">
      <c r="A351" s="27" t="s">
        <v>214</v>
      </c>
      <c r="B351" t="s">
        <v>214</v>
      </c>
      <c r="C351" s="27" t="s">
        <v>433</v>
      </c>
      <c r="D351" s="27">
        <v>469611</v>
      </c>
    </row>
    <row r="352" spans="1:4" x14ac:dyDescent="0.25">
      <c r="A352" s="27" t="s">
        <v>15</v>
      </c>
      <c r="B352" t="s">
        <v>15</v>
      </c>
      <c r="C352" s="27" t="s">
        <v>428</v>
      </c>
      <c r="D352" s="27">
        <v>298010</v>
      </c>
    </row>
    <row r="353" spans="1:4" x14ac:dyDescent="0.25">
      <c r="A353" s="27" t="s">
        <v>153</v>
      </c>
      <c r="B353" t="s">
        <v>153</v>
      </c>
      <c r="C353" s="27" t="s">
        <v>429</v>
      </c>
      <c r="D353" s="27">
        <v>217123</v>
      </c>
    </row>
    <row r="354" spans="1:4" x14ac:dyDescent="0.25">
      <c r="A354" s="30" t="s">
        <v>96</v>
      </c>
      <c r="B354" t="s">
        <v>96</v>
      </c>
      <c r="C354" s="27" t="s">
        <v>428</v>
      </c>
      <c r="D354" s="27">
        <v>323900</v>
      </c>
    </row>
    <row r="355" spans="1:4" x14ac:dyDescent="0.25">
      <c r="A355" s="27" t="s">
        <v>318</v>
      </c>
      <c r="B355" t="s">
        <v>318</v>
      </c>
      <c r="C355" s="27" t="s">
        <v>428</v>
      </c>
      <c r="D355" s="27">
        <v>141656</v>
      </c>
    </row>
    <row r="356" spans="1:4" x14ac:dyDescent="0.25">
      <c r="A356" s="27" t="s">
        <v>203</v>
      </c>
      <c r="B356" t="s">
        <v>203</v>
      </c>
      <c r="C356" s="27" t="s">
        <v>429</v>
      </c>
      <c r="D356" s="27">
        <v>182112</v>
      </c>
    </row>
    <row r="357" spans="1:4" x14ac:dyDescent="0.25">
      <c r="A357" s="27" t="s">
        <v>524</v>
      </c>
      <c r="B357" t="s">
        <v>292</v>
      </c>
      <c r="C357" s="27" t="s">
        <v>428</v>
      </c>
      <c r="D357" s="27">
        <v>162697</v>
      </c>
    </row>
    <row r="358" spans="1:4" x14ac:dyDescent="0.25">
      <c r="A358" s="27" t="s">
        <v>524</v>
      </c>
      <c r="B358" t="s">
        <v>368</v>
      </c>
      <c r="C358" s="27" t="s">
        <v>429</v>
      </c>
      <c r="D358" s="27">
        <v>126954</v>
      </c>
    </row>
    <row r="359" spans="1:4" x14ac:dyDescent="0.25">
      <c r="A359" s="27" t="s">
        <v>218</v>
      </c>
      <c r="B359" t="s">
        <v>218</v>
      </c>
      <c r="C359" s="27" t="s">
        <v>429</v>
      </c>
      <c r="D359" s="27">
        <v>209061</v>
      </c>
    </row>
    <row r="360" spans="1:4" x14ac:dyDescent="0.25">
      <c r="A360" s="27" t="s">
        <v>525</v>
      </c>
      <c r="B360" t="s">
        <v>344</v>
      </c>
      <c r="C360" s="27" t="s">
        <v>431</v>
      </c>
      <c r="D360" s="27">
        <v>230940</v>
      </c>
    </row>
    <row r="361" spans="1:4" x14ac:dyDescent="0.25">
      <c r="A361" s="27" t="s">
        <v>163</v>
      </c>
      <c r="B361" t="s">
        <v>163</v>
      </c>
      <c r="C361" s="27" t="s">
        <v>433</v>
      </c>
      <c r="D361" s="27">
        <v>484322</v>
      </c>
    </row>
    <row r="362" spans="1:4" x14ac:dyDescent="0.25">
      <c r="A362" s="27" t="s">
        <v>76</v>
      </c>
      <c r="B362" t="s">
        <v>76</v>
      </c>
      <c r="C362" s="27" t="s">
        <v>428</v>
      </c>
      <c r="D362" s="27">
        <v>533617</v>
      </c>
    </row>
    <row r="363" spans="1:4" x14ac:dyDescent="0.25">
      <c r="A363" s="27" t="s">
        <v>526</v>
      </c>
      <c r="B363" t="s">
        <v>417</v>
      </c>
      <c r="C363" s="27" t="s">
        <v>429</v>
      </c>
      <c r="D363" s="27">
        <v>237865</v>
      </c>
    </row>
    <row r="364" spans="1:4" x14ac:dyDescent="0.25">
      <c r="A364" s="27" t="s">
        <v>71</v>
      </c>
      <c r="B364" t="s">
        <v>71</v>
      </c>
      <c r="C364" s="27" t="s">
        <v>429</v>
      </c>
      <c r="D364" s="27">
        <v>213692</v>
      </c>
    </row>
    <row r="365" spans="1:4" x14ac:dyDescent="0.25">
      <c r="A365" s="27" t="s">
        <v>527</v>
      </c>
      <c r="B365" t="s">
        <v>359</v>
      </c>
      <c r="C365" s="27" t="s">
        <v>429</v>
      </c>
      <c r="D365" s="27">
        <v>1488202</v>
      </c>
    </row>
    <row r="366" spans="1:4" x14ac:dyDescent="0.25">
      <c r="A366" s="27" t="s">
        <v>298</v>
      </c>
      <c r="B366" t="s">
        <v>298</v>
      </c>
      <c r="C366" s="27" t="s">
        <v>433</v>
      </c>
      <c r="D366" s="27">
        <v>600375</v>
      </c>
    </row>
    <row r="367" spans="1:4" x14ac:dyDescent="0.25">
      <c r="A367" s="27" t="s">
        <v>155</v>
      </c>
      <c r="B367" t="s">
        <v>155</v>
      </c>
      <c r="C367" s="27" t="s">
        <v>431</v>
      </c>
      <c r="D367" s="27">
        <v>309721</v>
      </c>
    </row>
    <row r="368" spans="1:4" x14ac:dyDescent="0.25">
      <c r="A368" s="27" t="s">
        <v>148</v>
      </c>
      <c r="B368" t="s">
        <v>148</v>
      </c>
      <c r="C368" s="27" t="s">
        <v>428</v>
      </c>
      <c r="D368" s="27">
        <v>544971</v>
      </c>
    </row>
    <row r="369" spans="1:4" x14ac:dyDescent="0.25">
      <c r="A369" s="27" t="s">
        <v>59</v>
      </c>
      <c r="B369" t="s">
        <v>59</v>
      </c>
      <c r="C369" s="27" t="s">
        <v>429</v>
      </c>
      <c r="D369" s="27">
        <v>495885</v>
      </c>
    </row>
    <row r="370" spans="1:4" x14ac:dyDescent="0.25">
      <c r="A370" s="27" t="s">
        <v>130</v>
      </c>
      <c r="B370" t="s">
        <v>130</v>
      </c>
      <c r="C370" s="27" t="s">
        <v>429</v>
      </c>
      <c r="D370" s="27">
        <v>246601</v>
      </c>
    </row>
    <row r="371" spans="1:4" x14ac:dyDescent="0.25">
      <c r="A371" s="27" t="s">
        <v>10</v>
      </c>
      <c r="B371" t="s">
        <v>10</v>
      </c>
      <c r="C371" s="27" t="s">
        <v>428</v>
      </c>
      <c r="D371" s="27">
        <v>255900</v>
      </c>
    </row>
    <row r="372" spans="1:4" x14ac:dyDescent="0.25">
      <c r="A372" s="27" t="s">
        <v>10</v>
      </c>
      <c r="B372" t="s">
        <v>360</v>
      </c>
      <c r="C372" s="27" t="s">
        <v>429</v>
      </c>
      <c r="D372" s="27">
        <v>295830</v>
      </c>
    </row>
    <row r="373" spans="1:4" x14ac:dyDescent="0.25">
      <c r="A373" s="27" t="s">
        <v>151</v>
      </c>
      <c r="B373" t="s">
        <v>151</v>
      </c>
      <c r="C373" s="27" t="s">
        <v>429</v>
      </c>
      <c r="D373" s="27">
        <v>235775</v>
      </c>
    </row>
    <row r="374" spans="1:4" x14ac:dyDescent="0.25">
      <c r="A374" s="27" t="s">
        <v>257</v>
      </c>
      <c r="B374" t="s">
        <v>257</v>
      </c>
      <c r="C374" s="27" t="s">
        <v>429</v>
      </c>
      <c r="D374" s="27">
        <v>110674</v>
      </c>
    </row>
    <row r="375" spans="1:4" x14ac:dyDescent="0.25">
      <c r="A375" s="27" t="s">
        <v>189</v>
      </c>
      <c r="B375" t="s">
        <v>189</v>
      </c>
      <c r="C375" s="27" t="s">
        <v>428</v>
      </c>
      <c r="D375" s="27">
        <v>432580</v>
      </c>
    </row>
    <row r="376" spans="1:4" x14ac:dyDescent="0.25">
      <c r="A376" s="27" t="s">
        <v>124</v>
      </c>
      <c r="B376" t="s">
        <v>124</v>
      </c>
      <c r="C376" s="27" t="s">
        <v>429</v>
      </c>
      <c r="D376" s="27">
        <v>110731</v>
      </c>
    </row>
    <row r="377" spans="1:4" x14ac:dyDescent="0.25">
      <c r="A377" s="27" t="s">
        <v>208</v>
      </c>
      <c r="B377" t="s">
        <v>208</v>
      </c>
      <c r="C377" s="27" t="s">
        <v>433</v>
      </c>
      <c r="D377" s="27">
        <v>613599</v>
      </c>
    </row>
    <row r="378" spans="1:4" x14ac:dyDescent="0.25">
      <c r="A378" s="27" t="s">
        <v>75</v>
      </c>
      <c r="B378" t="s">
        <v>75</v>
      </c>
      <c r="C378" s="27" t="s">
        <v>429</v>
      </c>
      <c r="D378" s="27">
        <v>582415</v>
      </c>
    </row>
    <row r="379" spans="1:4" x14ac:dyDescent="0.25">
      <c r="A379" s="27" t="s">
        <v>32</v>
      </c>
      <c r="B379" t="s">
        <v>32</v>
      </c>
      <c r="C379" s="27" t="s">
        <v>429</v>
      </c>
      <c r="D379" s="27">
        <v>566573</v>
      </c>
    </row>
    <row r="380" spans="1:4" x14ac:dyDescent="0.25">
      <c r="A380" s="27" t="s">
        <v>528</v>
      </c>
      <c r="B380" t="s">
        <v>317</v>
      </c>
      <c r="C380" s="27" t="s">
        <v>429</v>
      </c>
      <c r="D380" s="27">
        <v>515543</v>
      </c>
    </row>
    <row r="381" spans="1:4" x14ac:dyDescent="0.25">
      <c r="A381" s="27" t="s">
        <v>511</v>
      </c>
      <c r="B381" t="s">
        <v>356</v>
      </c>
      <c r="C381" s="27" t="s">
        <v>429</v>
      </c>
      <c r="D381" s="27">
        <v>597493</v>
      </c>
    </row>
    <row r="382" spans="1:4" x14ac:dyDescent="0.25">
      <c r="A382" s="27" t="s">
        <v>57</v>
      </c>
      <c r="B382" t="s">
        <v>57</v>
      </c>
      <c r="C382" s="27" t="s">
        <v>429</v>
      </c>
      <c r="D382" s="27">
        <v>587696</v>
      </c>
    </row>
    <row r="383" spans="1:4" x14ac:dyDescent="0.25">
      <c r="A383" s="27" t="s">
        <v>529</v>
      </c>
      <c r="B383" t="s">
        <v>337</v>
      </c>
      <c r="C383" s="27" t="s">
        <v>429</v>
      </c>
      <c r="D383" s="27">
        <v>764104</v>
      </c>
    </row>
    <row r="384" spans="1:4" x14ac:dyDescent="0.25">
      <c r="A384" s="27" t="s">
        <v>284</v>
      </c>
      <c r="B384" t="s">
        <v>284</v>
      </c>
      <c r="C384" s="27" t="s">
        <v>429</v>
      </c>
      <c r="D384" s="27">
        <v>278609</v>
      </c>
    </row>
    <row r="385" spans="1:4" x14ac:dyDescent="0.25">
      <c r="A385" s="27" t="s">
        <v>26</v>
      </c>
      <c r="B385" t="s">
        <v>26</v>
      </c>
      <c r="C385" s="27" t="s">
        <v>429</v>
      </c>
      <c r="D385" s="27">
        <v>330579</v>
      </c>
    </row>
    <row r="386" spans="1:4" x14ac:dyDescent="0.25">
      <c r="A386" s="27" t="s">
        <v>530</v>
      </c>
      <c r="B386" t="s">
        <v>90</v>
      </c>
      <c r="C386" s="27" t="s">
        <v>428</v>
      </c>
      <c r="D386" s="27">
        <v>271667</v>
      </c>
    </row>
    <row r="387" spans="1:4" x14ac:dyDescent="0.25">
      <c r="A387" s="27" t="s">
        <v>58</v>
      </c>
      <c r="B387" t="s">
        <v>58</v>
      </c>
      <c r="C387" s="27" t="s">
        <v>429</v>
      </c>
      <c r="D387" s="27">
        <v>556227</v>
      </c>
    </row>
    <row r="388" spans="1:4" x14ac:dyDescent="0.25">
      <c r="A388" s="27" t="s">
        <v>531</v>
      </c>
      <c r="B388" t="s">
        <v>381</v>
      </c>
      <c r="C388" s="27" t="s">
        <v>428</v>
      </c>
      <c r="D388" s="27">
        <v>327502</v>
      </c>
    </row>
    <row r="389" spans="1:4" x14ac:dyDescent="0.25">
      <c r="A389" s="27" t="s">
        <v>532</v>
      </c>
      <c r="B389" t="s">
        <v>150</v>
      </c>
      <c r="C389" s="27" t="s">
        <v>428</v>
      </c>
      <c r="D389" s="27">
        <v>184235</v>
      </c>
    </row>
    <row r="390" spans="1:4" x14ac:dyDescent="0.25">
      <c r="A390" s="27" t="s">
        <v>132</v>
      </c>
      <c r="B390" t="s">
        <v>132</v>
      </c>
      <c r="C390" s="27" t="s">
        <v>429</v>
      </c>
      <c r="D390" s="27">
        <v>113388</v>
      </c>
    </row>
    <row r="391" spans="1:4" x14ac:dyDescent="0.25">
      <c r="A391" s="27" t="s">
        <v>102</v>
      </c>
      <c r="B391" t="s">
        <v>102</v>
      </c>
      <c r="C391" s="27" t="s">
        <v>429</v>
      </c>
      <c r="D391" s="27">
        <v>1852478</v>
      </c>
    </row>
    <row r="392" spans="1:4" x14ac:dyDescent="0.25">
      <c r="A392" s="27" t="s">
        <v>30</v>
      </c>
      <c r="B392" t="s">
        <v>30</v>
      </c>
      <c r="C392" s="27" t="s">
        <v>429</v>
      </c>
      <c r="D392" s="27">
        <v>248561</v>
      </c>
    </row>
    <row r="393" spans="1:4" x14ac:dyDescent="0.25">
      <c r="A393" s="27" t="s">
        <v>533</v>
      </c>
      <c r="B393" t="s">
        <v>328</v>
      </c>
      <c r="C393" s="27" t="s">
        <v>428</v>
      </c>
      <c r="D393" s="27">
        <v>1155330</v>
      </c>
    </row>
    <row r="394" spans="1:4" x14ac:dyDescent="0.25">
      <c r="A394" s="27" t="s">
        <v>534</v>
      </c>
      <c r="B394" t="s">
        <v>169</v>
      </c>
      <c r="C394" s="27" t="s">
        <v>429</v>
      </c>
      <c r="D394" s="27">
        <v>316403</v>
      </c>
    </row>
    <row r="395" spans="1:4" x14ac:dyDescent="0.25">
      <c r="A395" s="27" t="s">
        <v>527</v>
      </c>
      <c r="B395" t="s">
        <v>316</v>
      </c>
      <c r="C395" s="27" t="s">
        <v>428</v>
      </c>
      <c r="D395" s="27">
        <v>349685</v>
      </c>
    </row>
    <row r="396" spans="1:4" x14ac:dyDescent="0.25">
      <c r="A396" s="27" t="s">
        <v>126</v>
      </c>
      <c r="B396" t="s">
        <v>126</v>
      </c>
      <c r="C396" s="27" t="s">
        <v>428</v>
      </c>
      <c r="D396" s="27">
        <v>446852</v>
      </c>
    </row>
    <row r="397" spans="1:4" x14ac:dyDescent="0.25">
      <c r="A397" s="27" t="s">
        <v>126</v>
      </c>
      <c r="B397" t="s">
        <v>362</v>
      </c>
      <c r="C397" s="27" t="s">
        <v>431</v>
      </c>
      <c r="D397" s="27">
        <v>308436</v>
      </c>
    </row>
    <row r="398" spans="1:4" x14ac:dyDescent="0.25">
      <c r="A398" s="27" t="s">
        <v>47</v>
      </c>
      <c r="B398" t="s">
        <v>47</v>
      </c>
      <c r="C398" s="27" t="s">
        <v>429</v>
      </c>
      <c r="D398" s="27">
        <v>159174</v>
      </c>
    </row>
    <row r="399" spans="1:4" x14ac:dyDescent="0.25">
      <c r="A399" s="27" t="s">
        <v>535</v>
      </c>
      <c r="B399" t="s">
        <v>259</v>
      </c>
      <c r="C399" s="27" t="s">
        <v>428</v>
      </c>
      <c r="D399" s="27">
        <v>228471</v>
      </c>
    </row>
    <row r="400" spans="1:4" x14ac:dyDescent="0.25">
      <c r="A400" s="27" t="s">
        <v>251</v>
      </c>
      <c r="B400" t="s">
        <v>251</v>
      </c>
      <c r="C400" s="27" t="s">
        <v>431</v>
      </c>
      <c r="D400" s="27">
        <v>630305</v>
      </c>
    </row>
    <row r="401" spans="1:4" x14ac:dyDescent="0.25">
      <c r="A401" s="27" t="s">
        <v>536</v>
      </c>
      <c r="B401" t="s">
        <v>323</v>
      </c>
      <c r="C401" s="27" t="s">
        <v>429</v>
      </c>
      <c r="D401" s="27">
        <v>1083498</v>
      </c>
    </row>
    <row r="402" spans="1:4" x14ac:dyDescent="0.25">
      <c r="A402" s="27" t="s">
        <v>537</v>
      </c>
      <c r="B402" t="s">
        <v>61</v>
      </c>
      <c r="C402" s="27" t="s">
        <v>429</v>
      </c>
      <c r="D402" s="27">
        <v>620523</v>
      </c>
    </row>
    <row r="403" spans="1:4" x14ac:dyDescent="0.25">
      <c r="A403" s="27" t="s">
        <v>18</v>
      </c>
      <c r="B403" t="s">
        <v>18</v>
      </c>
      <c r="C403" s="27"/>
      <c r="D403" s="31">
        <v>3664088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Модель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2022-03-19T10:30:26Z</dcterms:created>
  <dcterms:modified xsi:type="dcterms:W3CDTF">2022-05-03T22:02:29Z</dcterms:modified>
</cp:coreProperties>
</file>