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23490\Documents\my portfolio\"/>
    </mc:Choice>
  </mc:AlternateContent>
  <xr:revisionPtr revIDLastSave="0" documentId="13_ncr:1_{41CCDEF3-295D-4C35-926B-A7C54F241FFA}" xr6:coauthVersionLast="47" xr6:coauthVersionMax="47" xr10:uidLastSave="{00000000-0000-0000-0000-000000000000}"/>
  <bookViews>
    <workbookView xWindow="-120" yWindow="-120" windowWidth="20730" windowHeight="11760" activeTab="1" xr2:uid="{00000000-000D-0000-FFFF-FFFF00000000}"/>
  </bookViews>
  <sheets>
    <sheet name="Dashboard" sheetId="23" r:id="rId1"/>
    <sheet name="Recommendations" sheetId="22" r:id="rId2"/>
    <sheet name="Product performance" sheetId="21" r:id="rId3"/>
    <sheet name="Channel performance" sheetId="20" r:id="rId4"/>
    <sheet name="Data Sample" sheetId="1" r:id="rId5"/>
  </sheets>
  <definedNames>
    <definedName name="ExternalData_1" localSheetId="3" hidden="1">'Channel performance'!$A$1:$D$40</definedName>
    <definedName name="ExternalData_2" localSheetId="2" hidden="1">'Product performance'!$A$1:$D$66</definedName>
    <definedName name="Slicer_Month">#N/A</definedName>
  </definedNames>
  <calcPr calcId="191028"/>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verall Performance_397d7e72-585e-422d-b415-46c5a68ee744" name="Overall Performance" connection="Query - Overall Performance"/>
          <x15:modelTable id="Channel Conversions_d2c2165e-4233-42a9-ac0a-6d3f3d3d5690" name="Channel Conversions" connection="Query - Channel Conversions"/>
          <x15:modelTable id="Channel visits_fd894b3f-3675-4e76-b4da-884b31ab60f6" name="Channel visits" connection="Query - Channel visits"/>
          <x15:modelTable id="App Starts_723af877-fc4e-467b-93e4-0e3ff834dc58" name="App Starts" connection="Query - App Starts"/>
          <x15:modelTable id="App Submits_d3175fc0-7414-4be1-a642-2baf79be1f5c" name="App Submits" connection="Query - App Submits"/>
        </x15:modelTables>
      </x15:dataModel>
    </ext>
  </extLst>
</workbook>
</file>

<file path=xl/calcChain.xml><?xml version="1.0" encoding="utf-8"?>
<calcChain xmlns="http://schemas.openxmlformats.org/spreadsheetml/2006/main">
  <c r="K35" i="20" l="1"/>
  <c r="I35" i="20"/>
  <c r="M29" i="21"/>
  <c r="K29"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DF51A2-90C6-4E27-BA2B-28A361CCD725}" name="Query - App Starts" description="Connection to the 'App Starts' query in the workbook." type="100" refreshedVersion="8" minRefreshableVersion="5">
    <extLst>
      <ext xmlns:x15="http://schemas.microsoft.com/office/spreadsheetml/2010/11/main" uri="{DE250136-89BD-433C-8126-D09CA5730AF9}">
        <x15:connection id="da32e262-57e2-4a75-837b-bb3598a42aa1"/>
      </ext>
    </extLst>
  </connection>
  <connection id="2" xr16:uid="{BEC45623-651E-4E83-8F65-5B926B630E02}" name="Query - App Submits" description="Connection to the 'App Submits' query in the workbook." type="100" refreshedVersion="8" minRefreshableVersion="5">
    <extLst>
      <ext xmlns:x15="http://schemas.microsoft.com/office/spreadsheetml/2010/11/main" uri="{DE250136-89BD-433C-8126-D09CA5730AF9}">
        <x15:connection id="67583402-eadb-473f-9e1b-67dedefaf0e2"/>
      </ext>
    </extLst>
  </connection>
  <connection id="3" xr16:uid="{B00C9AEC-714C-433C-921D-1B338CCF45AF}" name="Query - Channel Conversions" description="Connection to the 'Channel Conversions' query in the workbook." type="100" refreshedVersion="8" minRefreshableVersion="5">
    <extLst>
      <ext xmlns:x15="http://schemas.microsoft.com/office/spreadsheetml/2010/11/main" uri="{DE250136-89BD-433C-8126-D09CA5730AF9}">
        <x15:connection id="53dedf8c-14d0-443f-aa3f-f08d8ab1260f"/>
      </ext>
    </extLst>
  </connection>
  <connection id="4" xr16:uid="{98E80C04-4D81-4179-AFE8-FB32429F5CB3}" keepAlive="1" name="Query - Channel performance" description="Connection to the 'Channel performance' query in the workbook." type="5" refreshedVersion="8" background="1" saveData="1">
    <dbPr connection="Provider=Microsoft.Mashup.OleDb.1;Data Source=$Workbook$;Location=&quot;Channel performance&quot;;Extended Properties=&quot;&quot;" command="SELECT * FROM [Channel performance]"/>
  </connection>
  <connection id="5" xr16:uid="{0AF1D468-E625-46A4-86E6-17AE629967B7}" name="Query - Channel visits" description="Connection to the 'Channel visits' query in the workbook." type="100" refreshedVersion="8" minRefreshableVersion="5">
    <extLst>
      <ext xmlns:x15="http://schemas.microsoft.com/office/spreadsheetml/2010/11/main" uri="{DE250136-89BD-433C-8126-D09CA5730AF9}">
        <x15:connection id="60176d8a-d13c-42ed-b1b2-9ab1025dcef0"/>
      </ext>
    </extLst>
  </connection>
  <connection id="6" xr16:uid="{80FDEFFC-A418-4DDC-BFDB-42FB1979BAE4}" name="Query - Overall Performance" description="Connection to the 'Overall Performance' query in the workbook." type="100" refreshedVersion="8" minRefreshableVersion="5">
    <extLst>
      <ext xmlns:x15="http://schemas.microsoft.com/office/spreadsheetml/2010/11/main" uri="{DE250136-89BD-433C-8126-D09CA5730AF9}">
        <x15:connection id="94d6f5e8-9103-49bd-82dd-5a97d2a1b4a7"/>
      </ext>
    </extLst>
  </connection>
  <connection id="7" xr16:uid="{F474052E-5E2B-49E4-957F-63356BEFC15F}" keepAlive="1" name="Query - Product performance" description="Connection to the 'Product performance' query in the workbook." type="5" refreshedVersion="8" background="1" saveData="1">
    <dbPr connection="Provider=Microsoft.Mashup.OleDb.1;Data Source=$Workbook$;Location=&quot;Product performance&quot;;Extended Properties=&quot;&quot;" command="SELECT * FROM [Product performance]"/>
  </connection>
  <connection id="8" xr16:uid="{EC6DAADE-074E-4435-B881-776AB38FBF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<sst xmlns="http://schemas.openxmlformats.org/spreadsheetml/2006/main" count="407" uniqueCount="58">
  <si>
    <t>Overall Performance</t>
  </si>
  <si>
    <t xml:space="preserve"> Site</t>
  </si>
  <si>
    <t>Month 1</t>
  </si>
  <si>
    <t>Month 2</t>
  </si>
  <si>
    <t>Month 3</t>
  </si>
  <si>
    <t>Month 4</t>
  </si>
  <si>
    <t>Month 5</t>
  </si>
  <si>
    <t>Month 6</t>
  </si>
  <si>
    <t>Month 7</t>
  </si>
  <si>
    <t>Month 8</t>
  </si>
  <si>
    <t>Month 9</t>
  </si>
  <si>
    <t>Month 10</t>
  </si>
  <si>
    <t>Month 11</t>
  </si>
  <si>
    <t>Month 12</t>
  </si>
  <si>
    <t>Month 13</t>
  </si>
  <si>
    <t>Visits</t>
  </si>
  <si>
    <t>Unique Visitors</t>
  </si>
  <si>
    <t>App starts</t>
  </si>
  <si>
    <t>App Submits</t>
  </si>
  <si>
    <t>Channel Wise performance</t>
  </si>
  <si>
    <t>Channel Visits</t>
  </si>
  <si>
    <t>Referral</t>
  </si>
  <si>
    <t>Natural</t>
  </si>
  <si>
    <t>Paid</t>
  </si>
  <si>
    <t>Channel Conversions</t>
  </si>
  <si>
    <t>Product Performance</t>
  </si>
  <si>
    <t>App Starts</t>
  </si>
  <si>
    <t>Product Name</t>
  </si>
  <si>
    <t>Business Platinum</t>
  </si>
  <si>
    <t>SimplyCashPlus</t>
  </si>
  <si>
    <t>Delta Gold</t>
  </si>
  <si>
    <t>Plum Card</t>
  </si>
  <si>
    <t>Gold Card from Ofire</t>
  </si>
  <si>
    <t>Row Labels</t>
  </si>
  <si>
    <t>Grand Total</t>
  </si>
  <si>
    <t xml:space="preserve"> </t>
  </si>
  <si>
    <t>Column Labels</t>
  </si>
  <si>
    <t>Column1</t>
  </si>
  <si>
    <t>Column2</t>
  </si>
  <si>
    <t>Column3</t>
  </si>
  <si>
    <t>Column4</t>
  </si>
  <si>
    <t>Column5</t>
  </si>
  <si>
    <t>Column6</t>
  </si>
  <si>
    <t>Column7</t>
  </si>
  <si>
    <t>Column8</t>
  </si>
  <si>
    <t>Column9</t>
  </si>
  <si>
    <t>Column10</t>
  </si>
  <si>
    <t>Column11</t>
  </si>
  <si>
    <t>Column12</t>
  </si>
  <si>
    <t>Column13</t>
  </si>
  <si>
    <t>Type</t>
  </si>
  <si>
    <t>Month</t>
  </si>
  <si>
    <t>Conversions</t>
  </si>
  <si>
    <t>App submits</t>
  </si>
  <si>
    <t>Sum of App starts</t>
  </si>
  <si>
    <t>Sum of App submits</t>
  </si>
  <si>
    <t>Sum of Visits</t>
  </si>
  <si>
    <t>Sum of Conversions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</si>
</sst>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_);_(* \(#,##0\);_(* &quot;-&quot;??_);_(@_)"/>
    <numFmt numFmtId="166" formatCode="[$-409]mmm\-yy;@"/>
    <numFmt numFmtId="167" formatCode="0.0%"/>
    <numFmt numFmtId="168" formatCode="[&lt;999950]\ #.#,\ &quot;K&quot;;[&lt;999950000]\ #.#,,\ &quot;M&quot;;\ #.#,,,\ &quot;B&quot;\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5"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65" fontId="0" fillId="0" borderId="0" xfId="1" applyNumberFormat="1" applyFont="1" applyFill="1"/>
    <xf numFmtId="0" fontId="2" fillId="0" borderId="1" xfId="0" applyFont="1" applyBorder="1"/>
    <xf numFmtId="166" fontId="2" fillId="0" borderId="1" xfId="0" applyNumberFormat="1" applyFont="1" applyBorder="1"/>
    <xf numFmtId="0" fontId="0" fillId="0" borderId="1" xfId="0" applyBorder="1"/>
    <xf numFmtId="165" fontId="0" fillId="0" borderId="1" xfId="1" applyNumberFormat="1" applyFont="1" applyFill="1" applyBorder="1"/>
    <xf numFmtId="165" fontId="0" fillId="0" borderId="1" xfId="0" applyNumberFormat="1" applyBorder="1"/>
    <xf numFmtId="167" fontId="0" fillId="0" borderId="0" xfId="2" applyNumberFormat="1" applyFont="1" applyFill="1"/>
    <xf numFmtId="167" fontId="0" fillId="0" borderId="0" xfId="0" applyNumberFormat="1"/>
    <xf numFmtId="165" fontId="0" fillId="0" borderId="0" xfId="0" applyNumberFormat="1"/>
    <xf numFmtId="164" fontId="0" fillId="0" borderId="0" xfId="0" applyNumberFormat="1"/>
    <xf numFmtId="2" fontId="0" fillId="0" borderId="0" xfId="2" applyNumberFormat="1" applyFont="1" applyFill="1"/>
    <xf numFmtId="165" fontId="0" fillId="0" borderId="1" xfId="1" applyNumberFormat="1" applyFont="1" applyBorder="1"/>
    <xf numFmtId="0" fontId="2" fillId="0" borderId="0" xfId="0" applyFont="1"/>
    <xf numFmtId="0" fontId="0" fillId="3" borderId="0" xfId="0" applyFill="1"/>
    <xf numFmtId="168" fontId="0" fillId="0" borderId="0" xfId="0" applyNumberFormat="1"/>
    <xf numFmtId="0" fontId="0" fillId="0" borderId="0" xfId="0" pivotButton="1"/>
    <xf numFmtId="0" fontId="0" fillId="0" borderId="0" xfId="0" applyAlignment="1">
      <alignment horizontal="left"/>
    </xf>
    <xf numFmtId="0" fontId="0" fillId="0" borderId="2" xfId="0" applyBorder="1"/>
    <xf numFmtId="165" fontId="0" fillId="0" borderId="2" xfId="1" applyNumberFormat="1" applyFont="1" applyBorder="1"/>
    <xf numFmtId="10" fontId="0" fillId="0" borderId="0" xfId="0" applyNumberFormat="1"/>
    <xf numFmtId="165" fontId="0" fillId="0" borderId="0" xfId="1" applyNumberFormat="1" applyFont="1"/>
    <xf numFmtId="0" fontId="3" fillId="2" borderId="1" xfId="0" applyFont="1" applyFill="1" applyBorder="1" applyAlignment="1">
      <alignment horizontal="center"/>
    </xf>
    <xf numFmtId="0" fontId="3" fillId="2" borderId="0" xfId="0" applyFont="1" applyFill="1" applyAlignment="1">
      <alignment horizontal="center"/>
    </xf>
  </cellXfs>
  <cellStyles count="3">
    <cellStyle name="Comma" xfId="1" builtinId="3"/>
    <cellStyle name="Normal" xfId="0" builtinId="0"/>
    <cellStyle name="Percent" xfId="2" builtinId="5"/>
  </cellStyles>
  <dxfs count="29">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168" formatCode="[&lt;999950]\ #.#,\ &quot;K&quot;;[&lt;999950000]\ #.#,,\ &quot;M&quot;;\ #.#,,,\ &quot;B&quot;\ "/>
    </dxf>
    <dxf>
      <numFmt numFmtId="168" formatCode="[&lt;999950]\ #.#,\ &quot;K&quot;;[&lt;999950000]\ #.#,,\ &quot;M&quot;;\ #.#,,,\ &quot;B&quot;\ "/>
    </dxf>
    <dxf>
      <numFmt numFmtId="0" formatCode="General"/>
    </dxf>
    <dxf>
      <numFmt numFmtId="0" formatCode="General"/>
    </dxf>
    <dxf>
      <numFmt numFmtId="168" formatCode="[&lt;999950]\ #.#,\ &quot;K&quot;;[&lt;999950000]\ #.#,,\ &quot;M&quot;;\ #.#,,,\ &quot;B&quot;\ "/>
    </dxf>
    <dxf>
      <numFmt numFmtId="0" formatCode="General"/>
    </dxf>
    <dxf>
      <numFmt numFmtId="168" formatCode="[&lt;999950]\ #.#,\ &quot;K&quot;;[&lt;999950000]\ #.#,,\ &quot;M&quot;;\ #.#,,,\ &quot;B&quot;\ "/>
    </dxf>
    <dxf>
      <numFmt numFmtId="14" formatCode="0.00%"/>
    </dxf>
    <dxf>
      <numFmt numFmtId="168" formatCode="[&lt;999950]\ #.#,\ &quot;K&quot;;[&lt;999950000]\ #.#,,\ &quot;M&quot;;\ #.#,,,\ &quot;B&quot;\ "/>
    </dxf>
    <dxf>
      <font>
        <b/>
        <color theme="1"/>
      </font>
      <border>
        <bottom style="thin">
          <color theme="9"/>
        </bottom>
        <vertical/>
        <horizontal/>
      </border>
    </dxf>
    <dxf>
      <font>
        <color theme="1"/>
      </font>
      <fill>
        <patternFill patternType="solid">
          <bgColor theme="5" tint="0.79998168889431442"/>
        </patternFill>
      </fill>
      <border diagonalUp="0" diagonalDown="0">
        <left/>
        <right/>
        <top/>
        <bottom/>
        <vertical/>
        <horizontal/>
      </border>
    </dxf>
  </dxfs>
  <tableStyles count="1" defaultTableStyle="TableStyleMedium2" defaultPivotStyle="PivotStyleLight16">
    <tableStyle name="OFIRE" pivot="0" table="0" count="10" xr9:uid="{4554877A-144B-48F5-884E-4460284898E9}">
      <tableStyleElement type="wholeTable" dxfId="28"/>
      <tableStyleElement type="headerRow" dxfId="27"/>
    </tableStyle>
  </tableStyles>
  <colors>
    <mruColors>
      <color rgb="FFFF0066"/>
      <color rgb="FFFF99FF"/>
      <color rgb="FFF8F8F8"/>
      <color rgb="FFFFCC00"/>
      <color rgb="FF99FF33"/>
      <color rgb="FFFF3300"/>
      <color rgb="FFFF0000"/>
      <color rgb="FFD8C4D8"/>
      <color rgb="FF2B3581"/>
      <color rgb="FF76B74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5" tint="0.39991454817346722"/>
              <bgColor theme="5" tint="0.39994506668294322"/>
            </patternFill>
          </fill>
          <border diagonalUp="0" diagonalDown="0">
            <left/>
            <right/>
            <top/>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24994659260841701"/>
              <bgColor theme="5" tint="-0.24994659260841701"/>
            </patternFill>
          </fill>
          <border>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5" tint="0.7999816888943144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OFIR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 ofire.xlsx]Product performance!PivotTable5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99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99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99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99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99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performance'!$H$3:$H$4</c:f>
              <c:strCache>
                <c:ptCount val="1"/>
                <c:pt idx="0">
                  <c:v>Gold Card from Ofire</c:v>
                </c:pt>
              </c:strCache>
            </c:strRef>
          </c:tx>
          <c:spPr>
            <a:solidFill>
              <a:srgbClr val="F8F8F8"/>
            </a:solidFill>
            <a:ln>
              <a:noFill/>
            </a:ln>
            <a:effectLst/>
          </c:spPr>
          <c:invertIfNegative val="0"/>
          <c:cat>
            <c:strRef>
              <c:f>'Product performance'!$G$5:$G$18</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'Product performance'!$H$5:$H$18</c:f>
              <c:numCache>
                <c:formatCode>[&lt;999950]\ #.#,\ "K";[&lt;999950000]\ #.#,,\ "M";\ #.#,,,\ "B"\ </c:formatCode>
                <c:ptCount val="13"/>
                <c:pt idx="0">
                  <c:v>5298</c:v>
                </c:pt>
                <c:pt idx="1">
                  <c:v>4353</c:v>
                </c:pt>
                <c:pt idx="2">
                  <c:v>5788</c:v>
                </c:pt>
                <c:pt idx="3">
                  <c:v>5156</c:v>
                </c:pt>
                <c:pt idx="4">
                  <c:v>9869</c:v>
                </c:pt>
                <c:pt idx="5">
                  <c:v>4683</c:v>
                </c:pt>
                <c:pt idx="6">
                  <c:v>5321</c:v>
                </c:pt>
                <c:pt idx="7">
                  <c:v>5862</c:v>
                </c:pt>
                <c:pt idx="8">
                  <c:v>5280</c:v>
                </c:pt>
                <c:pt idx="9">
                  <c:v>5315</c:v>
                </c:pt>
                <c:pt idx="10">
                  <c:v>5335</c:v>
                </c:pt>
                <c:pt idx="11">
                  <c:v>4591</c:v>
                </c:pt>
                <c:pt idx="12">
                  <c:v>3937</c:v>
                </c:pt>
              </c:numCache>
            </c:numRef>
          </c:val>
          <c:extLst>
            <c:ext xmlns:c16="http://schemas.microsoft.com/office/drawing/2014/chart" uri="{C3380CC4-5D6E-409C-BE32-E72D297353CC}">
              <c16:uniqueId val="{00000000-9850-43F6-8C3B-E474836C9E0D}"/>
            </c:ext>
          </c:extLst>
        </c:ser>
        <c:ser>
          <c:idx val="1"/>
          <c:order val="1"/>
          <c:tx>
            <c:strRef>
              <c:f>'Product performance'!$I$3:$I$4</c:f>
              <c:strCache>
                <c:ptCount val="1"/>
                <c:pt idx="0">
                  <c:v>Business Platinum</c:v>
                </c:pt>
              </c:strCache>
            </c:strRef>
          </c:tx>
          <c:spPr>
            <a:solidFill>
              <a:srgbClr val="FF99FF"/>
            </a:solidFill>
            <a:ln>
              <a:noFill/>
            </a:ln>
            <a:effectLst/>
          </c:spPr>
          <c:invertIfNegative val="0"/>
          <c:cat>
            <c:strRef>
              <c:f>'Product performance'!$G$5:$G$18</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'Product performance'!$I$5:$I$18</c:f>
              <c:numCache>
                <c:formatCode>[&lt;999950]\ #.#,\ "K";[&lt;999950000]\ #.#,,\ "M";\ #.#,,,\ "B"\ </c:formatCode>
                <c:ptCount val="13"/>
                <c:pt idx="0">
                  <c:v>2239</c:v>
                </c:pt>
                <c:pt idx="1">
                  <c:v>4773</c:v>
                </c:pt>
                <c:pt idx="2">
                  <c:v>2474</c:v>
                </c:pt>
                <c:pt idx="3">
                  <c:v>1980</c:v>
                </c:pt>
                <c:pt idx="4">
                  <c:v>2478</c:v>
                </c:pt>
                <c:pt idx="5">
                  <c:v>1912</c:v>
                </c:pt>
                <c:pt idx="6">
                  <c:v>2311</c:v>
                </c:pt>
                <c:pt idx="7">
                  <c:v>2221</c:v>
                </c:pt>
                <c:pt idx="8">
                  <c:v>2157</c:v>
                </c:pt>
                <c:pt idx="9">
                  <c:v>4603</c:v>
                </c:pt>
                <c:pt idx="10">
                  <c:v>4381</c:v>
                </c:pt>
                <c:pt idx="11">
                  <c:v>6369</c:v>
                </c:pt>
                <c:pt idx="12">
                  <c:v>2990</c:v>
                </c:pt>
              </c:numCache>
            </c:numRef>
          </c:val>
          <c:extLst>
            <c:ext xmlns:c16="http://schemas.microsoft.com/office/drawing/2014/chart" uri="{C3380CC4-5D6E-409C-BE32-E72D297353CC}">
              <c16:uniqueId val="{00000001-9850-43F6-8C3B-E474836C9E0D}"/>
            </c:ext>
          </c:extLst>
        </c:ser>
        <c:ser>
          <c:idx val="2"/>
          <c:order val="2"/>
          <c:tx>
            <c:strRef>
              <c:f>'Product performance'!$J$3:$J$4</c:f>
              <c:strCache>
                <c:ptCount val="1"/>
                <c:pt idx="0">
                  <c:v>SimplyCashPlus</c:v>
                </c:pt>
              </c:strCache>
            </c:strRef>
          </c:tx>
          <c:spPr>
            <a:solidFill>
              <a:srgbClr val="FF0066"/>
            </a:solidFill>
            <a:ln>
              <a:noFill/>
            </a:ln>
            <a:effectLst/>
          </c:spPr>
          <c:invertIfNegative val="0"/>
          <c:cat>
            <c:strRef>
              <c:f>'Product performance'!$G$5:$G$18</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'Product performance'!$J$5:$J$18</c:f>
              <c:numCache>
                <c:formatCode>[&lt;999950]\ #.#,\ "K";[&lt;999950000]\ #.#,,\ "M";\ #.#,,,\ "B"\ </c:formatCode>
                <c:ptCount val="13"/>
                <c:pt idx="0">
                  <c:v>466</c:v>
                </c:pt>
                <c:pt idx="1">
                  <c:v>3559</c:v>
                </c:pt>
                <c:pt idx="2">
                  <c:v>315</c:v>
                </c:pt>
                <c:pt idx="3">
                  <c:v>469</c:v>
                </c:pt>
                <c:pt idx="4">
                  <c:v>3270</c:v>
                </c:pt>
                <c:pt idx="5">
                  <c:v>2148</c:v>
                </c:pt>
                <c:pt idx="6">
                  <c:v>2948</c:v>
                </c:pt>
                <c:pt idx="7">
                  <c:v>3869</c:v>
                </c:pt>
                <c:pt idx="8">
                  <c:v>3162</c:v>
                </c:pt>
                <c:pt idx="9">
                  <c:v>3177</c:v>
                </c:pt>
                <c:pt idx="10">
                  <c:v>2981</c:v>
                </c:pt>
                <c:pt idx="11">
                  <c:v>2127</c:v>
                </c:pt>
                <c:pt idx="12">
                  <c:v>2011</c:v>
                </c:pt>
              </c:numCache>
            </c:numRef>
          </c:val>
          <c:extLst>
            <c:ext xmlns:c16="http://schemas.microsoft.com/office/drawing/2014/chart" uri="{C3380CC4-5D6E-409C-BE32-E72D297353CC}">
              <c16:uniqueId val="{00000002-9850-43F6-8C3B-E474836C9E0D}"/>
            </c:ext>
          </c:extLst>
        </c:ser>
        <c:ser>
          <c:idx val="3"/>
          <c:order val="3"/>
          <c:tx>
            <c:strRef>
              <c:f>'Product performance'!$K$3:$K$4</c:f>
              <c:strCache>
                <c:ptCount val="1"/>
                <c:pt idx="0">
                  <c:v>Plum Card</c:v>
                </c:pt>
              </c:strCache>
            </c:strRef>
          </c:tx>
          <c:spPr>
            <a:solidFill>
              <a:srgbClr val="99FF33"/>
            </a:solidFill>
            <a:ln>
              <a:noFill/>
            </a:ln>
            <a:effectLst/>
          </c:spPr>
          <c:invertIfNegative val="0"/>
          <c:cat>
            <c:strRef>
              <c:f>'Product performance'!$G$5:$G$18</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'Product performance'!$K$5:$K$18</c:f>
              <c:numCache>
                <c:formatCode>[&lt;999950]\ #.#,\ "K";[&lt;999950000]\ #.#,,\ "M";\ #.#,,,\ "B"\ </c:formatCode>
                <c:ptCount val="13"/>
                <c:pt idx="0">
                  <c:v>1917</c:v>
                </c:pt>
                <c:pt idx="1">
                  <c:v>1513</c:v>
                </c:pt>
                <c:pt idx="2">
                  <c:v>1910</c:v>
                </c:pt>
                <c:pt idx="3">
                  <c:v>1586</c:v>
                </c:pt>
                <c:pt idx="4">
                  <c:v>1540</c:v>
                </c:pt>
                <c:pt idx="5">
                  <c:v>1232</c:v>
                </c:pt>
                <c:pt idx="6">
                  <c:v>1665</c:v>
                </c:pt>
                <c:pt idx="7">
                  <c:v>1564</c:v>
                </c:pt>
                <c:pt idx="8">
                  <c:v>1378</c:v>
                </c:pt>
                <c:pt idx="9">
                  <c:v>1462</c:v>
                </c:pt>
                <c:pt idx="10">
                  <c:v>1672</c:v>
                </c:pt>
                <c:pt idx="11">
                  <c:v>1495</c:v>
                </c:pt>
                <c:pt idx="12">
                  <c:v>1366</c:v>
                </c:pt>
              </c:numCache>
            </c:numRef>
          </c:val>
          <c:extLst>
            <c:ext xmlns:c16="http://schemas.microsoft.com/office/drawing/2014/chart" uri="{C3380CC4-5D6E-409C-BE32-E72D297353CC}">
              <c16:uniqueId val="{00000003-9850-43F6-8C3B-E474836C9E0D}"/>
            </c:ext>
          </c:extLst>
        </c:ser>
        <c:ser>
          <c:idx val="4"/>
          <c:order val="4"/>
          <c:tx>
            <c:strRef>
              <c:f>'Product performance'!$L$3:$L$4</c:f>
              <c:strCache>
                <c:ptCount val="1"/>
                <c:pt idx="0">
                  <c:v>Delta Gold</c:v>
                </c:pt>
              </c:strCache>
            </c:strRef>
          </c:tx>
          <c:spPr>
            <a:solidFill>
              <a:srgbClr val="FFCC00"/>
            </a:solidFill>
            <a:ln>
              <a:noFill/>
            </a:ln>
            <a:effectLst/>
          </c:spPr>
          <c:invertIfNegative val="0"/>
          <c:cat>
            <c:strRef>
              <c:f>'Product performance'!$G$5:$G$18</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'Product performance'!$L$5:$L$18</c:f>
              <c:numCache>
                <c:formatCode>[&lt;999950]\ #.#,\ "K";[&lt;999950000]\ #.#,,\ "M";\ #.#,,,\ "B"\ </c:formatCode>
                <c:ptCount val="13"/>
                <c:pt idx="0">
                  <c:v>699</c:v>
                </c:pt>
                <c:pt idx="1">
                  <c:v>727</c:v>
                </c:pt>
                <c:pt idx="2">
                  <c:v>766</c:v>
                </c:pt>
                <c:pt idx="3">
                  <c:v>650</c:v>
                </c:pt>
                <c:pt idx="4">
                  <c:v>2188</c:v>
                </c:pt>
                <c:pt idx="5">
                  <c:v>1423</c:v>
                </c:pt>
                <c:pt idx="6">
                  <c:v>729</c:v>
                </c:pt>
                <c:pt idx="7">
                  <c:v>597</c:v>
                </c:pt>
                <c:pt idx="8">
                  <c:v>634</c:v>
                </c:pt>
                <c:pt idx="9">
                  <c:v>621</c:v>
                </c:pt>
                <c:pt idx="10">
                  <c:v>826</c:v>
                </c:pt>
                <c:pt idx="11">
                  <c:v>652</c:v>
                </c:pt>
                <c:pt idx="12">
                  <c:v>601</c:v>
                </c:pt>
              </c:numCache>
            </c:numRef>
          </c:val>
          <c:extLst>
            <c:ext xmlns:c16="http://schemas.microsoft.com/office/drawing/2014/chart" uri="{C3380CC4-5D6E-409C-BE32-E72D297353CC}">
              <c16:uniqueId val="{00000004-9850-43F6-8C3B-E474836C9E0D}"/>
            </c:ext>
          </c:extLst>
        </c:ser>
        <c:dLbls>
          <c:showLegendKey val="0"/>
          <c:showVal val="0"/>
          <c:showCatName val="0"/>
          <c:showSerName val="0"/>
          <c:showPercent val="0"/>
          <c:showBubbleSize val="0"/>
        </c:dLbls>
        <c:gapWidth val="150"/>
        <c:overlap val="100"/>
        <c:axId val="1865260895"/>
        <c:axId val="1865264223"/>
      </c:barChart>
      <c:catAx>
        <c:axId val="186526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NG"/>
          </a:p>
        </c:txPr>
        <c:crossAx val="1865264223"/>
        <c:crossesAt val="0"/>
        <c:auto val="1"/>
        <c:lblAlgn val="ctr"/>
        <c:lblOffset val="100"/>
        <c:noMultiLvlLbl val="0"/>
      </c:catAx>
      <c:valAx>
        <c:axId val="1865264223"/>
        <c:scaling>
          <c:orientation val="minMax"/>
        </c:scaling>
        <c:delete val="0"/>
        <c:axPos val="l"/>
        <c:numFmt formatCode="[&lt;999950]\ #.#,\ &quot;K&quot;;[&lt;999950000]\ #.#,,\ &quot;M&quot;;\ #.#,,,\ &quot;B&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NG"/>
          </a:p>
        </c:txPr>
        <c:crossAx val="186526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 ofire.xlsx]Channel performance!PivotTable9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'Channel performance'!$H$1:$H$2</c:f>
              <c:strCache>
                <c:ptCount val="1"/>
                <c:pt idx="0">
                  <c:v>Referral</c:v>
                </c:pt>
              </c:strCache>
            </c:strRef>
          </c:tx>
          <c:spPr>
            <a:solidFill>
              <a:srgbClr val="F8F8F8"/>
            </a:solidFill>
            <a:ln>
              <a:noFill/>
            </a:ln>
            <a:effectLst/>
          </c:spPr>
          <c:invertIfNegative val="0"/>
          <c:cat>
            <c:strRef>
              <c:f>'Channel performance'!$G$3:$G$16</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'Channel performance'!$H$3:$H$16</c:f>
              <c:numCache>
                <c:formatCode>[&lt;999950]\ #.#,\ "K";[&lt;999950000]\ #.#,,\ "M";\ #.#,,,\ "B"\ </c:formatCode>
                <c:ptCount val="13"/>
                <c:pt idx="0">
                  <c:v>6399</c:v>
                </c:pt>
                <c:pt idx="1">
                  <c:v>3055</c:v>
                </c:pt>
                <c:pt idx="2">
                  <c:v>4270</c:v>
                </c:pt>
                <c:pt idx="3">
                  <c:v>4012</c:v>
                </c:pt>
                <c:pt idx="4">
                  <c:v>4335</c:v>
                </c:pt>
                <c:pt idx="5">
                  <c:v>3899</c:v>
                </c:pt>
                <c:pt idx="6">
                  <c:v>5690</c:v>
                </c:pt>
                <c:pt idx="7">
                  <c:v>7694</c:v>
                </c:pt>
                <c:pt idx="8">
                  <c:v>3925</c:v>
                </c:pt>
                <c:pt idx="9">
                  <c:v>4248</c:v>
                </c:pt>
                <c:pt idx="10">
                  <c:v>3864</c:v>
                </c:pt>
                <c:pt idx="11">
                  <c:v>3137</c:v>
                </c:pt>
                <c:pt idx="12">
                  <c:v>2642</c:v>
                </c:pt>
              </c:numCache>
            </c:numRef>
          </c:val>
          <c:extLst>
            <c:ext xmlns:c16="http://schemas.microsoft.com/office/drawing/2014/chart" uri="{C3380CC4-5D6E-409C-BE32-E72D297353CC}">
              <c16:uniqueId val="{00000000-5725-4FB3-AB66-6A1B11CCC0ED}"/>
            </c:ext>
          </c:extLst>
        </c:ser>
        <c:ser>
          <c:idx val="1"/>
          <c:order val="1"/>
          <c:tx>
            <c:strRef>
              <c:f>'Channel performance'!$I$1:$I$2</c:f>
              <c:strCache>
                <c:ptCount val="1"/>
                <c:pt idx="0">
                  <c:v>Natural</c:v>
                </c:pt>
              </c:strCache>
            </c:strRef>
          </c:tx>
          <c:spPr>
            <a:solidFill>
              <a:srgbClr val="FF99FF"/>
            </a:solidFill>
            <a:ln>
              <a:noFill/>
            </a:ln>
            <a:effectLst/>
          </c:spPr>
          <c:invertIfNegative val="0"/>
          <c:cat>
            <c:strRef>
              <c:f>'Channel performance'!$G$3:$G$16</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'Channel performance'!$I$3:$I$16</c:f>
              <c:numCache>
                <c:formatCode>[&lt;999950]\ #.#,\ "K";[&lt;999950000]\ #.#,,\ "M";\ #.#,,,\ "B"\ </c:formatCode>
                <c:ptCount val="13"/>
                <c:pt idx="0">
                  <c:v>12232</c:v>
                </c:pt>
                <c:pt idx="1">
                  <c:v>12103</c:v>
                </c:pt>
                <c:pt idx="2">
                  <c:v>14288</c:v>
                </c:pt>
                <c:pt idx="3">
                  <c:v>12138</c:v>
                </c:pt>
                <c:pt idx="4">
                  <c:v>13018</c:v>
                </c:pt>
                <c:pt idx="5">
                  <c:v>12332</c:v>
                </c:pt>
                <c:pt idx="6">
                  <c:v>12822</c:v>
                </c:pt>
                <c:pt idx="7">
                  <c:v>12521</c:v>
                </c:pt>
                <c:pt idx="8">
                  <c:v>11534</c:v>
                </c:pt>
                <c:pt idx="9">
                  <c:v>13213</c:v>
                </c:pt>
                <c:pt idx="10">
                  <c:v>11984</c:v>
                </c:pt>
                <c:pt idx="11">
                  <c:v>14390</c:v>
                </c:pt>
                <c:pt idx="12">
                  <c:v>11992</c:v>
                </c:pt>
              </c:numCache>
            </c:numRef>
          </c:val>
          <c:extLst>
            <c:ext xmlns:c16="http://schemas.microsoft.com/office/drawing/2014/chart" uri="{C3380CC4-5D6E-409C-BE32-E72D297353CC}">
              <c16:uniqueId val="{00000001-5725-4FB3-AB66-6A1B11CCC0ED}"/>
            </c:ext>
          </c:extLst>
        </c:ser>
        <c:ser>
          <c:idx val="2"/>
          <c:order val="2"/>
          <c:tx>
            <c:strRef>
              <c:f>'Channel performance'!$J$1:$J$2</c:f>
              <c:strCache>
                <c:ptCount val="1"/>
                <c:pt idx="0">
                  <c:v>Paid</c:v>
                </c:pt>
              </c:strCache>
            </c:strRef>
          </c:tx>
          <c:spPr>
            <a:solidFill>
              <a:srgbClr val="FF0066"/>
            </a:solidFill>
            <a:ln>
              <a:noFill/>
            </a:ln>
            <a:effectLst/>
          </c:spPr>
          <c:invertIfNegative val="0"/>
          <c:cat>
            <c:strRef>
              <c:f>'Channel performance'!$G$3:$G$16</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'Channel performance'!$J$3:$J$16</c:f>
              <c:numCache>
                <c:formatCode>[&lt;999950]\ #.#,\ "K";[&lt;999950000]\ #.#,,\ "M";\ #.#,,,\ "B"\ </c:formatCode>
                <c:ptCount val="13"/>
                <c:pt idx="0">
                  <c:v>56892</c:v>
                </c:pt>
                <c:pt idx="1">
                  <c:v>65464</c:v>
                </c:pt>
                <c:pt idx="2">
                  <c:v>44045</c:v>
                </c:pt>
                <c:pt idx="3">
                  <c:v>38501</c:v>
                </c:pt>
                <c:pt idx="4">
                  <c:v>138381</c:v>
                </c:pt>
                <c:pt idx="5">
                  <c:v>46213</c:v>
                </c:pt>
                <c:pt idx="6">
                  <c:v>79677</c:v>
                </c:pt>
                <c:pt idx="7">
                  <c:v>51332</c:v>
                </c:pt>
                <c:pt idx="8">
                  <c:v>181947</c:v>
                </c:pt>
                <c:pt idx="9">
                  <c:v>175130</c:v>
                </c:pt>
                <c:pt idx="10">
                  <c:v>81351</c:v>
                </c:pt>
                <c:pt idx="11">
                  <c:v>85366</c:v>
                </c:pt>
                <c:pt idx="12">
                  <c:v>70752</c:v>
                </c:pt>
              </c:numCache>
            </c:numRef>
          </c:val>
          <c:extLst>
            <c:ext xmlns:c16="http://schemas.microsoft.com/office/drawing/2014/chart" uri="{C3380CC4-5D6E-409C-BE32-E72D297353CC}">
              <c16:uniqueId val="{00000002-5725-4FB3-AB66-6A1B11CCC0ED}"/>
            </c:ext>
          </c:extLst>
        </c:ser>
        <c:dLbls>
          <c:showLegendKey val="0"/>
          <c:showVal val="0"/>
          <c:showCatName val="0"/>
          <c:showSerName val="0"/>
          <c:showPercent val="0"/>
          <c:showBubbleSize val="0"/>
        </c:dLbls>
        <c:gapWidth val="219"/>
        <c:overlap val="-27"/>
        <c:axId val="45824911"/>
        <c:axId val="45826159"/>
      </c:barChart>
      <c:catAx>
        <c:axId val="4582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NG"/>
          </a:p>
        </c:txPr>
        <c:crossAx val="45826159"/>
        <c:crosses val="autoZero"/>
        <c:auto val="1"/>
        <c:lblAlgn val="ctr"/>
        <c:lblOffset val="100"/>
        <c:noMultiLvlLbl val="0"/>
      </c:catAx>
      <c:valAx>
        <c:axId val="45826159"/>
        <c:scaling>
          <c:orientation val="minMax"/>
          <c:max val="200000"/>
        </c:scaling>
        <c:delete val="0"/>
        <c:axPos val="l"/>
        <c:numFmt formatCode="[&lt;999950]\ #.#,\ &quot;K&quot;;[&lt;999950000]\ #.#,,\ &quot;M&quot;;\ #.#,,,\ &quot;B&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NG"/>
          </a:p>
        </c:txPr>
        <c:crossAx val="45824911"/>
        <c:crosses val="autoZero"/>
        <c:crossBetween val="between"/>
        <c:majorUnit val="40000"/>
        <c:min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 ofire.xlsx]Product performance!PivotTable8</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99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99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99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99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99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performance'!$H$21:$H$22</c:f>
              <c:strCache>
                <c:ptCount val="1"/>
                <c:pt idx="0">
                  <c:v>Gold Card from Ofire</c:v>
                </c:pt>
              </c:strCache>
            </c:strRef>
          </c:tx>
          <c:spPr>
            <a:solidFill>
              <a:srgbClr val="F8F8F8"/>
            </a:solidFill>
            <a:ln>
              <a:noFill/>
            </a:ln>
            <a:effectLst/>
          </c:spPr>
          <c:invertIfNegative val="0"/>
          <c:cat>
            <c:strRef>
              <c:f>'Product performance'!$G$23</c:f>
              <c:strCache>
                <c:ptCount val="1"/>
                <c:pt idx="0">
                  <c:v>Total</c:v>
                </c:pt>
              </c:strCache>
            </c:strRef>
          </c:cat>
          <c:val>
            <c:numRef>
              <c:f>'Product performance'!$H$23</c:f>
              <c:numCache>
                <c:formatCode>0.00%</c:formatCode>
                <c:ptCount val="1"/>
                <c:pt idx="0">
                  <c:v>0.32335228662264615</c:v>
                </c:pt>
              </c:numCache>
            </c:numRef>
          </c:val>
          <c:extLst>
            <c:ext xmlns:c16="http://schemas.microsoft.com/office/drawing/2014/chart" uri="{C3380CC4-5D6E-409C-BE32-E72D297353CC}">
              <c16:uniqueId val="{00000000-2110-47B6-AEC7-BFCB778BE47E}"/>
            </c:ext>
          </c:extLst>
        </c:ser>
        <c:ser>
          <c:idx val="1"/>
          <c:order val="1"/>
          <c:tx>
            <c:strRef>
              <c:f>'Product performance'!$I$21:$I$22</c:f>
              <c:strCache>
                <c:ptCount val="1"/>
                <c:pt idx="0">
                  <c:v>Business Platinum</c:v>
                </c:pt>
              </c:strCache>
            </c:strRef>
          </c:tx>
          <c:spPr>
            <a:solidFill>
              <a:srgbClr val="FF99FF"/>
            </a:solidFill>
            <a:ln>
              <a:noFill/>
            </a:ln>
            <a:effectLst/>
          </c:spPr>
          <c:invertIfNegative val="0"/>
          <c:cat>
            <c:strRef>
              <c:f>'Product performance'!$G$23</c:f>
              <c:strCache>
                <c:ptCount val="1"/>
                <c:pt idx="0">
                  <c:v>Total</c:v>
                </c:pt>
              </c:strCache>
            </c:strRef>
          </c:cat>
          <c:val>
            <c:numRef>
              <c:f>'Product performance'!$I$23</c:f>
              <c:numCache>
                <c:formatCode>0.00%</c:formatCode>
                <c:ptCount val="1"/>
                <c:pt idx="0">
                  <c:v>0.26293103448275862</c:v>
                </c:pt>
              </c:numCache>
            </c:numRef>
          </c:val>
          <c:extLst>
            <c:ext xmlns:c16="http://schemas.microsoft.com/office/drawing/2014/chart" uri="{C3380CC4-5D6E-409C-BE32-E72D297353CC}">
              <c16:uniqueId val="{00000001-2110-47B6-AEC7-BFCB778BE47E}"/>
            </c:ext>
          </c:extLst>
        </c:ser>
        <c:ser>
          <c:idx val="2"/>
          <c:order val="2"/>
          <c:tx>
            <c:strRef>
              <c:f>'Product performance'!$J$21:$J$22</c:f>
              <c:strCache>
                <c:ptCount val="1"/>
                <c:pt idx="0">
                  <c:v>SimplyCashPlus</c:v>
                </c:pt>
              </c:strCache>
            </c:strRef>
          </c:tx>
          <c:spPr>
            <a:solidFill>
              <a:srgbClr val="FF0066"/>
            </a:solidFill>
            <a:ln>
              <a:noFill/>
            </a:ln>
            <a:effectLst/>
          </c:spPr>
          <c:invertIfNegative val="0"/>
          <c:cat>
            <c:strRef>
              <c:f>'Product performance'!$G$23</c:f>
              <c:strCache>
                <c:ptCount val="1"/>
                <c:pt idx="0">
                  <c:v>Total</c:v>
                </c:pt>
              </c:strCache>
            </c:strRef>
          </c:cat>
          <c:val>
            <c:numRef>
              <c:f>'Product performance'!$J$23</c:f>
              <c:numCache>
                <c:formatCode>0.00%</c:formatCode>
                <c:ptCount val="1"/>
                <c:pt idx="0">
                  <c:v>0.19032770848618244</c:v>
                </c:pt>
              </c:numCache>
            </c:numRef>
          </c:val>
          <c:extLst>
            <c:ext xmlns:c16="http://schemas.microsoft.com/office/drawing/2014/chart" uri="{C3380CC4-5D6E-409C-BE32-E72D297353CC}">
              <c16:uniqueId val="{00000002-2110-47B6-AEC7-BFCB778BE47E}"/>
            </c:ext>
          </c:extLst>
        </c:ser>
        <c:ser>
          <c:idx val="3"/>
          <c:order val="3"/>
          <c:tx>
            <c:strRef>
              <c:f>'Product performance'!$K$21:$K$22</c:f>
              <c:strCache>
                <c:ptCount val="1"/>
                <c:pt idx="0">
                  <c:v>Plum Card</c:v>
                </c:pt>
              </c:strCache>
            </c:strRef>
          </c:tx>
          <c:spPr>
            <a:solidFill>
              <a:srgbClr val="99FF33"/>
            </a:solidFill>
            <a:ln>
              <a:noFill/>
            </a:ln>
            <a:effectLst/>
          </c:spPr>
          <c:invertIfNegative val="0"/>
          <c:cat>
            <c:strRef>
              <c:f>'Product performance'!$G$23</c:f>
              <c:strCache>
                <c:ptCount val="1"/>
                <c:pt idx="0">
                  <c:v>Total</c:v>
                </c:pt>
              </c:strCache>
            </c:strRef>
          </c:cat>
          <c:val>
            <c:numRef>
              <c:f>'Product performance'!$K$23</c:f>
              <c:numCache>
                <c:formatCode>0.00%</c:formatCode>
                <c:ptCount val="1"/>
                <c:pt idx="0">
                  <c:v>0.1610876742479824</c:v>
                </c:pt>
              </c:numCache>
            </c:numRef>
          </c:val>
          <c:extLst>
            <c:ext xmlns:c16="http://schemas.microsoft.com/office/drawing/2014/chart" uri="{C3380CC4-5D6E-409C-BE32-E72D297353CC}">
              <c16:uniqueId val="{00000003-2110-47B6-AEC7-BFCB778BE47E}"/>
            </c:ext>
          </c:extLst>
        </c:ser>
        <c:ser>
          <c:idx val="4"/>
          <c:order val="4"/>
          <c:tx>
            <c:strRef>
              <c:f>'Product performance'!$L$21:$L$22</c:f>
              <c:strCache>
                <c:ptCount val="1"/>
                <c:pt idx="0">
                  <c:v>Delta Gold</c:v>
                </c:pt>
              </c:strCache>
            </c:strRef>
          </c:tx>
          <c:spPr>
            <a:solidFill>
              <a:srgbClr val="FFCC00"/>
            </a:solidFill>
            <a:ln>
              <a:noFill/>
            </a:ln>
            <a:effectLst/>
          </c:spPr>
          <c:invertIfNegative val="0"/>
          <c:cat>
            <c:strRef>
              <c:f>'Product performance'!$G$23</c:f>
              <c:strCache>
                <c:ptCount val="1"/>
                <c:pt idx="0">
                  <c:v>Total</c:v>
                </c:pt>
              </c:strCache>
            </c:strRef>
          </c:cat>
          <c:val>
            <c:numRef>
              <c:f>'Product performance'!$L$23</c:f>
              <c:numCache>
                <c:formatCode>0.00%</c:formatCode>
                <c:ptCount val="1"/>
                <c:pt idx="0">
                  <c:v>6.2301296160430425E-2</c:v>
                </c:pt>
              </c:numCache>
            </c:numRef>
          </c:val>
          <c:extLst>
            <c:ext xmlns:c16="http://schemas.microsoft.com/office/drawing/2014/chart" uri="{C3380CC4-5D6E-409C-BE32-E72D297353CC}">
              <c16:uniqueId val="{00000004-2110-47B6-AEC7-BFCB778BE47E}"/>
            </c:ext>
          </c:extLst>
        </c:ser>
        <c:dLbls>
          <c:showLegendKey val="0"/>
          <c:showVal val="0"/>
          <c:showCatName val="0"/>
          <c:showSerName val="0"/>
          <c:showPercent val="0"/>
          <c:showBubbleSize val="0"/>
        </c:dLbls>
        <c:gapWidth val="177"/>
        <c:overlap val="-77"/>
        <c:axId val="252773087"/>
        <c:axId val="252773503"/>
      </c:barChart>
      <c:catAx>
        <c:axId val="252773087"/>
        <c:scaling>
          <c:orientation val="minMax"/>
        </c:scaling>
        <c:delete val="1"/>
        <c:axPos val="b"/>
        <c:numFmt formatCode="General" sourceLinked="1"/>
        <c:majorTickMark val="none"/>
        <c:minorTickMark val="none"/>
        <c:tickLblPos val="nextTo"/>
        <c:crossAx val="252773503"/>
        <c:crosses val="autoZero"/>
        <c:auto val="1"/>
        <c:lblAlgn val="ctr"/>
        <c:lblOffset val="100"/>
        <c:noMultiLvlLbl val="0"/>
      </c:catAx>
      <c:valAx>
        <c:axId val="2527735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NG"/>
          </a:p>
        </c:txPr>
        <c:crossAx val="25277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 ofire.xlsx]Channel performance!PivotTable10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8F8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'Channel performance'!$H$18:$H$19</c:f>
              <c:strCache>
                <c:ptCount val="1"/>
                <c:pt idx="0">
                  <c:v>Referral</c:v>
                </c:pt>
              </c:strCache>
            </c:strRef>
          </c:tx>
          <c:spPr>
            <a:solidFill>
              <a:srgbClr val="F8F8F8"/>
            </a:solidFill>
            <a:ln>
              <a:noFill/>
            </a:ln>
            <a:effectLst/>
          </c:spPr>
          <c:invertIfNegative val="0"/>
          <c:cat>
            <c:strRef>
              <c:f>'Channel performance'!$G$20:$G$33</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'Channel performance'!$H$20:$H$33</c:f>
              <c:numCache>
                <c:formatCode>[&lt;999950]\ #.#,\ "K";[&lt;999950000]\ #.#,,\ "M";\ #.#,,,\ "B"\ </c:formatCode>
                <c:ptCount val="13"/>
                <c:pt idx="0">
                  <c:v>50</c:v>
                </c:pt>
                <c:pt idx="1">
                  <c:v>37</c:v>
                </c:pt>
                <c:pt idx="2">
                  <c:v>57</c:v>
                </c:pt>
                <c:pt idx="3">
                  <c:v>45</c:v>
                </c:pt>
                <c:pt idx="4">
                  <c:v>53</c:v>
                </c:pt>
                <c:pt idx="5">
                  <c:v>36</c:v>
                </c:pt>
                <c:pt idx="6">
                  <c:v>45</c:v>
                </c:pt>
                <c:pt idx="7">
                  <c:v>84</c:v>
                </c:pt>
                <c:pt idx="8">
                  <c:v>36</c:v>
                </c:pt>
                <c:pt idx="9">
                  <c:v>55</c:v>
                </c:pt>
                <c:pt idx="10">
                  <c:v>42</c:v>
                </c:pt>
                <c:pt idx="11">
                  <c:v>52</c:v>
                </c:pt>
                <c:pt idx="12">
                  <c:v>31</c:v>
                </c:pt>
              </c:numCache>
            </c:numRef>
          </c:val>
          <c:extLst>
            <c:ext xmlns:c16="http://schemas.microsoft.com/office/drawing/2014/chart" uri="{C3380CC4-5D6E-409C-BE32-E72D297353CC}">
              <c16:uniqueId val="{00000000-E0C7-4428-9C74-D6DF1FFE5C94}"/>
            </c:ext>
          </c:extLst>
        </c:ser>
        <c:ser>
          <c:idx val="1"/>
          <c:order val="1"/>
          <c:tx>
            <c:strRef>
              <c:f>'Channel performance'!$I$18:$I$19</c:f>
              <c:strCache>
                <c:ptCount val="1"/>
                <c:pt idx="0">
                  <c:v>Natural</c:v>
                </c:pt>
              </c:strCache>
            </c:strRef>
          </c:tx>
          <c:spPr>
            <a:solidFill>
              <a:srgbClr val="FF99FF"/>
            </a:solidFill>
            <a:ln>
              <a:noFill/>
            </a:ln>
            <a:effectLst/>
          </c:spPr>
          <c:invertIfNegative val="0"/>
          <c:cat>
            <c:strRef>
              <c:f>'Channel performance'!$G$20:$G$33</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'Channel performance'!$I$20:$I$33</c:f>
              <c:numCache>
                <c:formatCode>[&lt;999950]\ #.#,\ "K";[&lt;999950000]\ #.#,,\ "M";\ #.#,,,\ "B"\ </c:formatCode>
                <c:ptCount val="13"/>
                <c:pt idx="0">
                  <c:v>920</c:v>
                </c:pt>
                <c:pt idx="1">
                  <c:v>643</c:v>
                </c:pt>
                <c:pt idx="2">
                  <c:v>1230</c:v>
                </c:pt>
                <c:pt idx="3">
                  <c:v>782</c:v>
                </c:pt>
                <c:pt idx="4">
                  <c:v>938</c:v>
                </c:pt>
                <c:pt idx="5">
                  <c:v>776</c:v>
                </c:pt>
                <c:pt idx="6">
                  <c:v>802</c:v>
                </c:pt>
                <c:pt idx="7">
                  <c:v>836</c:v>
                </c:pt>
                <c:pt idx="8">
                  <c:v>615</c:v>
                </c:pt>
                <c:pt idx="9">
                  <c:v>632</c:v>
                </c:pt>
                <c:pt idx="10">
                  <c:v>626</c:v>
                </c:pt>
                <c:pt idx="11">
                  <c:v>646</c:v>
                </c:pt>
                <c:pt idx="12">
                  <c:v>598</c:v>
                </c:pt>
              </c:numCache>
            </c:numRef>
          </c:val>
          <c:extLst>
            <c:ext xmlns:c16="http://schemas.microsoft.com/office/drawing/2014/chart" uri="{C3380CC4-5D6E-409C-BE32-E72D297353CC}">
              <c16:uniqueId val="{00000001-E0C7-4428-9C74-D6DF1FFE5C94}"/>
            </c:ext>
          </c:extLst>
        </c:ser>
        <c:ser>
          <c:idx val="2"/>
          <c:order val="2"/>
          <c:tx>
            <c:strRef>
              <c:f>'Channel performance'!$J$18:$J$19</c:f>
              <c:strCache>
                <c:ptCount val="1"/>
                <c:pt idx="0">
                  <c:v>Paid</c:v>
                </c:pt>
              </c:strCache>
            </c:strRef>
          </c:tx>
          <c:spPr>
            <a:solidFill>
              <a:srgbClr val="FF0066"/>
            </a:solidFill>
            <a:ln>
              <a:noFill/>
            </a:ln>
            <a:effectLst/>
          </c:spPr>
          <c:invertIfNegative val="0"/>
          <c:cat>
            <c:strRef>
              <c:f>'Channel performance'!$G$20:$G$33</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'Channel performance'!$J$20:$J$33</c:f>
              <c:numCache>
                <c:formatCode>[&lt;999950]\ #.#,\ "K";[&lt;999950000]\ #.#,,\ "M";\ #.#,,,\ "B"\ </c:formatCode>
                <c:ptCount val="13"/>
                <c:pt idx="0">
                  <c:v>425</c:v>
                </c:pt>
                <c:pt idx="1">
                  <c:v>1280</c:v>
                </c:pt>
                <c:pt idx="2">
                  <c:v>535</c:v>
                </c:pt>
                <c:pt idx="3">
                  <c:v>363</c:v>
                </c:pt>
                <c:pt idx="4">
                  <c:v>993</c:v>
                </c:pt>
                <c:pt idx="5">
                  <c:v>797</c:v>
                </c:pt>
                <c:pt idx="6">
                  <c:v>1458</c:v>
                </c:pt>
                <c:pt idx="7">
                  <c:v>343</c:v>
                </c:pt>
                <c:pt idx="8">
                  <c:v>1546</c:v>
                </c:pt>
                <c:pt idx="9">
                  <c:v>1833</c:v>
                </c:pt>
                <c:pt idx="10">
                  <c:v>1358</c:v>
                </c:pt>
                <c:pt idx="11">
                  <c:v>1715</c:v>
                </c:pt>
                <c:pt idx="12">
                  <c:v>1252</c:v>
                </c:pt>
              </c:numCache>
            </c:numRef>
          </c:val>
          <c:extLst>
            <c:ext xmlns:c16="http://schemas.microsoft.com/office/drawing/2014/chart" uri="{C3380CC4-5D6E-409C-BE32-E72D297353CC}">
              <c16:uniqueId val="{00000002-E0C7-4428-9C74-D6DF1FFE5C94}"/>
            </c:ext>
          </c:extLst>
        </c:ser>
        <c:dLbls>
          <c:showLegendKey val="0"/>
          <c:showVal val="0"/>
          <c:showCatName val="0"/>
          <c:showSerName val="0"/>
          <c:showPercent val="0"/>
          <c:showBubbleSize val="0"/>
        </c:dLbls>
        <c:gapWidth val="219"/>
        <c:overlap val="-27"/>
        <c:axId val="33362080"/>
        <c:axId val="33357088"/>
      </c:barChart>
      <c:catAx>
        <c:axId val="3336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NG"/>
          </a:p>
        </c:txPr>
        <c:crossAx val="33357088"/>
        <c:crosses val="autoZero"/>
        <c:auto val="1"/>
        <c:lblAlgn val="ctr"/>
        <c:lblOffset val="100"/>
        <c:noMultiLvlLbl val="0"/>
      </c:catAx>
      <c:valAx>
        <c:axId val="33357088"/>
        <c:scaling>
          <c:orientation val="minMax"/>
          <c:max val="2000"/>
        </c:scaling>
        <c:delete val="0"/>
        <c:axPos val="l"/>
        <c:numFmt formatCode="[&lt;999950]\ #.#,\ &quot;K&quot;;[&lt;999950000]\ #.#,,\ &quot;M&quot;;\ #.#,,,\ &quot;B&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NG"/>
          </a:p>
        </c:txPr>
        <c:crossAx val="33362080"/>
        <c:crosses val="autoZero"/>
        <c:crossBetween val="between"/>
        <c:majorUnit val="4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 ofire.xlsx]Product performance!PivotTable5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performance'!$H$3:$H$4</c:f>
              <c:strCache>
                <c:ptCount val="1"/>
                <c:pt idx="0">
                  <c:v>Gold Card from Ofire</c:v>
                </c:pt>
              </c:strCache>
            </c:strRef>
          </c:tx>
          <c:spPr>
            <a:solidFill>
              <a:schemeClr val="accent1"/>
            </a:solidFill>
            <a:ln>
              <a:noFill/>
            </a:ln>
            <a:effectLst/>
          </c:spPr>
          <c:invertIfNegative val="0"/>
          <c:cat>
            <c:strRef>
              <c:f>'Product performance'!$G$5:$G$18</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'Product performance'!$H$5:$H$18</c:f>
              <c:numCache>
                <c:formatCode>[&lt;999950]\ #.#,\ "K";[&lt;999950000]\ #.#,,\ "M";\ #.#,,,\ "B"\ </c:formatCode>
                <c:ptCount val="13"/>
                <c:pt idx="0">
                  <c:v>5298</c:v>
                </c:pt>
                <c:pt idx="1">
                  <c:v>4353</c:v>
                </c:pt>
                <c:pt idx="2">
                  <c:v>5788</c:v>
                </c:pt>
                <c:pt idx="3">
                  <c:v>5156</c:v>
                </c:pt>
                <c:pt idx="4">
                  <c:v>9869</c:v>
                </c:pt>
                <c:pt idx="5">
                  <c:v>4683</c:v>
                </c:pt>
                <c:pt idx="6">
                  <c:v>5321</c:v>
                </c:pt>
                <c:pt idx="7">
                  <c:v>5862</c:v>
                </c:pt>
                <c:pt idx="8">
                  <c:v>5280</c:v>
                </c:pt>
                <c:pt idx="9">
                  <c:v>5315</c:v>
                </c:pt>
                <c:pt idx="10">
                  <c:v>5335</c:v>
                </c:pt>
                <c:pt idx="11">
                  <c:v>4591</c:v>
                </c:pt>
                <c:pt idx="12">
                  <c:v>3937</c:v>
                </c:pt>
              </c:numCache>
            </c:numRef>
          </c:val>
          <c:extLst>
            <c:ext xmlns:c16="http://schemas.microsoft.com/office/drawing/2014/chart" uri="{C3380CC4-5D6E-409C-BE32-E72D297353CC}">
              <c16:uniqueId val="{00000000-577F-43E3-A80C-969B6DE7893F}"/>
            </c:ext>
          </c:extLst>
        </c:ser>
        <c:ser>
          <c:idx val="1"/>
          <c:order val="1"/>
          <c:tx>
            <c:strRef>
              <c:f>'Product performance'!$I$3:$I$4</c:f>
              <c:strCache>
                <c:ptCount val="1"/>
                <c:pt idx="0">
                  <c:v>Business Platinum</c:v>
                </c:pt>
              </c:strCache>
            </c:strRef>
          </c:tx>
          <c:spPr>
            <a:solidFill>
              <a:schemeClr val="accent2"/>
            </a:solidFill>
            <a:ln>
              <a:noFill/>
            </a:ln>
            <a:effectLst/>
          </c:spPr>
          <c:invertIfNegative val="0"/>
          <c:cat>
            <c:strRef>
              <c:f>'Product performance'!$G$5:$G$18</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'Product performance'!$I$5:$I$18</c:f>
              <c:numCache>
                <c:formatCode>[&lt;999950]\ #.#,\ "K";[&lt;999950000]\ #.#,,\ "M";\ #.#,,,\ "B"\ </c:formatCode>
                <c:ptCount val="13"/>
                <c:pt idx="0">
                  <c:v>2239</c:v>
                </c:pt>
                <c:pt idx="1">
                  <c:v>4773</c:v>
                </c:pt>
                <c:pt idx="2">
                  <c:v>2474</c:v>
                </c:pt>
                <c:pt idx="3">
                  <c:v>1980</c:v>
                </c:pt>
                <c:pt idx="4">
                  <c:v>2478</c:v>
                </c:pt>
                <c:pt idx="5">
                  <c:v>1912</c:v>
                </c:pt>
                <c:pt idx="6">
                  <c:v>2311</c:v>
                </c:pt>
                <c:pt idx="7">
                  <c:v>2221</c:v>
                </c:pt>
                <c:pt idx="8">
                  <c:v>2157</c:v>
                </c:pt>
                <c:pt idx="9">
                  <c:v>4603</c:v>
                </c:pt>
                <c:pt idx="10">
                  <c:v>4381</c:v>
                </c:pt>
                <c:pt idx="11">
                  <c:v>6369</c:v>
                </c:pt>
                <c:pt idx="12">
                  <c:v>2990</c:v>
                </c:pt>
              </c:numCache>
            </c:numRef>
          </c:val>
          <c:extLst>
            <c:ext xmlns:c16="http://schemas.microsoft.com/office/drawing/2014/chart" uri="{C3380CC4-5D6E-409C-BE32-E72D297353CC}">
              <c16:uniqueId val="{00000001-577F-43E3-A80C-969B6DE7893F}"/>
            </c:ext>
          </c:extLst>
        </c:ser>
        <c:ser>
          <c:idx val="2"/>
          <c:order val="2"/>
          <c:tx>
            <c:strRef>
              <c:f>'Product performance'!$J$3:$J$4</c:f>
              <c:strCache>
                <c:ptCount val="1"/>
                <c:pt idx="0">
                  <c:v>SimplyCashPlus</c:v>
                </c:pt>
              </c:strCache>
            </c:strRef>
          </c:tx>
          <c:spPr>
            <a:solidFill>
              <a:schemeClr val="accent3"/>
            </a:solidFill>
            <a:ln>
              <a:noFill/>
            </a:ln>
            <a:effectLst/>
          </c:spPr>
          <c:invertIfNegative val="0"/>
          <c:cat>
            <c:strRef>
              <c:f>'Product performance'!$G$5:$G$18</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'Product performance'!$J$5:$J$18</c:f>
              <c:numCache>
                <c:formatCode>[&lt;999950]\ #.#,\ "K";[&lt;999950000]\ #.#,,\ "M";\ #.#,,,\ "B"\ </c:formatCode>
                <c:ptCount val="13"/>
                <c:pt idx="0">
                  <c:v>466</c:v>
                </c:pt>
                <c:pt idx="1">
                  <c:v>3559</c:v>
                </c:pt>
                <c:pt idx="2">
                  <c:v>315</c:v>
                </c:pt>
                <c:pt idx="3">
                  <c:v>469</c:v>
                </c:pt>
                <c:pt idx="4">
                  <c:v>3270</c:v>
                </c:pt>
                <c:pt idx="5">
                  <c:v>2148</c:v>
                </c:pt>
                <c:pt idx="6">
                  <c:v>2948</c:v>
                </c:pt>
                <c:pt idx="7">
                  <c:v>3869</c:v>
                </c:pt>
                <c:pt idx="8">
                  <c:v>3162</c:v>
                </c:pt>
                <c:pt idx="9">
                  <c:v>3177</c:v>
                </c:pt>
                <c:pt idx="10">
                  <c:v>2981</c:v>
                </c:pt>
                <c:pt idx="11">
                  <c:v>2127</c:v>
                </c:pt>
                <c:pt idx="12">
                  <c:v>2011</c:v>
                </c:pt>
              </c:numCache>
            </c:numRef>
          </c:val>
          <c:extLst>
            <c:ext xmlns:c16="http://schemas.microsoft.com/office/drawing/2014/chart" uri="{C3380CC4-5D6E-409C-BE32-E72D297353CC}">
              <c16:uniqueId val="{00000002-577F-43E3-A80C-969B6DE7893F}"/>
            </c:ext>
          </c:extLst>
        </c:ser>
        <c:ser>
          <c:idx val="3"/>
          <c:order val="3"/>
          <c:tx>
            <c:strRef>
              <c:f>'Product performance'!$K$3:$K$4</c:f>
              <c:strCache>
                <c:ptCount val="1"/>
                <c:pt idx="0">
                  <c:v>Plum Card</c:v>
                </c:pt>
              </c:strCache>
            </c:strRef>
          </c:tx>
          <c:spPr>
            <a:solidFill>
              <a:schemeClr val="accent4"/>
            </a:solidFill>
            <a:ln>
              <a:noFill/>
            </a:ln>
            <a:effectLst/>
          </c:spPr>
          <c:invertIfNegative val="0"/>
          <c:cat>
            <c:strRef>
              <c:f>'Product performance'!$G$5:$G$18</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'Product performance'!$K$5:$K$18</c:f>
              <c:numCache>
                <c:formatCode>[&lt;999950]\ #.#,\ "K";[&lt;999950000]\ #.#,,\ "M";\ #.#,,,\ "B"\ </c:formatCode>
                <c:ptCount val="13"/>
                <c:pt idx="0">
                  <c:v>1917</c:v>
                </c:pt>
                <c:pt idx="1">
                  <c:v>1513</c:v>
                </c:pt>
                <c:pt idx="2">
                  <c:v>1910</c:v>
                </c:pt>
                <c:pt idx="3">
                  <c:v>1586</c:v>
                </c:pt>
                <c:pt idx="4">
                  <c:v>1540</c:v>
                </c:pt>
                <c:pt idx="5">
                  <c:v>1232</c:v>
                </c:pt>
                <c:pt idx="6">
                  <c:v>1665</c:v>
                </c:pt>
                <c:pt idx="7">
                  <c:v>1564</c:v>
                </c:pt>
                <c:pt idx="8">
                  <c:v>1378</c:v>
                </c:pt>
                <c:pt idx="9">
                  <c:v>1462</c:v>
                </c:pt>
                <c:pt idx="10">
                  <c:v>1672</c:v>
                </c:pt>
                <c:pt idx="11">
                  <c:v>1495</c:v>
                </c:pt>
                <c:pt idx="12">
                  <c:v>1366</c:v>
                </c:pt>
              </c:numCache>
            </c:numRef>
          </c:val>
          <c:extLst>
            <c:ext xmlns:c16="http://schemas.microsoft.com/office/drawing/2014/chart" uri="{C3380CC4-5D6E-409C-BE32-E72D297353CC}">
              <c16:uniqueId val="{00000003-577F-43E3-A80C-969B6DE7893F}"/>
            </c:ext>
          </c:extLst>
        </c:ser>
        <c:ser>
          <c:idx val="4"/>
          <c:order val="4"/>
          <c:tx>
            <c:strRef>
              <c:f>'Product performance'!$L$3:$L$4</c:f>
              <c:strCache>
                <c:ptCount val="1"/>
                <c:pt idx="0">
                  <c:v>Delta Gold</c:v>
                </c:pt>
              </c:strCache>
            </c:strRef>
          </c:tx>
          <c:spPr>
            <a:solidFill>
              <a:schemeClr val="accent5"/>
            </a:solidFill>
            <a:ln>
              <a:noFill/>
            </a:ln>
            <a:effectLst/>
          </c:spPr>
          <c:invertIfNegative val="0"/>
          <c:cat>
            <c:strRef>
              <c:f>'Product performance'!$G$5:$G$18</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'Product performance'!$L$5:$L$18</c:f>
              <c:numCache>
                <c:formatCode>[&lt;999950]\ #.#,\ "K";[&lt;999950000]\ #.#,,\ "M";\ #.#,,,\ "B"\ </c:formatCode>
                <c:ptCount val="13"/>
                <c:pt idx="0">
                  <c:v>699</c:v>
                </c:pt>
                <c:pt idx="1">
                  <c:v>727</c:v>
                </c:pt>
                <c:pt idx="2">
                  <c:v>766</c:v>
                </c:pt>
                <c:pt idx="3">
                  <c:v>650</c:v>
                </c:pt>
                <c:pt idx="4">
                  <c:v>2188</c:v>
                </c:pt>
                <c:pt idx="5">
                  <c:v>1423</c:v>
                </c:pt>
                <c:pt idx="6">
                  <c:v>729</c:v>
                </c:pt>
                <c:pt idx="7">
                  <c:v>597</c:v>
                </c:pt>
                <c:pt idx="8">
                  <c:v>634</c:v>
                </c:pt>
                <c:pt idx="9">
                  <c:v>621</c:v>
                </c:pt>
                <c:pt idx="10">
                  <c:v>826</c:v>
                </c:pt>
                <c:pt idx="11">
                  <c:v>652</c:v>
                </c:pt>
                <c:pt idx="12">
                  <c:v>601</c:v>
                </c:pt>
              </c:numCache>
            </c:numRef>
          </c:val>
          <c:extLst>
            <c:ext xmlns:c16="http://schemas.microsoft.com/office/drawing/2014/chart" uri="{C3380CC4-5D6E-409C-BE32-E72D297353CC}">
              <c16:uniqueId val="{00000004-577F-43E3-A80C-969B6DE7893F}"/>
            </c:ext>
          </c:extLst>
        </c:ser>
        <c:dLbls>
          <c:showLegendKey val="0"/>
          <c:showVal val="0"/>
          <c:showCatName val="0"/>
          <c:showSerName val="0"/>
          <c:showPercent val="0"/>
          <c:showBubbleSize val="0"/>
        </c:dLbls>
        <c:gapWidth val="150"/>
        <c:overlap val="100"/>
        <c:axId val="1865260895"/>
        <c:axId val="1865264223"/>
      </c:barChart>
      <c:catAx>
        <c:axId val="186526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5264223"/>
        <c:crosses val="autoZero"/>
        <c:auto val="1"/>
        <c:lblAlgn val="ctr"/>
        <c:lblOffset val="100"/>
        <c:noMultiLvlLbl val="0"/>
      </c:catAx>
      <c:valAx>
        <c:axId val="1865264223"/>
        <c:scaling>
          <c:orientation val="minMax"/>
        </c:scaling>
        <c:delete val="0"/>
        <c:axPos val="l"/>
        <c:majorGridlines>
          <c:spPr>
            <a:ln w="9525" cap="flat" cmpd="sng" algn="ctr">
              <a:solidFill>
                <a:schemeClr val="tx1">
                  <a:lumMod val="15000"/>
                  <a:lumOff val="85000"/>
                </a:schemeClr>
              </a:solidFill>
              <a:round/>
            </a:ln>
            <a:effectLst/>
          </c:spPr>
        </c:majorGridlines>
        <c:numFmt formatCode="[&lt;999950]\ #.#,\ &quot;K&quot;;[&lt;999950000]\ #.#,,\ &quot;M&quot;;\ #.#,,,\ &quot;B&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526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 ofire.xlsx]Product performance!PivotTable8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performance'!$H$21:$H$22</c:f>
              <c:strCache>
                <c:ptCount val="1"/>
                <c:pt idx="0">
                  <c:v>Gold Card from Ofire</c:v>
                </c:pt>
              </c:strCache>
            </c:strRef>
          </c:tx>
          <c:spPr>
            <a:solidFill>
              <a:schemeClr val="accent1"/>
            </a:solidFill>
            <a:ln>
              <a:noFill/>
            </a:ln>
            <a:effectLst/>
          </c:spPr>
          <c:invertIfNegative val="0"/>
          <c:cat>
            <c:strRef>
              <c:f>'Product performance'!$G$23</c:f>
              <c:strCache>
                <c:ptCount val="1"/>
                <c:pt idx="0">
                  <c:v>Total</c:v>
                </c:pt>
              </c:strCache>
            </c:strRef>
          </c:cat>
          <c:val>
            <c:numRef>
              <c:f>'Product performance'!$H$23</c:f>
              <c:numCache>
                <c:formatCode>0.00%</c:formatCode>
                <c:ptCount val="1"/>
                <c:pt idx="0">
                  <c:v>0.32335228662264615</c:v>
                </c:pt>
              </c:numCache>
            </c:numRef>
          </c:val>
          <c:extLst>
            <c:ext xmlns:c16="http://schemas.microsoft.com/office/drawing/2014/chart" uri="{C3380CC4-5D6E-409C-BE32-E72D297353CC}">
              <c16:uniqueId val="{00000000-2B4A-4224-8A0B-519AB4BEB2AB}"/>
            </c:ext>
          </c:extLst>
        </c:ser>
        <c:ser>
          <c:idx val="1"/>
          <c:order val="1"/>
          <c:tx>
            <c:strRef>
              <c:f>'Product performance'!$I$21:$I$22</c:f>
              <c:strCache>
                <c:ptCount val="1"/>
                <c:pt idx="0">
                  <c:v>Business Platinum</c:v>
                </c:pt>
              </c:strCache>
            </c:strRef>
          </c:tx>
          <c:spPr>
            <a:solidFill>
              <a:schemeClr val="accent2"/>
            </a:solidFill>
            <a:ln>
              <a:noFill/>
            </a:ln>
            <a:effectLst/>
          </c:spPr>
          <c:invertIfNegative val="0"/>
          <c:cat>
            <c:strRef>
              <c:f>'Product performance'!$G$23</c:f>
              <c:strCache>
                <c:ptCount val="1"/>
                <c:pt idx="0">
                  <c:v>Total</c:v>
                </c:pt>
              </c:strCache>
            </c:strRef>
          </c:cat>
          <c:val>
            <c:numRef>
              <c:f>'Product performance'!$I$23</c:f>
              <c:numCache>
                <c:formatCode>0.00%</c:formatCode>
                <c:ptCount val="1"/>
                <c:pt idx="0">
                  <c:v>0.26293103448275862</c:v>
                </c:pt>
              </c:numCache>
            </c:numRef>
          </c:val>
          <c:extLst>
            <c:ext xmlns:c16="http://schemas.microsoft.com/office/drawing/2014/chart" uri="{C3380CC4-5D6E-409C-BE32-E72D297353CC}">
              <c16:uniqueId val="{00000006-2B4A-4224-8A0B-519AB4BEB2AB}"/>
            </c:ext>
          </c:extLst>
        </c:ser>
        <c:ser>
          <c:idx val="2"/>
          <c:order val="2"/>
          <c:tx>
            <c:strRef>
              <c:f>'Product performance'!$J$21:$J$22</c:f>
              <c:strCache>
                <c:ptCount val="1"/>
                <c:pt idx="0">
                  <c:v>SimplyCashPlus</c:v>
                </c:pt>
              </c:strCache>
            </c:strRef>
          </c:tx>
          <c:spPr>
            <a:solidFill>
              <a:schemeClr val="accent3"/>
            </a:solidFill>
            <a:ln>
              <a:noFill/>
            </a:ln>
            <a:effectLst/>
          </c:spPr>
          <c:invertIfNegative val="0"/>
          <c:cat>
            <c:strRef>
              <c:f>'Product performance'!$G$23</c:f>
              <c:strCache>
                <c:ptCount val="1"/>
                <c:pt idx="0">
                  <c:v>Total</c:v>
                </c:pt>
              </c:strCache>
            </c:strRef>
          </c:cat>
          <c:val>
            <c:numRef>
              <c:f>'Product performance'!$J$23</c:f>
              <c:numCache>
                <c:formatCode>0.00%</c:formatCode>
                <c:ptCount val="1"/>
                <c:pt idx="0">
                  <c:v>0.19032770848618244</c:v>
                </c:pt>
              </c:numCache>
            </c:numRef>
          </c:val>
          <c:extLst>
            <c:ext xmlns:c16="http://schemas.microsoft.com/office/drawing/2014/chart" uri="{C3380CC4-5D6E-409C-BE32-E72D297353CC}">
              <c16:uniqueId val="{00000007-2B4A-4224-8A0B-519AB4BEB2AB}"/>
            </c:ext>
          </c:extLst>
        </c:ser>
        <c:ser>
          <c:idx val="3"/>
          <c:order val="3"/>
          <c:tx>
            <c:strRef>
              <c:f>'Product performance'!$K$21:$K$22</c:f>
              <c:strCache>
                <c:ptCount val="1"/>
                <c:pt idx="0">
                  <c:v>Plum Card</c:v>
                </c:pt>
              </c:strCache>
            </c:strRef>
          </c:tx>
          <c:spPr>
            <a:solidFill>
              <a:schemeClr val="accent4"/>
            </a:solidFill>
            <a:ln>
              <a:noFill/>
            </a:ln>
            <a:effectLst/>
          </c:spPr>
          <c:invertIfNegative val="0"/>
          <c:cat>
            <c:strRef>
              <c:f>'Product performance'!$G$23</c:f>
              <c:strCache>
                <c:ptCount val="1"/>
                <c:pt idx="0">
                  <c:v>Total</c:v>
                </c:pt>
              </c:strCache>
            </c:strRef>
          </c:cat>
          <c:val>
            <c:numRef>
              <c:f>'Product performance'!$K$23</c:f>
              <c:numCache>
                <c:formatCode>0.00%</c:formatCode>
                <c:ptCount val="1"/>
                <c:pt idx="0">
                  <c:v>0.1610876742479824</c:v>
                </c:pt>
              </c:numCache>
            </c:numRef>
          </c:val>
          <c:extLst>
            <c:ext xmlns:c16="http://schemas.microsoft.com/office/drawing/2014/chart" uri="{C3380CC4-5D6E-409C-BE32-E72D297353CC}">
              <c16:uniqueId val="{00000008-2B4A-4224-8A0B-519AB4BEB2AB}"/>
            </c:ext>
          </c:extLst>
        </c:ser>
        <c:ser>
          <c:idx val="4"/>
          <c:order val="4"/>
          <c:tx>
            <c:strRef>
              <c:f>'Product performance'!$L$21:$L$22</c:f>
              <c:strCache>
                <c:ptCount val="1"/>
                <c:pt idx="0">
                  <c:v>Delta Gold</c:v>
                </c:pt>
              </c:strCache>
            </c:strRef>
          </c:tx>
          <c:spPr>
            <a:solidFill>
              <a:schemeClr val="accent5"/>
            </a:solidFill>
            <a:ln>
              <a:noFill/>
            </a:ln>
            <a:effectLst/>
          </c:spPr>
          <c:invertIfNegative val="0"/>
          <c:cat>
            <c:strRef>
              <c:f>'Product performance'!$G$23</c:f>
              <c:strCache>
                <c:ptCount val="1"/>
                <c:pt idx="0">
                  <c:v>Total</c:v>
                </c:pt>
              </c:strCache>
            </c:strRef>
          </c:cat>
          <c:val>
            <c:numRef>
              <c:f>'Product performance'!$L$23</c:f>
              <c:numCache>
                <c:formatCode>0.00%</c:formatCode>
                <c:ptCount val="1"/>
                <c:pt idx="0">
                  <c:v>6.2301296160430425E-2</c:v>
                </c:pt>
              </c:numCache>
            </c:numRef>
          </c:val>
          <c:extLst>
            <c:ext xmlns:c16="http://schemas.microsoft.com/office/drawing/2014/chart" uri="{C3380CC4-5D6E-409C-BE32-E72D297353CC}">
              <c16:uniqueId val="{00000009-2B4A-4224-8A0B-519AB4BEB2AB}"/>
            </c:ext>
          </c:extLst>
        </c:ser>
        <c:dLbls>
          <c:showLegendKey val="0"/>
          <c:showVal val="0"/>
          <c:showCatName val="0"/>
          <c:showSerName val="0"/>
          <c:showPercent val="0"/>
          <c:showBubbleSize val="0"/>
        </c:dLbls>
        <c:gapWidth val="219"/>
        <c:overlap val="-27"/>
        <c:axId val="252773087"/>
        <c:axId val="252773503"/>
      </c:barChart>
      <c:catAx>
        <c:axId val="25277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2773503"/>
        <c:crosses val="autoZero"/>
        <c:auto val="1"/>
        <c:lblAlgn val="ctr"/>
        <c:lblOffset val="100"/>
        <c:noMultiLvlLbl val="0"/>
      </c:catAx>
      <c:valAx>
        <c:axId val="2527735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277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 ofire.xlsx]Channel performance!PivotTable9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'Channel performance'!$H$1:$H$2</c:f>
              <c:strCache>
                <c:ptCount val="1"/>
                <c:pt idx="0">
                  <c:v>Referral</c:v>
                </c:pt>
              </c:strCache>
            </c:strRef>
          </c:tx>
          <c:spPr>
            <a:solidFill>
              <a:schemeClr val="accent1"/>
            </a:solidFill>
            <a:ln>
              <a:noFill/>
            </a:ln>
            <a:effectLst/>
          </c:spPr>
          <c:invertIfNegative val="0"/>
          <c:cat>
            <c:strRef>
              <c:f>'Channel performance'!$G$3:$G$16</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'Channel performance'!$H$3:$H$16</c:f>
              <c:numCache>
                <c:formatCode>[&lt;999950]\ #.#,\ "K";[&lt;999950000]\ #.#,,\ "M";\ #.#,,,\ "B"\ </c:formatCode>
                <c:ptCount val="13"/>
                <c:pt idx="0">
                  <c:v>6399</c:v>
                </c:pt>
                <c:pt idx="1">
                  <c:v>3055</c:v>
                </c:pt>
                <c:pt idx="2">
                  <c:v>4270</c:v>
                </c:pt>
                <c:pt idx="3">
                  <c:v>4012</c:v>
                </c:pt>
                <c:pt idx="4">
                  <c:v>4335</c:v>
                </c:pt>
                <c:pt idx="5">
                  <c:v>3899</c:v>
                </c:pt>
                <c:pt idx="6">
                  <c:v>5690</c:v>
                </c:pt>
                <c:pt idx="7">
                  <c:v>7694</c:v>
                </c:pt>
                <c:pt idx="8">
                  <c:v>3925</c:v>
                </c:pt>
                <c:pt idx="9">
                  <c:v>4248</c:v>
                </c:pt>
                <c:pt idx="10">
                  <c:v>3864</c:v>
                </c:pt>
                <c:pt idx="11">
                  <c:v>3137</c:v>
                </c:pt>
                <c:pt idx="12">
                  <c:v>2642</c:v>
                </c:pt>
              </c:numCache>
            </c:numRef>
          </c:val>
          <c:extLst>
            <c:ext xmlns:c16="http://schemas.microsoft.com/office/drawing/2014/chart" uri="{C3380CC4-5D6E-409C-BE32-E72D297353CC}">
              <c16:uniqueId val="{00000000-4A2C-47C2-8B87-B6D181591F46}"/>
            </c:ext>
          </c:extLst>
        </c:ser>
        <c:ser>
          <c:idx val="1"/>
          <c:order val="1"/>
          <c:tx>
            <c:strRef>
              <c:f>'Channel performance'!$I$1:$I$2</c:f>
              <c:strCache>
                <c:ptCount val="1"/>
                <c:pt idx="0">
                  <c:v>Natural</c:v>
                </c:pt>
              </c:strCache>
            </c:strRef>
          </c:tx>
          <c:spPr>
            <a:solidFill>
              <a:schemeClr val="accent2"/>
            </a:solidFill>
            <a:ln>
              <a:noFill/>
            </a:ln>
            <a:effectLst/>
          </c:spPr>
          <c:invertIfNegative val="0"/>
          <c:cat>
            <c:strRef>
              <c:f>'Channel performance'!$G$3:$G$16</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'Channel performance'!$I$3:$I$16</c:f>
              <c:numCache>
                <c:formatCode>[&lt;999950]\ #.#,\ "K";[&lt;999950000]\ #.#,,\ "M";\ #.#,,,\ "B"\ </c:formatCode>
                <c:ptCount val="13"/>
                <c:pt idx="0">
                  <c:v>12232</c:v>
                </c:pt>
                <c:pt idx="1">
                  <c:v>12103</c:v>
                </c:pt>
                <c:pt idx="2">
                  <c:v>14288</c:v>
                </c:pt>
                <c:pt idx="3">
                  <c:v>12138</c:v>
                </c:pt>
                <c:pt idx="4">
                  <c:v>13018</c:v>
                </c:pt>
                <c:pt idx="5">
                  <c:v>12332</c:v>
                </c:pt>
                <c:pt idx="6">
                  <c:v>12822</c:v>
                </c:pt>
                <c:pt idx="7">
                  <c:v>12521</c:v>
                </c:pt>
                <c:pt idx="8">
                  <c:v>11534</c:v>
                </c:pt>
                <c:pt idx="9">
                  <c:v>13213</c:v>
                </c:pt>
                <c:pt idx="10">
                  <c:v>11984</c:v>
                </c:pt>
                <c:pt idx="11">
                  <c:v>14390</c:v>
                </c:pt>
                <c:pt idx="12">
                  <c:v>11992</c:v>
                </c:pt>
              </c:numCache>
            </c:numRef>
          </c:val>
          <c:extLst>
            <c:ext xmlns:c16="http://schemas.microsoft.com/office/drawing/2014/chart" uri="{C3380CC4-5D6E-409C-BE32-E72D297353CC}">
              <c16:uniqueId val="{00000006-4A2C-47C2-8B87-B6D181591F46}"/>
            </c:ext>
          </c:extLst>
        </c:ser>
        <c:ser>
          <c:idx val="2"/>
          <c:order val="2"/>
          <c:tx>
            <c:strRef>
              <c:f>'Channel performance'!$J$1:$J$2</c:f>
              <c:strCache>
                <c:ptCount val="1"/>
                <c:pt idx="0">
                  <c:v>Paid</c:v>
                </c:pt>
              </c:strCache>
            </c:strRef>
          </c:tx>
          <c:spPr>
            <a:solidFill>
              <a:schemeClr val="accent3"/>
            </a:solidFill>
            <a:ln>
              <a:noFill/>
            </a:ln>
            <a:effectLst/>
          </c:spPr>
          <c:invertIfNegative val="0"/>
          <c:cat>
            <c:strRef>
              <c:f>'Channel performance'!$G$3:$G$16</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'Channel performance'!$J$3:$J$16</c:f>
              <c:numCache>
                <c:formatCode>[&lt;999950]\ #.#,\ "K";[&lt;999950000]\ #.#,,\ "M";\ #.#,,,\ "B"\ </c:formatCode>
                <c:ptCount val="13"/>
                <c:pt idx="0">
                  <c:v>56892</c:v>
                </c:pt>
                <c:pt idx="1">
                  <c:v>65464</c:v>
                </c:pt>
                <c:pt idx="2">
                  <c:v>44045</c:v>
                </c:pt>
                <c:pt idx="3">
                  <c:v>38501</c:v>
                </c:pt>
                <c:pt idx="4">
                  <c:v>138381</c:v>
                </c:pt>
                <c:pt idx="5">
                  <c:v>46213</c:v>
                </c:pt>
                <c:pt idx="6">
                  <c:v>79677</c:v>
                </c:pt>
                <c:pt idx="7">
                  <c:v>51332</c:v>
                </c:pt>
                <c:pt idx="8">
                  <c:v>181947</c:v>
                </c:pt>
                <c:pt idx="9">
                  <c:v>175130</c:v>
                </c:pt>
                <c:pt idx="10">
                  <c:v>81351</c:v>
                </c:pt>
                <c:pt idx="11">
                  <c:v>85366</c:v>
                </c:pt>
                <c:pt idx="12">
                  <c:v>70752</c:v>
                </c:pt>
              </c:numCache>
            </c:numRef>
          </c:val>
          <c:extLst>
            <c:ext xmlns:c16="http://schemas.microsoft.com/office/drawing/2014/chart" uri="{C3380CC4-5D6E-409C-BE32-E72D297353CC}">
              <c16:uniqueId val="{00000007-4A2C-47C2-8B87-B6D181591F46}"/>
            </c:ext>
          </c:extLst>
        </c:ser>
        <c:dLbls>
          <c:showLegendKey val="0"/>
          <c:showVal val="0"/>
          <c:showCatName val="0"/>
          <c:showSerName val="0"/>
          <c:showPercent val="0"/>
          <c:showBubbleSize val="0"/>
        </c:dLbls>
        <c:gapWidth val="219"/>
        <c:overlap val="-27"/>
        <c:axId val="45824911"/>
        <c:axId val="45826159"/>
      </c:barChart>
      <c:catAx>
        <c:axId val="4582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826159"/>
        <c:crosses val="autoZero"/>
        <c:auto val="1"/>
        <c:lblAlgn val="ctr"/>
        <c:lblOffset val="100"/>
        <c:noMultiLvlLbl val="0"/>
      </c:catAx>
      <c:valAx>
        <c:axId val="45826159"/>
        <c:scaling>
          <c:orientation val="minMax"/>
        </c:scaling>
        <c:delete val="0"/>
        <c:axPos val="l"/>
        <c:majorGridlines>
          <c:spPr>
            <a:ln w="9525" cap="flat" cmpd="sng" algn="ctr">
              <a:solidFill>
                <a:schemeClr val="tx1">
                  <a:lumMod val="15000"/>
                  <a:lumOff val="85000"/>
                </a:schemeClr>
              </a:solidFill>
              <a:round/>
            </a:ln>
            <a:effectLst/>
          </c:spPr>
        </c:majorGridlines>
        <c:numFmt formatCode="[&lt;999950]\ #.#,\ &quot;K&quot;;[&lt;999950000]\ #.#,,\ &quot;M&quot;;\ #.#,,,\ &quot;B&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82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 ofire.xlsx]Channel performance!PivotTable10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'Channel performance'!$H$18:$H$19</c:f>
              <c:strCache>
                <c:ptCount val="1"/>
                <c:pt idx="0">
                  <c:v>Referral</c:v>
                </c:pt>
              </c:strCache>
            </c:strRef>
          </c:tx>
          <c:spPr>
            <a:solidFill>
              <a:schemeClr val="accent1"/>
            </a:solidFill>
            <a:ln>
              <a:noFill/>
            </a:ln>
            <a:effectLst/>
          </c:spPr>
          <c:invertIfNegative val="0"/>
          <c:cat>
            <c:strRef>
              <c:f>'Channel performance'!$G$20:$G$33</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'Channel performance'!$H$20:$H$33</c:f>
              <c:numCache>
                <c:formatCode>[&lt;999950]\ #.#,\ "K";[&lt;999950000]\ #.#,,\ "M";\ #.#,,,\ "B"\ </c:formatCode>
                <c:ptCount val="13"/>
                <c:pt idx="0">
                  <c:v>50</c:v>
                </c:pt>
                <c:pt idx="1">
                  <c:v>37</c:v>
                </c:pt>
                <c:pt idx="2">
                  <c:v>57</c:v>
                </c:pt>
                <c:pt idx="3">
                  <c:v>45</c:v>
                </c:pt>
                <c:pt idx="4">
                  <c:v>53</c:v>
                </c:pt>
                <c:pt idx="5">
                  <c:v>36</c:v>
                </c:pt>
                <c:pt idx="6">
                  <c:v>45</c:v>
                </c:pt>
                <c:pt idx="7">
                  <c:v>84</c:v>
                </c:pt>
                <c:pt idx="8">
                  <c:v>36</c:v>
                </c:pt>
                <c:pt idx="9">
                  <c:v>55</c:v>
                </c:pt>
                <c:pt idx="10">
                  <c:v>42</c:v>
                </c:pt>
                <c:pt idx="11">
                  <c:v>52</c:v>
                </c:pt>
                <c:pt idx="12">
                  <c:v>31</c:v>
                </c:pt>
              </c:numCache>
            </c:numRef>
          </c:val>
          <c:extLst>
            <c:ext xmlns:c16="http://schemas.microsoft.com/office/drawing/2014/chart" uri="{C3380CC4-5D6E-409C-BE32-E72D297353CC}">
              <c16:uniqueId val="{00000000-E213-4938-BC7C-50205EC8A705}"/>
            </c:ext>
          </c:extLst>
        </c:ser>
        <c:ser>
          <c:idx val="1"/>
          <c:order val="1"/>
          <c:tx>
            <c:strRef>
              <c:f>'Channel performance'!$I$18:$I$19</c:f>
              <c:strCache>
                <c:ptCount val="1"/>
                <c:pt idx="0">
                  <c:v>Natural</c:v>
                </c:pt>
              </c:strCache>
            </c:strRef>
          </c:tx>
          <c:spPr>
            <a:solidFill>
              <a:schemeClr val="accent2"/>
            </a:solidFill>
            <a:ln>
              <a:noFill/>
            </a:ln>
            <a:effectLst/>
          </c:spPr>
          <c:invertIfNegative val="0"/>
          <c:cat>
            <c:strRef>
              <c:f>'Channel performance'!$G$20:$G$33</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'Channel performance'!$I$20:$I$33</c:f>
              <c:numCache>
                <c:formatCode>[&lt;999950]\ #.#,\ "K";[&lt;999950000]\ #.#,,\ "M";\ #.#,,,\ "B"\ </c:formatCode>
                <c:ptCount val="13"/>
                <c:pt idx="0">
                  <c:v>920</c:v>
                </c:pt>
                <c:pt idx="1">
                  <c:v>643</c:v>
                </c:pt>
                <c:pt idx="2">
                  <c:v>1230</c:v>
                </c:pt>
                <c:pt idx="3">
                  <c:v>782</c:v>
                </c:pt>
                <c:pt idx="4">
                  <c:v>938</c:v>
                </c:pt>
                <c:pt idx="5">
                  <c:v>776</c:v>
                </c:pt>
                <c:pt idx="6">
                  <c:v>802</c:v>
                </c:pt>
                <c:pt idx="7">
                  <c:v>836</c:v>
                </c:pt>
                <c:pt idx="8">
                  <c:v>615</c:v>
                </c:pt>
                <c:pt idx="9">
                  <c:v>632</c:v>
                </c:pt>
                <c:pt idx="10">
                  <c:v>626</c:v>
                </c:pt>
                <c:pt idx="11">
                  <c:v>646</c:v>
                </c:pt>
                <c:pt idx="12">
                  <c:v>598</c:v>
                </c:pt>
              </c:numCache>
            </c:numRef>
          </c:val>
          <c:extLst>
            <c:ext xmlns:c16="http://schemas.microsoft.com/office/drawing/2014/chart" uri="{C3380CC4-5D6E-409C-BE32-E72D297353CC}">
              <c16:uniqueId val="{00000006-E213-4938-BC7C-50205EC8A705}"/>
            </c:ext>
          </c:extLst>
        </c:ser>
        <c:ser>
          <c:idx val="2"/>
          <c:order val="2"/>
          <c:tx>
            <c:strRef>
              <c:f>'Channel performance'!$J$18:$J$19</c:f>
              <c:strCache>
                <c:ptCount val="1"/>
                <c:pt idx="0">
                  <c:v>Paid</c:v>
                </c:pt>
              </c:strCache>
            </c:strRef>
          </c:tx>
          <c:spPr>
            <a:solidFill>
              <a:schemeClr val="accent3"/>
            </a:solidFill>
            <a:ln>
              <a:noFill/>
            </a:ln>
            <a:effectLst/>
          </c:spPr>
          <c:invertIfNegative val="0"/>
          <c:cat>
            <c:strRef>
              <c:f>'Channel performance'!$G$20:$G$33</c:f>
              <c:strCache>
                <c:ptCount val="13"/>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pt idx="12">
                  <c:v>Month 13</c:v>
                </c:pt>
              </c:strCache>
            </c:strRef>
          </c:cat>
          <c:val>
            <c:numRef>
              <c:f>'Channel performance'!$J$20:$J$33</c:f>
              <c:numCache>
                <c:formatCode>[&lt;999950]\ #.#,\ "K";[&lt;999950000]\ #.#,,\ "M";\ #.#,,,\ "B"\ </c:formatCode>
                <c:ptCount val="13"/>
                <c:pt idx="0">
                  <c:v>425</c:v>
                </c:pt>
                <c:pt idx="1">
                  <c:v>1280</c:v>
                </c:pt>
                <c:pt idx="2">
                  <c:v>535</c:v>
                </c:pt>
                <c:pt idx="3">
                  <c:v>363</c:v>
                </c:pt>
                <c:pt idx="4">
                  <c:v>993</c:v>
                </c:pt>
                <c:pt idx="5">
                  <c:v>797</c:v>
                </c:pt>
                <c:pt idx="6">
                  <c:v>1458</c:v>
                </c:pt>
                <c:pt idx="7">
                  <c:v>343</c:v>
                </c:pt>
                <c:pt idx="8">
                  <c:v>1546</c:v>
                </c:pt>
                <c:pt idx="9">
                  <c:v>1833</c:v>
                </c:pt>
                <c:pt idx="10">
                  <c:v>1358</c:v>
                </c:pt>
                <c:pt idx="11">
                  <c:v>1715</c:v>
                </c:pt>
                <c:pt idx="12">
                  <c:v>1252</c:v>
                </c:pt>
              </c:numCache>
            </c:numRef>
          </c:val>
          <c:extLst>
            <c:ext xmlns:c16="http://schemas.microsoft.com/office/drawing/2014/chart" uri="{C3380CC4-5D6E-409C-BE32-E72D297353CC}">
              <c16:uniqueId val="{00000007-E213-4938-BC7C-50205EC8A705}"/>
            </c:ext>
          </c:extLst>
        </c:ser>
        <c:dLbls>
          <c:showLegendKey val="0"/>
          <c:showVal val="0"/>
          <c:showCatName val="0"/>
          <c:showSerName val="0"/>
          <c:showPercent val="0"/>
          <c:showBubbleSize val="0"/>
        </c:dLbls>
        <c:gapWidth val="219"/>
        <c:overlap val="-27"/>
        <c:axId val="33362080"/>
        <c:axId val="33357088"/>
      </c:barChart>
      <c:catAx>
        <c:axId val="3336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3357088"/>
        <c:crosses val="autoZero"/>
        <c:auto val="1"/>
        <c:lblAlgn val="ctr"/>
        <c:lblOffset val="100"/>
        <c:noMultiLvlLbl val="0"/>
      </c:catAx>
      <c:valAx>
        <c:axId val="33357088"/>
        <c:scaling>
          <c:orientation val="minMax"/>
        </c:scaling>
        <c:delete val="0"/>
        <c:axPos val="l"/>
        <c:majorGridlines>
          <c:spPr>
            <a:ln w="9525" cap="flat" cmpd="sng" algn="ctr">
              <a:solidFill>
                <a:schemeClr val="tx1">
                  <a:lumMod val="15000"/>
                  <a:lumOff val="85000"/>
                </a:schemeClr>
              </a:solidFill>
              <a:round/>
            </a:ln>
            <a:effectLst/>
          </c:spPr>
        </c:majorGridlines>
        <c:numFmt formatCode="[&lt;999950]\ #.#,\ &quot;K&quot;;[&lt;999950000]\ #.#,,\ &quot;M&quot;;\ #.#,,,\ &quot;B&quot;\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336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1.png"/><Relationship Id="rId7" Type="http://schemas.openxmlformats.org/officeDocument/2006/relationships/chart" Target="../charts/chart2.xml"/><Relationship Id="rId2" Type="http://schemas.openxmlformats.org/officeDocument/2006/relationships/hyperlink" Target="#Recommendations!A1"/><Relationship Id="rId1" Type="http://schemas.openxmlformats.org/officeDocument/2006/relationships/hyperlink" Target="#Dashboard!A1"/><Relationship Id="rId6" Type="http://schemas.openxmlformats.org/officeDocument/2006/relationships/chart" Target="../charts/chart1.xml"/><Relationship Id="rId5" Type="http://schemas.openxmlformats.org/officeDocument/2006/relationships/image" Target="../media/image3.png"/><Relationship Id="rId10" Type="http://schemas.openxmlformats.org/officeDocument/2006/relationships/image" Target="../media/image4.png"/><Relationship Id="rId4" Type="http://schemas.openxmlformats.org/officeDocument/2006/relationships/image" Target="../media/image2.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Recommendations!A1"/><Relationship Id="rId1" Type="http://schemas.openxmlformats.org/officeDocument/2006/relationships/hyperlink" Target="#Dashboard!A1"/><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67542</xdr:colOff>
      <xdr:row>3</xdr:row>
      <xdr:rowOff>138540</xdr:rowOff>
    </xdr:from>
    <xdr:to>
      <xdr:col>3</xdr:col>
      <xdr:colOff>110742</xdr:colOff>
      <xdr:row>32</xdr:row>
      <xdr:rowOff>38100</xdr:rowOff>
    </xdr:to>
    <xdr:sp macro="" textlink="">
      <xdr:nvSpPr>
        <xdr:cNvPr id="2" name="Rectangle: Rounded Corners 1">
          <a:extLst>
            <a:ext uri="{FF2B5EF4-FFF2-40B4-BE49-F238E27FC236}">
              <a16:creationId xmlns:a16="http://schemas.microsoft.com/office/drawing/2014/main" id="{9198E30A-FAD4-49BF-8F41-D588B96CACEC}"/>
            </a:ext>
          </a:extLst>
        </xdr:cNvPr>
        <xdr:cNvSpPr/>
      </xdr:nvSpPr>
      <xdr:spPr>
        <a:xfrm>
          <a:off x="67542" y="710040"/>
          <a:ext cx="1872000" cy="5424060"/>
        </a:xfrm>
        <a:prstGeom prst="roundRect">
          <a:avLst>
            <a:gd name="adj" fmla="val 13411"/>
          </a:avLst>
        </a:prstGeom>
        <a:solidFill>
          <a:schemeClr val="accent2">
            <a:lumMod val="20000"/>
            <a:lumOff val="80000"/>
          </a:schemeClr>
        </a:solidFill>
        <a:ln>
          <a:noFill/>
        </a:ln>
        <a:effectLst>
          <a:outerShdw blurRad="38100" dist="38100" dir="8100000" sx="101000" sy="101000" algn="tr" rotWithShape="0">
            <a:schemeClr val="accent2">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294409</xdr:colOff>
      <xdr:row>11</xdr:row>
      <xdr:rowOff>76199</xdr:rowOff>
    </xdr:from>
    <xdr:to>
      <xdr:col>3</xdr:col>
      <xdr:colOff>112568</xdr:colOff>
      <xdr:row>18</xdr:row>
      <xdr:rowOff>54375</xdr:rowOff>
    </xdr:to>
    <xdr:grpSp>
      <xdr:nvGrpSpPr>
        <xdr:cNvPr id="3" name="Group 2">
          <a:extLst>
            <a:ext uri="{FF2B5EF4-FFF2-40B4-BE49-F238E27FC236}">
              <a16:creationId xmlns:a16="http://schemas.microsoft.com/office/drawing/2014/main" id="{4FDFE78F-6B1D-4CB6-90DF-B9FA5C90BAF3}"/>
            </a:ext>
          </a:extLst>
        </xdr:cNvPr>
        <xdr:cNvGrpSpPr/>
      </xdr:nvGrpSpPr>
      <xdr:grpSpPr>
        <a:xfrm>
          <a:off x="294409" y="2171699"/>
          <a:ext cx="1646959" cy="1311676"/>
          <a:chOff x="371475" y="581025"/>
          <a:chExt cx="1676744" cy="1311676"/>
        </a:xfrm>
        <a:solidFill>
          <a:schemeClr val="accent2">
            <a:lumMod val="75000"/>
          </a:schemeClr>
        </a:solidFill>
        <a:effectLst/>
      </xdr:grpSpPr>
      <xdr:sp macro="" textlink="">
        <xdr:nvSpPr>
          <xdr:cNvPr id="4" name="Rectangle: Top Corners Rounded 3">
            <a:extLst>
              <a:ext uri="{FF2B5EF4-FFF2-40B4-BE49-F238E27FC236}">
                <a16:creationId xmlns:a16="http://schemas.microsoft.com/office/drawing/2014/main" id="{A2768874-9A3B-4C50-7C63-F62D8E9B5551}"/>
              </a:ext>
            </a:extLst>
          </xdr:cNvPr>
          <xdr:cNvSpPr/>
        </xdr:nvSpPr>
        <xdr:spPr>
          <a:xfrm rot="16200000">
            <a:off x="755197" y="610255"/>
            <a:ext cx="495300" cy="1262743"/>
          </a:xfrm>
          <a:prstGeom prst="round2SameRect">
            <a:avLst>
              <a:gd name="adj1" fmla="val 50000"/>
              <a:gd name="adj2"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5" name="Freeform: Shape 4">
            <a:extLst>
              <a:ext uri="{FF2B5EF4-FFF2-40B4-BE49-F238E27FC236}">
                <a16:creationId xmlns:a16="http://schemas.microsoft.com/office/drawing/2014/main" id="{D267B9CA-DEBC-2E09-8B32-CE7710C4D3F5}"/>
              </a:ext>
            </a:extLst>
          </xdr:cNvPr>
          <xdr:cNvSpPr/>
        </xdr:nvSpPr>
        <xdr:spPr>
          <a:xfrm>
            <a:off x="1634219" y="581025"/>
            <a:ext cx="414000" cy="1311676"/>
          </a:xfrm>
          <a:custGeom>
            <a:avLst/>
            <a:gdLst>
              <a:gd name="connsiteX0" fmla="*/ 414000 w 414000"/>
              <a:gd name="connsiteY0" fmla="*/ 0 h 1321200"/>
              <a:gd name="connsiteX1" fmla="*/ 414000 w 414000"/>
              <a:gd name="connsiteY1" fmla="*/ 1321200 h 1321200"/>
              <a:gd name="connsiteX2" fmla="*/ 0 w 414000"/>
              <a:gd name="connsiteY2" fmla="*/ 907200 h 1321200"/>
              <a:gd name="connsiteX3" fmla="*/ 0 w 414000"/>
              <a:gd name="connsiteY3" fmla="*/ 414000 h 1321200"/>
              <a:gd name="connsiteX4" fmla="*/ 414000 w 414000"/>
              <a:gd name="connsiteY4" fmla="*/ 0 h 13212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14000" h="1321200">
                <a:moveTo>
                  <a:pt x="414000" y="0"/>
                </a:moveTo>
                <a:lnTo>
                  <a:pt x="414000" y="1321200"/>
                </a:lnTo>
                <a:cubicBezTo>
                  <a:pt x="414000" y="1092554"/>
                  <a:pt x="228646" y="907200"/>
                  <a:pt x="0" y="907200"/>
                </a:cubicBezTo>
                <a:lnTo>
                  <a:pt x="0" y="414000"/>
                </a:lnTo>
                <a:cubicBezTo>
                  <a:pt x="228646" y="414000"/>
                  <a:pt x="414000" y="228646"/>
                  <a:pt x="414000" y="0"/>
                </a:cubicBezTo>
                <a:close/>
              </a:path>
            </a:pathLst>
          </a:cu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grpSp>
    <xdr:clientData/>
  </xdr:twoCellAnchor>
  <xdr:twoCellAnchor>
    <xdr:from>
      <xdr:col>0</xdr:col>
      <xdr:colOff>142874</xdr:colOff>
      <xdr:row>14</xdr:row>
      <xdr:rowOff>38100</xdr:rowOff>
    </xdr:from>
    <xdr:to>
      <xdr:col>3</xdr:col>
      <xdr:colOff>295275</xdr:colOff>
      <xdr:row>20</xdr:row>
      <xdr:rowOff>47625</xdr:rowOff>
    </xdr:to>
    <xdr:grpSp>
      <xdr:nvGrpSpPr>
        <xdr:cNvPr id="6" name="Group 5">
          <a:extLst>
            <a:ext uri="{FF2B5EF4-FFF2-40B4-BE49-F238E27FC236}">
              <a16:creationId xmlns:a16="http://schemas.microsoft.com/office/drawing/2014/main" id="{6B5E20BD-19C8-4452-A51E-C121C3614648}"/>
            </a:ext>
          </a:extLst>
        </xdr:cNvPr>
        <xdr:cNvGrpSpPr/>
      </xdr:nvGrpSpPr>
      <xdr:grpSpPr>
        <a:xfrm>
          <a:off x="142874" y="2705100"/>
          <a:ext cx="1981201" cy="1152525"/>
          <a:chOff x="142874" y="2724150"/>
          <a:chExt cx="1981201" cy="1152525"/>
        </a:xfrm>
      </xdr:grpSpPr>
      <xdr:sp macro="" textlink="">
        <xdr:nvSpPr>
          <xdr:cNvPr id="7" name="TextBox 6">
            <a:hlinkClick xmlns:r="http://schemas.openxmlformats.org/officeDocument/2006/relationships" r:id="rId1"/>
            <a:extLst>
              <a:ext uri="{FF2B5EF4-FFF2-40B4-BE49-F238E27FC236}">
                <a16:creationId xmlns:a16="http://schemas.microsoft.com/office/drawing/2014/main" id="{5406E80B-E03E-3942-911A-524F70168A96}"/>
              </a:ext>
            </a:extLst>
          </xdr:cNvPr>
          <xdr:cNvSpPr txBox="1"/>
        </xdr:nvSpPr>
        <xdr:spPr>
          <a:xfrm>
            <a:off x="437550" y="2724150"/>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lumMod val="40000"/>
                    <a:lumOff val="60000"/>
                  </a:schemeClr>
                </a:solidFill>
              </a:rPr>
              <a:t>DASHBOARD</a:t>
            </a:r>
          </a:p>
        </xdr:txBody>
      </xdr:sp>
      <xdr:sp macro="" textlink="">
        <xdr:nvSpPr>
          <xdr:cNvPr id="8" name="TextBox 7">
            <a:hlinkClick xmlns:r="http://schemas.openxmlformats.org/officeDocument/2006/relationships" r:id="rId2"/>
            <a:extLst>
              <a:ext uri="{FF2B5EF4-FFF2-40B4-BE49-F238E27FC236}">
                <a16:creationId xmlns:a16="http://schemas.microsoft.com/office/drawing/2014/main" id="{0082C15E-ADC2-D8E4-DD1C-A99781F308B9}"/>
              </a:ext>
            </a:extLst>
          </xdr:cNvPr>
          <xdr:cNvSpPr txBox="1"/>
        </xdr:nvSpPr>
        <xdr:spPr>
          <a:xfrm>
            <a:off x="142874" y="3524250"/>
            <a:ext cx="1981201"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lumMod val="50000"/>
                  </a:schemeClr>
                </a:solidFill>
              </a:rPr>
              <a:t>RECOMMENDATIONS</a:t>
            </a:r>
          </a:p>
        </xdr:txBody>
      </xdr:sp>
    </xdr:grpSp>
    <xdr:clientData/>
  </xdr:twoCellAnchor>
  <xdr:twoCellAnchor>
    <xdr:from>
      <xdr:col>3</xdr:col>
      <xdr:colOff>351137</xdr:colOff>
      <xdr:row>3</xdr:row>
      <xdr:rowOff>138539</xdr:rowOff>
    </xdr:from>
    <xdr:to>
      <xdr:col>7</xdr:col>
      <xdr:colOff>86591</xdr:colOff>
      <xdr:row>9</xdr:row>
      <xdr:rowOff>6646</xdr:rowOff>
    </xdr:to>
    <xdr:grpSp>
      <xdr:nvGrpSpPr>
        <xdr:cNvPr id="10" name="Group 9">
          <a:extLst>
            <a:ext uri="{FF2B5EF4-FFF2-40B4-BE49-F238E27FC236}">
              <a16:creationId xmlns:a16="http://schemas.microsoft.com/office/drawing/2014/main" id="{B9D3DB7E-71CB-4203-815B-585C39E83892}"/>
            </a:ext>
          </a:extLst>
        </xdr:cNvPr>
        <xdr:cNvGrpSpPr/>
      </xdr:nvGrpSpPr>
      <xdr:grpSpPr>
        <a:xfrm>
          <a:off x="2179937" y="710039"/>
          <a:ext cx="2173854" cy="1011107"/>
          <a:chOff x="2169546" y="623449"/>
          <a:chExt cx="2160000" cy="1011107"/>
        </a:xfrm>
      </xdr:grpSpPr>
      <xdr:grpSp>
        <xdr:nvGrpSpPr>
          <xdr:cNvPr id="11" name="Group 10">
            <a:extLst>
              <a:ext uri="{FF2B5EF4-FFF2-40B4-BE49-F238E27FC236}">
                <a16:creationId xmlns:a16="http://schemas.microsoft.com/office/drawing/2014/main" id="{1CB470F7-863C-FE72-E847-6B6CD20B4C2C}"/>
              </a:ext>
            </a:extLst>
          </xdr:cNvPr>
          <xdr:cNvGrpSpPr/>
        </xdr:nvGrpSpPr>
        <xdr:grpSpPr>
          <a:xfrm>
            <a:off x="2169546" y="623449"/>
            <a:ext cx="2160000" cy="1011107"/>
            <a:chOff x="2178205" y="623449"/>
            <a:chExt cx="2160000" cy="1011107"/>
          </a:xfrm>
        </xdr:grpSpPr>
        <xdr:grpSp>
          <xdr:nvGrpSpPr>
            <xdr:cNvPr id="13" name="Group 12">
              <a:extLst>
                <a:ext uri="{FF2B5EF4-FFF2-40B4-BE49-F238E27FC236}">
                  <a16:creationId xmlns:a16="http://schemas.microsoft.com/office/drawing/2014/main" id="{1B4DE47B-7C1A-33D8-950D-4117C4A64D4A}"/>
                </a:ext>
              </a:extLst>
            </xdr:cNvPr>
            <xdr:cNvGrpSpPr/>
          </xdr:nvGrpSpPr>
          <xdr:grpSpPr>
            <a:xfrm>
              <a:off x="2178205" y="623449"/>
              <a:ext cx="2160000" cy="1011107"/>
              <a:chOff x="2178205" y="623449"/>
              <a:chExt cx="2160000" cy="1011107"/>
            </a:xfrm>
          </xdr:grpSpPr>
          <xdr:sp macro="" textlink="">
            <xdr:nvSpPr>
              <xdr:cNvPr id="15" name="Rectangle: Rounded Corners 14">
                <a:extLst>
                  <a:ext uri="{FF2B5EF4-FFF2-40B4-BE49-F238E27FC236}">
                    <a16:creationId xmlns:a16="http://schemas.microsoft.com/office/drawing/2014/main" id="{4C61DE95-7C6A-E084-DEDD-D6F8376C346B}"/>
                  </a:ext>
                </a:extLst>
              </xdr:cNvPr>
              <xdr:cNvSpPr/>
            </xdr:nvSpPr>
            <xdr:spPr>
              <a:xfrm rot="5400000">
                <a:off x="2752651" y="49003"/>
                <a:ext cx="1011107" cy="2160000"/>
              </a:xfrm>
              <a:prstGeom prst="roundRect">
                <a:avLst/>
              </a:prstGeom>
              <a:solidFill>
                <a:schemeClr val="accent2">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xnSp macro="">
            <xdr:nvCxnSpPr>
              <xdr:cNvPr id="16" name="Straight Connector 15">
                <a:extLst>
                  <a:ext uri="{FF2B5EF4-FFF2-40B4-BE49-F238E27FC236}">
                    <a16:creationId xmlns:a16="http://schemas.microsoft.com/office/drawing/2014/main" id="{4F1FFF46-70E1-398C-F492-0897C006B65B}"/>
                  </a:ext>
                </a:extLst>
              </xdr:cNvPr>
              <xdr:cNvCxnSpPr/>
            </xdr:nvCxnSpPr>
            <xdr:spPr>
              <a:xfrm>
                <a:off x="3258206" y="978473"/>
                <a:ext cx="0" cy="504000"/>
              </a:xfrm>
              <a:prstGeom prst="line">
                <a:avLst/>
              </a:prstGeom>
              <a:ln w="12700">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Rectangle: Rounded Corners 16">
                <a:extLst>
                  <a:ext uri="{FF2B5EF4-FFF2-40B4-BE49-F238E27FC236}">
                    <a16:creationId xmlns:a16="http://schemas.microsoft.com/office/drawing/2014/main" id="{CDE1A4F5-F16E-CD1A-50DD-A52C378A6A29}"/>
                  </a:ext>
                </a:extLst>
              </xdr:cNvPr>
              <xdr:cNvSpPr/>
            </xdr:nvSpPr>
            <xdr:spPr>
              <a:xfrm>
                <a:off x="2758365" y="658085"/>
                <a:ext cx="935182" cy="199159"/>
              </a:xfrm>
              <a:prstGeom prst="roundRect">
                <a:avLst/>
              </a:prstGeom>
              <a:solidFill>
                <a:schemeClr val="bg1">
                  <a:alpha val="9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14" name="TextBox 13">
              <a:extLst>
                <a:ext uri="{FF2B5EF4-FFF2-40B4-BE49-F238E27FC236}">
                  <a16:creationId xmlns:a16="http://schemas.microsoft.com/office/drawing/2014/main" id="{33A0345A-9E93-F1A5-7F99-74A981D7D7D1}"/>
                </a:ext>
              </a:extLst>
            </xdr:cNvPr>
            <xdr:cNvSpPr txBox="1"/>
          </xdr:nvSpPr>
          <xdr:spPr>
            <a:xfrm>
              <a:off x="2762250" y="632112"/>
              <a:ext cx="995795"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lumMod val="50000"/>
                    </a:schemeClr>
                  </a:solidFill>
                </a:rPr>
                <a:t>APP SUBMITS</a:t>
              </a:r>
              <a:endParaRPr lang="en-NG" sz="1100">
                <a:solidFill>
                  <a:schemeClr val="accent2">
                    <a:lumMod val="50000"/>
                  </a:schemeClr>
                </a:solidFill>
              </a:endParaRPr>
            </a:p>
          </xdr:txBody>
        </xdr:sp>
      </xdr:grpSp>
      <xdr:pic>
        <xdr:nvPicPr>
          <xdr:cNvPr id="12" name="Picture 11">
            <a:extLst>
              <a:ext uri="{FF2B5EF4-FFF2-40B4-BE49-F238E27FC236}">
                <a16:creationId xmlns:a16="http://schemas.microsoft.com/office/drawing/2014/main" id="{DA86C65A-BFEE-C805-8CCC-D2FAC7E6D1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97728" y="1039090"/>
            <a:ext cx="434686" cy="434686"/>
          </a:xfrm>
          <a:prstGeom prst="rect">
            <a:avLst/>
          </a:prstGeom>
        </xdr:spPr>
      </xdr:pic>
    </xdr:grpSp>
    <xdr:clientData/>
  </xdr:twoCellAnchor>
  <xdr:twoCellAnchor>
    <xdr:from>
      <xdr:col>8</xdr:col>
      <xdr:colOff>7637</xdr:colOff>
      <xdr:row>3</xdr:row>
      <xdr:rowOff>138539</xdr:rowOff>
    </xdr:from>
    <xdr:to>
      <xdr:col>11</xdr:col>
      <xdr:colOff>351314</xdr:colOff>
      <xdr:row>9</xdr:row>
      <xdr:rowOff>6869</xdr:rowOff>
    </xdr:to>
    <xdr:sp macro="" textlink="">
      <xdr:nvSpPr>
        <xdr:cNvPr id="18" name="Rectangle: Rounded Corners 17">
          <a:extLst>
            <a:ext uri="{FF2B5EF4-FFF2-40B4-BE49-F238E27FC236}">
              <a16:creationId xmlns:a16="http://schemas.microsoft.com/office/drawing/2014/main" id="{8BEE841D-4136-4D20-8937-7922789DE66E}"/>
            </a:ext>
          </a:extLst>
        </xdr:cNvPr>
        <xdr:cNvSpPr/>
      </xdr:nvSpPr>
      <xdr:spPr>
        <a:xfrm rot="5400000">
          <a:off x="5465011" y="129465"/>
          <a:ext cx="1011330" cy="2172477"/>
        </a:xfrm>
        <a:prstGeom prst="roundRect">
          <a:avLst/>
        </a:prstGeom>
        <a:solidFill>
          <a:schemeClr val="accent2">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400281</xdr:colOff>
      <xdr:row>5</xdr:row>
      <xdr:rowOff>128149</xdr:rowOff>
    </xdr:from>
    <xdr:to>
      <xdr:col>9</xdr:col>
      <xdr:colOff>400281</xdr:colOff>
      <xdr:row>8</xdr:row>
      <xdr:rowOff>60649</xdr:rowOff>
    </xdr:to>
    <xdr:cxnSp macro="">
      <xdr:nvCxnSpPr>
        <xdr:cNvPr id="19" name="Straight Connector 18">
          <a:extLst>
            <a:ext uri="{FF2B5EF4-FFF2-40B4-BE49-F238E27FC236}">
              <a16:creationId xmlns:a16="http://schemas.microsoft.com/office/drawing/2014/main" id="{145399DE-40CB-4280-9F67-75EC8B70AB22}"/>
            </a:ext>
          </a:extLst>
        </xdr:cNvPr>
        <xdr:cNvCxnSpPr/>
      </xdr:nvCxnSpPr>
      <xdr:spPr>
        <a:xfrm>
          <a:off x="5886681" y="1080649"/>
          <a:ext cx="0" cy="504000"/>
        </a:xfrm>
        <a:prstGeom prst="line">
          <a:avLst/>
        </a:prstGeom>
        <a:ln w="12700">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573012</xdr:colOff>
      <xdr:row>3</xdr:row>
      <xdr:rowOff>171443</xdr:rowOff>
    </xdr:from>
    <xdr:to>
      <xdr:col>10</xdr:col>
      <xdr:colOff>294396</xdr:colOff>
      <xdr:row>4</xdr:row>
      <xdr:rowOff>180102</xdr:rowOff>
    </xdr:to>
    <xdr:sp macro="" textlink="">
      <xdr:nvSpPr>
        <xdr:cNvPr id="20" name="Rectangle: Rounded Corners 19">
          <a:extLst>
            <a:ext uri="{FF2B5EF4-FFF2-40B4-BE49-F238E27FC236}">
              <a16:creationId xmlns:a16="http://schemas.microsoft.com/office/drawing/2014/main" id="{B75300DF-AC8D-4C6F-A929-031382F58D94}"/>
            </a:ext>
          </a:extLst>
        </xdr:cNvPr>
        <xdr:cNvSpPr/>
      </xdr:nvSpPr>
      <xdr:spPr>
        <a:xfrm>
          <a:off x="5449812" y="742943"/>
          <a:ext cx="940584" cy="199159"/>
        </a:xfrm>
        <a:prstGeom prst="roundRect">
          <a:avLst/>
        </a:prstGeom>
        <a:solidFill>
          <a:schemeClr val="bg1">
            <a:alpha val="9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257176</xdr:colOff>
      <xdr:row>5</xdr:row>
      <xdr:rowOff>178371</xdr:rowOff>
    </xdr:from>
    <xdr:to>
      <xdr:col>6</xdr:col>
      <xdr:colOff>533400</xdr:colOff>
      <xdr:row>8</xdr:row>
      <xdr:rowOff>38100</xdr:rowOff>
    </xdr:to>
    <xdr:sp macro="" textlink="'Product performance'!K29">
      <xdr:nvSpPr>
        <xdr:cNvPr id="21" name="TextBox 20">
          <a:extLst>
            <a:ext uri="{FF2B5EF4-FFF2-40B4-BE49-F238E27FC236}">
              <a16:creationId xmlns:a16="http://schemas.microsoft.com/office/drawing/2014/main" id="{AD9637A9-F21F-4428-AEC8-1FAAB71FA293}"/>
            </a:ext>
          </a:extLst>
        </xdr:cNvPr>
        <xdr:cNvSpPr txBox="1"/>
      </xdr:nvSpPr>
      <xdr:spPr>
        <a:xfrm>
          <a:off x="3305176" y="1130871"/>
          <a:ext cx="885824" cy="431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4123AB-633A-43A8-A462-DD6BC6C98AA1}" type="TxLink">
            <a:rPr lang="en-US" sz="1600" b="0" i="0" u="none" strike="noStrike">
              <a:solidFill>
                <a:schemeClr val="accent2">
                  <a:lumMod val="50000"/>
                </a:schemeClr>
              </a:solidFill>
              <a:latin typeface="Calibri"/>
              <a:cs typeface="Calibri"/>
            </a:rPr>
            <a:pPr/>
            <a:t> 65,424 </a:t>
          </a:fld>
          <a:endParaRPr lang="en-US" sz="1600">
            <a:solidFill>
              <a:schemeClr val="accent2">
                <a:lumMod val="50000"/>
              </a:schemeClr>
            </a:solidFill>
          </a:endParaRPr>
        </a:p>
      </xdr:txBody>
    </xdr:sp>
    <xdr:clientData/>
  </xdr:twoCellAnchor>
  <xdr:twoCellAnchor>
    <xdr:from>
      <xdr:col>9</xdr:col>
      <xdr:colOff>1340</xdr:colOff>
      <xdr:row>3</xdr:row>
      <xdr:rowOff>145470</xdr:rowOff>
    </xdr:from>
    <xdr:to>
      <xdr:col>10</xdr:col>
      <xdr:colOff>393287</xdr:colOff>
      <xdr:row>4</xdr:row>
      <xdr:rowOff>180106</xdr:rowOff>
    </xdr:to>
    <xdr:sp macro="" textlink="">
      <xdr:nvSpPr>
        <xdr:cNvPr id="22" name="TextBox 21">
          <a:extLst>
            <a:ext uri="{FF2B5EF4-FFF2-40B4-BE49-F238E27FC236}">
              <a16:creationId xmlns:a16="http://schemas.microsoft.com/office/drawing/2014/main" id="{723D126A-4D35-49E4-BE9F-CE99E897F814}"/>
            </a:ext>
          </a:extLst>
        </xdr:cNvPr>
        <xdr:cNvSpPr txBox="1"/>
      </xdr:nvSpPr>
      <xdr:spPr>
        <a:xfrm>
          <a:off x="5487740" y="716970"/>
          <a:ext cx="1001547"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lumMod val="50000"/>
                </a:schemeClr>
              </a:solidFill>
            </a:rPr>
            <a:t>APP STARTS</a:t>
          </a:r>
          <a:endParaRPr lang="en-NG" sz="1100">
            <a:solidFill>
              <a:schemeClr val="accent2">
                <a:lumMod val="50000"/>
              </a:schemeClr>
            </a:solidFill>
          </a:endParaRPr>
        </a:p>
      </xdr:txBody>
    </xdr:sp>
    <xdr:clientData/>
  </xdr:twoCellAnchor>
  <xdr:twoCellAnchor>
    <xdr:from>
      <xdr:col>8</xdr:col>
      <xdr:colOff>332723</xdr:colOff>
      <xdr:row>5</xdr:row>
      <xdr:rowOff>167316</xdr:rowOff>
    </xdr:from>
    <xdr:to>
      <xdr:col>9</xdr:col>
      <xdr:colOff>160320</xdr:colOff>
      <xdr:row>8</xdr:row>
      <xdr:rowOff>30502</xdr:rowOff>
    </xdr:to>
    <xdr:pic>
      <xdr:nvPicPr>
        <xdr:cNvPr id="23" name="Picture 22">
          <a:extLst>
            <a:ext uri="{FF2B5EF4-FFF2-40B4-BE49-F238E27FC236}">
              <a16:creationId xmlns:a16="http://schemas.microsoft.com/office/drawing/2014/main" id="{A4DC83F3-D2C4-49B8-A040-0C5B8C12ECB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209523" y="1119816"/>
          <a:ext cx="437197" cy="434686"/>
        </a:xfrm>
        <a:prstGeom prst="rect">
          <a:avLst/>
        </a:prstGeom>
      </xdr:spPr>
    </xdr:pic>
    <xdr:clientData/>
  </xdr:twoCellAnchor>
  <xdr:twoCellAnchor>
    <xdr:from>
      <xdr:col>12</xdr:col>
      <xdr:colOff>272360</xdr:colOff>
      <xdr:row>3</xdr:row>
      <xdr:rowOff>138539</xdr:rowOff>
    </xdr:from>
    <xdr:to>
      <xdr:col>16</xdr:col>
      <xdr:colOff>134814</xdr:colOff>
      <xdr:row>9</xdr:row>
      <xdr:rowOff>6872</xdr:rowOff>
    </xdr:to>
    <xdr:grpSp>
      <xdr:nvGrpSpPr>
        <xdr:cNvPr id="24" name="Group 23">
          <a:extLst>
            <a:ext uri="{FF2B5EF4-FFF2-40B4-BE49-F238E27FC236}">
              <a16:creationId xmlns:a16="http://schemas.microsoft.com/office/drawing/2014/main" id="{B9108C85-F81E-41A8-8ECA-023C44ADFB9E}"/>
            </a:ext>
          </a:extLst>
        </xdr:cNvPr>
        <xdr:cNvGrpSpPr/>
      </xdr:nvGrpSpPr>
      <xdr:grpSpPr>
        <a:xfrm>
          <a:off x="7587560" y="710039"/>
          <a:ext cx="2300854" cy="1011333"/>
          <a:chOff x="7005937" y="623449"/>
          <a:chExt cx="2286999" cy="1011333"/>
        </a:xfrm>
      </xdr:grpSpPr>
      <xdr:grpSp>
        <xdr:nvGrpSpPr>
          <xdr:cNvPr id="25" name="Group 24">
            <a:extLst>
              <a:ext uri="{FF2B5EF4-FFF2-40B4-BE49-F238E27FC236}">
                <a16:creationId xmlns:a16="http://schemas.microsoft.com/office/drawing/2014/main" id="{8BCCDE23-EF4A-0C2C-6A38-D300B62330DF}"/>
              </a:ext>
            </a:extLst>
          </xdr:cNvPr>
          <xdr:cNvGrpSpPr/>
        </xdr:nvGrpSpPr>
        <xdr:grpSpPr>
          <a:xfrm>
            <a:off x="7005937" y="623449"/>
            <a:ext cx="2286999" cy="1011333"/>
            <a:chOff x="7014596" y="623449"/>
            <a:chExt cx="2286999" cy="1011333"/>
          </a:xfrm>
        </xdr:grpSpPr>
        <xdr:grpSp>
          <xdr:nvGrpSpPr>
            <xdr:cNvPr id="27" name="Group 26">
              <a:extLst>
                <a:ext uri="{FF2B5EF4-FFF2-40B4-BE49-F238E27FC236}">
                  <a16:creationId xmlns:a16="http://schemas.microsoft.com/office/drawing/2014/main" id="{30472D47-036F-704F-2F07-D8E57812CD6C}"/>
                </a:ext>
              </a:extLst>
            </xdr:cNvPr>
            <xdr:cNvGrpSpPr/>
          </xdr:nvGrpSpPr>
          <xdr:grpSpPr>
            <a:xfrm>
              <a:off x="7014596" y="623449"/>
              <a:ext cx="2286999" cy="1011333"/>
              <a:chOff x="7014596" y="623449"/>
              <a:chExt cx="2286999" cy="1011333"/>
            </a:xfrm>
          </xdr:grpSpPr>
          <xdr:sp macro="" textlink="">
            <xdr:nvSpPr>
              <xdr:cNvPr id="29" name="Rectangle: Rounded Corners 28">
                <a:extLst>
                  <a:ext uri="{FF2B5EF4-FFF2-40B4-BE49-F238E27FC236}">
                    <a16:creationId xmlns:a16="http://schemas.microsoft.com/office/drawing/2014/main" id="{C1EC9742-0EAF-D9E2-A2C4-6F2F56BBF94F}"/>
                  </a:ext>
                </a:extLst>
              </xdr:cNvPr>
              <xdr:cNvSpPr/>
            </xdr:nvSpPr>
            <xdr:spPr>
              <a:xfrm rot="5400000">
                <a:off x="7588929" y="49116"/>
                <a:ext cx="1011333" cy="2160000"/>
              </a:xfrm>
              <a:prstGeom prst="roundRect">
                <a:avLst/>
              </a:prstGeom>
              <a:solidFill>
                <a:schemeClr val="accent2">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Channel performance'!I35">
            <xdr:nvSpPr>
              <xdr:cNvPr id="30" name="TextBox 29">
                <a:extLst>
                  <a:ext uri="{FF2B5EF4-FFF2-40B4-BE49-F238E27FC236}">
                    <a16:creationId xmlns:a16="http://schemas.microsoft.com/office/drawing/2014/main" id="{CFE5B958-5825-5AFF-53AD-D425210E7160}"/>
                  </a:ext>
                </a:extLst>
              </xdr:cNvPr>
              <xdr:cNvSpPr txBox="1"/>
            </xdr:nvSpPr>
            <xdr:spPr>
              <a:xfrm>
                <a:off x="8054686" y="1058134"/>
                <a:ext cx="1246909" cy="493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4A1B98-929E-474D-A7C7-029483CB2299}" type="TxLink">
                  <a:rPr lang="en-US" sz="1600" b="0" i="0" u="none" strike="noStrike">
                    <a:solidFill>
                      <a:schemeClr val="accent2">
                        <a:lumMod val="50000"/>
                      </a:schemeClr>
                    </a:solidFill>
                    <a:latin typeface="Calibri"/>
                    <a:cs typeface="Calibri"/>
                  </a:rPr>
                  <a:pPr/>
                  <a:t> 1,336,788 </a:t>
                </a:fld>
                <a:endParaRPr lang="en-US" sz="2400">
                  <a:solidFill>
                    <a:schemeClr val="accent2">
                      <a:lumMod val="50000"/>
                    </a:schemeClr>
                  </a:solidFill>
                </a:endParaRPr>
              </a:p>
            </xdr:txBody>
          </xdr:sp>
          <xdr:cxnSp macro="">
            <xdr:nvCxnSpPr>
              <xdr:cNvPr id="31" name="Straight Connector 30">
                <a:extLst>
                  <a:ext uri="{FF2B5EF4-FFF2-40B4-BE49-F238E27FC236}">
                    <a16:creationId xmlns:a16="http://schemas.microsoft.com/office/drawing/2014/main" id="{6FAD53D2-6C99-860C-8A58-28E8FEE55340}"/>
                  </a:ext>
                </a:extLst>
              </xdr:cNvPr>
              <xdr:cNvCxnSpPr/>
            </xdr:nvCxnSpPr>
            <xdr:spPr>
              <a:xfrm>
                <a:off x="8065734" y="988864"/>
                <a:ext cx="0" cy="504000"/>
              </a:xfrm>
              <a:prstGeom prst="line">
                <a:avLst/>
              </a:prstGeom>
              <a:ln w="12700">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2" name="Rectangle: Rounded Corners 31">
                <a:extLst>
                  <a:ext uri="{FF2B5EF4-FFF2-40B4-BE49-F238E27FC236}">
                    <a16:creationId xmlns:a16="http://schemas.microsoft.com/office/drawing/2014/main" id="{E0861109-B883-A5A0-3A2B-C26DF48D895B}"/>
                  </a:ext>
                </a:extLst>
              </xdr:cNvPr>
              <xdr:cNvSpPr/>
            </xdr:nvSpPr>
            <xdr:spPr>
              <a:xfrm>
                <a:off x="7539915" y="659817"/>
                <a:ext cx="1044000" cy="199159"/>
              </a:xfrm>
              <a:prstGeom prst="roundRect">
                <a:avLst/>
              </a:prstGeom>
              <a:solidFill>
                <a:schemeClr val="bg1">
                  <a:alpha val="9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28" name="TextBox 27">
              <a:extLst>
                <a:ext uri="{FF2B5EF4-FFF2-40B4-BE49-F238E27FC236}">
                  <a16:creationId xmlns:a16="http://schemas.microsoft.com/office/drawing/2014/main" id="{A61265B0-2134-BDD5-5168-7CA37ABDC4CC}"/>
                </a:ext>
              </a:extLst>
            </xdr:cNvPr>
            <xdr:cNvSpPr txBox="1"/>
          </xdr:nvSpPr>
          <xdr:spPr>
            <a:xfrm>
              <a:off x="7509164" y="633845"/>
              <a:ext cx="1132608"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lumMod val="50000"/>
                    </a:schemeClr>
                  </a:solidFill>
                </a:rPr>
                <a:t>CHANNEL VISITS</a:t>
              </a:r>
              <a:endParaRPr lang="en-NG" sz="1100">
                <a:solidFill>
                  <a:schemeClr val="accent2">
                    <a:lumMod val="50000"/>
                  </a:schemeClr>
                </a:solidFill>
              </a:endParaRPr>
            </a:p>
          </xdr:txBody>
        </xdr:sp>
      </xdr:grpSp>
      <xdr:pic>
        <xdr:nvPicPr>
          <xdr:cNvPr id="26" name="Picture 25">
            <a:extLst>
              <a:ext uri="{FF2B5EF4-FFF2-40B4-BE49-F238E27FC236}">
                <a16:creationId xmlns:a16="http://schemas.microsoft.com/office/drawing/2014/main" id="{CBAB8D1A-29EA-3B8C-043D-81B9B07053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435092" y="1053340"/>
            <a:ext cx="434686" cy="434686"/>
          </a:xfrm>
          <a:prstGeom prst="rect">
            <a:avLst/>
          </a:prstGeom>
        </xdr:spPr>
      </xdr:pic>
    </xdr:grpSp>
    <xdr:clientData/>
  </xdr:twoCellAnchor>
  <xdr:twoCellAnchor>
    <xdr:from>
      <xdr:col>17</xdr:col>
      <xdr:colOff>55861</xdr:colOff>
      <xdr:row>3</xdr:row>
      <xdr:rowOff>138539</xdr:rowOff>
    </xdr:from>
    <xdr:to>
      <xdr:col>20</xdr:col>
      <xdr:colOff>411308</xdr:colOff>
      <xdr:row>9</xdr:row>
      <xdr:rowOff>6872</xdr:rowOff>
    </xdr:to>
    <xdr:grpSp>
      <xdr:nvGrpSpPr>
        <xdr:cNvPr id="33" name="Group 32">
          <a:extLst>
            <a:ext uri="{FF2B5EF4-FFF2-40B4-BE49-F238E27FC236}">
              <a16:creationId xmlns:a16="http://schemas.microsoft.com/office/drawing/2014/main" id="{17639DBA-7077-4B14-B11B-60A6F5617A1A}"/>
            </a:ext>
          </a:extLst>
        </xdr:cNvPr>
        <xdr:cNvGrpSpPr/>
      </xdr:nvGrpSpPr>
      <xdr:grpSpPr>
        <a:xfrm>
          <a:off x="10419061" y="710039"/>
          <a:ext cx="2184247" cy="1011333"/>
          <a:chOff x="9424131" y="623449"/>
          <a:chExt cx="2170393" cy="1011333"/>
        </a:xfrm>
      </xdr:grpSpPr>
      <xdr:grpSp>
        <xdr:nvGrpSpPr>
          <xdr:cNvPr id="34" name="Group 33">
            <a:extLst>
              <a:ext uri="{FF2B5EF4-FFF2-40B4-BE49-F238E27FC236}">
                <a16:creationId xmlns:a16="http://schemas.microsoft.com/office/drawing/2014/main" id="{3AF25712-140C-5218-5AFA-AE2F187778CD}"/>
              </a:ext>
            </a:extLst>
          </xdr:cNvPr>
          <xdr:cNvGrpSpPr/>
        </xdr:nvGrpSpPr>
        <xdr:grpSpPr>
          <a:xfrm>
            <a:off x="9424131" y="623449"/>
            <a:ext cx="2170393" cy="1011333"/>
            <a:chOff x="9432790" y="623449"/>
            <a:chExt cx="2170393" cy="1011333"/>
          </a:xfrm>
        </xdr:grpSpPr>
        <xdr:grpSp>
          <xdr:nvGrpSpPr>
            <xdr:cNvPr id="36" name="Group 35">
              <a:extLst>
                <a:ext uri="{FF2B5EF4-FFF2-40B4-BE49-F238E27FC236}">
                  <a16:creationId xmlns:a16="http://schemas.microsoft.com/office/drawing/2014/main" id="{D4E3F315-9D7B-5A65-5EFE-A5C8E8A7CA6A}"/>
                </a:ext>
              </a:extLst>
            </xdr:cNvPr>
            <xdr:cNvGrpSpPr/>
          </xdr:nvGrpSpPr>
          <xdr:grpSpPr>
            <a:xfrm>
              <a:off x="9432790" y="623449"/>
              <a:ext cx="2170393" cy="1011333"/>
              <a:chOff x="9432790" y="623449"/>
              <a:chExt cx="2170393" cy="1011333"/>
            </a:xfrm>
          </xdr:grpSpPr>
          <xdr:sp macro="" textlink="">
            <xdr:nvSpPr>
              <xdr:cNvPr id="38" name="Rectangle: Rounded Corners 37">
                <a:extLst>
                  <a:ext uri="{FF2B5EF4-FFF2-40B4-BE49-F238E27FC236}">
                    <a16:creationId xmlns:a16="http://schemas.microsoft.com/office/drawing/2014/main" id="{F1AF71A9-A15F-2182-EB3C-AA6A3F4D1E04}"/>
                  </a:ext>
                </a:extLst>
              </xdr:cNvPr>
              <xdr:cNvSpPr/>
            </xdr:nvSpPr>
            <xdr:spPr>
              <a:xfrm rot="5400000">
                <a:off x="10007123" y="49116"/>
                <a:ext cx="1011333" cy="2160000"/>
              </a:xfrm>
              <a:prstGeom prst="roundRect">
                <a:avLst/>
              </a:prstGeom>
              <a:solidFill>
                <a:schemeClr val="accent2">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Channel performance'!K35">
            <xdr:nvSpPr>
              <xdr:cNvPr id="39" name="TextBox 38">
                <a:extLst>
                  <a:ext uri="{FF2B5EF4-FFF2-40B4-BE49-F238E27FC236}">
                    <a16:creationId xmlns:a16="http://schemas.microsoft.com/office/drawing/2014/main" id="{F22FC20B-453E-6D40-85A5-44C0F9BE3A1E}"/>
                  </a:ext>
                </a:extLst>
              </xdr:cNvPr>
              <xdr:cNvSpPr txBox="1"/>
            </xdr:nvSpPr>
            <xdr:spPr>
              <a:xfrm>
                <a:off x="10673195" y="1044279"/>
                <a:ext cx="929988" cy="493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67DDAE-2948-4375-B2B4-BAD52C458522}" type="TxLink">
                  <a:rPr lang="en-US" sz="1600" b="0" i="0" u="none" strike="noStrike">
                    <a:solidFill>
                      <a:schemeClr val="accent2">
                        <a:lumMod val="50000"/>
                      </a:schemeClr>
                    </a:solidFill>
                    <a:latin typeface="Calibri"/>
                    <a:cs typeface="Calibri"/>
                  </a:rPr>
                  <a:pPr/>
                  <a:t> 24,565 </a:t>
                </a:fld>
                <a:endParaRPr lang="en-US" sz="2400">
                  <a:solidFill>
                    <a:schemeClr val="accent2">
                      <a:lumMod val="50000"/>
                    </a:schemeClr>
                  </a:solidFill>
                </a:endParaRPr>
              </a:p>
            </xdr:txBody>
          </xdr:sp>
          <xdr:cxnSp macro="">
            <xdr:nvCxnSpPr>
              <xdr:cNvPr id="40" name="Straight Connector 39">
                <a:extLst>
                  <a:ext uri="{FF2B5EF4-FFF2-40B4-BE49-F238E27FC236}">
                    <a16:creationId xmlns:a16="http://schemas.microsoft.com/office/drawing/2014/main" id="{76CCD272-DC22-E115-5734-AE846F39DAA0}"/>
                  </a:ext>
                </a:extLst>
              </xdr:cNvPr>
              <xdr:cNvCxnSpPr/>
            </xdr:nvCxnSpPr>
            <xdr:spPr>
              <a:xfrm>
                <a:off x="10545697" y="975009"/>
                <a:ext cx="0" cy="504000"/>
              </a:xfrm>
              <a:prstGeom prst="line">
                <a:avLst/>
              </a:prstGeom>
              <a:ln w="12700">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1" name="Rectangle: Rounded Corners 40">
                <a:extLst>
                  <a:ext uri="{FF2B5EF4-FFF2-40B4-BE49-F238E27FC236}">
                    <a16:creationId xmlns:a16="http://schemas.microsoft.com/office/drawing/2014/main" id="{D309CA0A-4093-1CE4-1205-DA7099EC0114}"/>
                  </a:ext>
                </a:extLst>
              </xdr:cNvPr>
              <xdr:cNvSpPr/>
            </xdr:nvSpPr>
            <xdr:spPr>
              <a:xfrm>
                <a:off x="9773181" y="671940"/>
                <a:ext cx="1512000" cy="199159"/>
              </a:xfrm>
              <a:prstGeom prst="roundRect">
                <a:avLst/>
              </a:prstGeom>
              <a:solidFill>
                <a:schemeClr val="bg1">
                  <a:alpha val="9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37" name="TextBox 36">
              <a:extLst>
                <a:ext uri="{FF2B5EF4-FFF2-40B4-BE49-F238E27FC236}">
                  <a16:creationId xmlns:a16="http://schemas.microsoft.com/office/drawing/2014/main" id="{D4C4E9EE-A15E-69C2-7581-1A46E5117723}"/>
                </a:ext>
              </a:extLst>
            </xdr:cNvPr>
            <xdr:cNvSpPr txBox="1"/>
          </xdr:nvSpPr>
          <xdr:spPr>
            <a:xfrm>
              <a:off x="9744581" y="645968"/>
              <a:ext cx="1596736"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lumMod val="50000"/>
                    </a:schemeClr>
                  </a:solidFill>
                </a:rPr>
                <a:t>CHANNEL CONVERSIONS</a:t>
              </a:r>
              <a:endParaRPr lang="en-NG" sz="1100">
                <a:solidFill>
                  <a:schemeClr val="accent2">
                    <a:lumMod val="50000"/>
                  </a:schemeClr>
                </a:solidFill>
              </a:endParaRPr>
            </a:p>
          </xdr:txBody>
        </xdr:sp>
      </xdr:grpSp>
      <xdr:pic>
        <xdr:nvPicPr>
          <xdr:cNvPr id="35" name="Picture 34">
            <a:extLst>
              <a:ext uri="{FF2B5EF4-FFF2-40B4-BE49-F238E27FC236}">
                <a16:creationId xmlns:a16="http://schemas.microsoft.com/office/drawing/2014/main" id="{65AD0192-CF8F-260F-3E04-F470D5A5524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15946" y="1035627"/>
            <a:ext cx="434686" cy="434686"/>
          </a:xfrm>
          <a:prstGeom prst="rect">
            <a:avLst/>
          </a:prstGeom>
        </xdr:spPr>
      </xdr:pic>
    </xdr:grpSp>
    <xdr:clientData/>
  </xdr:twoCellAnchor>
  <xdr:twoCellAnchor>
    <xdr:from>
      <xdr:col>6</xdr:col>
      <xdr:colOff>67541</xdr:colOff>
      <xdr:row>0</xdr:row>
      <xdr:rowOff>0</xdr:rowOff>
    </xdr:from>
    <xdr:to>
      <xdr:col>16</xdr:col>
      <xdr:colOff>607871</xdr:colOff>
      <xdr:row>3</xdr:row>
      <xdr:rowOff>95254</xdr:rowOff>
    </xdr:to>
    <xdr:grpSp>
      <xdr:nvGrpSpPr>
        <xdr:cNvPr id="42" name="Group 41">
          <a:extLst>
            <a:ext uri="{FF2B5EF4-FFF2-40B4-BE49-F238E27FC236}">
              <a16:creationId xmlns:a16="http://schemas.microsoft.com/office/drawing/2014/main" id="{E1B87C52-BEB6-4C6F-8008-E44C8D1FA9BD}"/>
            </a:ext>
          </a:extLst>
        </xdr:cNvPr>
        <xdr:cNvGrpSpPr/>
      </xdr:nvGrpSpPr>
      <xdr:grpSpPr>
        <a:xfrm>
          <a:off x="3725141" y="0"/>
          <a:ext cx="6636330" cy="666754"/>
          <a:chOff x="3307774" y="17318"/>
          <a:chExt cx="6598230" cy="666754"/>
        </a:xfrm>
      </xdr:grpSpPr>
      <xdr:sp macro="" textlink="">
        <xdr:nvSpPr>
          <xdr:cNvPr id="43" name="Rectangle: Rounded Corners 42">
            <a:extLst>
              <a:ext uri="{FF2B5EF4-FFF2-40B4-BE49-F238E27FC236}">
                <a16:creationId xmlns:a16="http://schemas.microsoft.com/office/drawing/2014/main" id="{01C581D2-B9EB-8219-5D84-787F3AD86011}"/>
              </a:ext>
            </a:extLst>
          </xdr:cNvPr>
          <xdr:cNvSpPr/>
        </xdr:nvSpPr>
        <xdr:spPr>
          <a:xfrm rot="5400000">
            <a:off x="6329796" y="-2892135"/>
            <a:ext cx="554185" cy="6598230"/>
          </a:xfrm>
          <a:prstGeom prst="roundRect">
            <a:avLst>
              <a:gd name="adj" fmla="val 18478"/>
            </a:avLst>
          </a:prstGeom>
          <a:solidFill>
            <a:schemeClr val="accent2">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4" name="TextBox 43">
            <a:extLst>
              <a:ext uri="{FF2B5EF4-FFF2-40B4-BE49-F238E27FC236}">
                <a16:creationId xmlns:a16="http://schemas.microsoft.com/office/drawing/2014/main" id="{88C5FD2B-FBB6-D8B2-DDDB-916F9C9A9EAF}"/>
              </a:ext>
            </a:extLst>
          </xdr:cNvPr>
          <xdr:cNvSpPr txBox="1"/>
        </xdr:nvSpPr>
        <xdr:spPr>
          <a:xfrm>
            <a:off x="3792680" y="17318"/>
            <a:ext cx="5593774" cy="623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solidFill>
                  <a:schemeClr val="accent2">
                    <a:lumMod val="50000"/>
                  </a:schemeClr>
                </a:solidFill>
              </a:rPr>
              <a:t>OFIRE MICRO BUSINESS</a:t>
            </a:r>
            <a:endParaRPr lang="en-NG" sz="4400">
              <a:solidFill>
                <a:schemeClr val="accent2">
                  <a:lumMod val="50000"/>
                </a:schemeClr>
              </a:solidFill>
            </a:endParaRPr>
          </a:p>
        </xdr:txBody>
      </xdr:sp>
    </xdr:grpSp>
    <xdr:clientData/>
  </xdr:twoCellAnchor>
  <xdr:twoCellAnchor>
    <xdr:from>
      <xdr:col>6</xdr:col>
      <xdr:colOff>348096</xdr:colOff>
      <xdr:row>9</xdr:row>
      <xdr:rowOff>155865</xdr:rowOff>
    </xdr:from>
    <xdr:to>
      <xdr:col>8</xdr:col>
      <xdr:colOff>314325</xdr:colOff>
      <xdr:row>23</xdr:row>
      <xdr:rowOff>35503</xdr:rowOff>
    </xdr:to>
    <xdr:grpSp>
      <xdr:nvGrpSpPr>
        <xdr:cNvPr id="45" name="Group 44">
          <a:extLst>
            <a:ext uri="{FF2B5EF4-FFF2-40B4-BE49-F238E27FC236}">
              <a16:creationId xmlns:a16="http://schemas.microsoft.com/office/drawing/2014/main" id="{A6E9F47A-5247-43CB-B8B1-9A3E263CBFD0}"/>
            </a:ext>
          </a:extLst>
        </xdr:cNvPr>
        <xdr:cNvGrpSpPr/>
      </xdr:nvGrpSpPr>
      <xdr:grpSpPr>
        <a:xfrm>
          <a:off x="4005696" y="1870365"/>
          <a:ext cx="1185429" cy="2546638"/>
          <a:chOff x="4005696" y="1870365"/>
          <a:chExt cx="1185429" cy="2546638"/>
        </a:xfrm>
      </xdr:grpSpPr>
      <xdr:sp macro="" textlink="">
        <xdr:nvSpPr>
          <xdr:cNvPr id="46" name="TextBox 45">
            <a:extLst>
              <a:ext uri="{FF2B5EF4-FFF2-40B4-BE49-F238E27FC236}">
                <a16:creationId xmlns:a16="http://schemas.microsoft.com/office/drawing/2014/main" id="{59269BC2-A25F-9BBA-6C0C-1A9F51F10F04}"/>
              </a:ext>
            </a:extLst>
          </xdr:cNvPr>
          <xdr:cNvSpPr txBox="1"/>
        </xdr:nvSpPr>
        <xdr:spPr>
          <a:xfrm>
            <a:off x="4033404" y="4079299"/>
            <a:ext cx="1062471" cy="33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lumMod val="20000"/>
                    <a:lumOff val="80000"/>
                  </a:schemeClr>
                </a:solidFill>
              </a:rPr>
              <a:t>APP STARTS</a:t>
            </a:r>
            <a:endParaRPr lang="en-NG" sz="1400">
              <a:solidFill>
                <a:schemeClr val="accent2">
                  <a:lumMod val="20000"/>
                  <a:lumOff val="80000"/>
                </a:schemeClr>
              </a:solidFill>
            </a:endParaRPr>
          </a:p>
        </xdr:txBody>
      </xdr:sp>
      <xdr:sp macro="" textlink="">
        <xdr:nvSpPr>
          <xdr:cNvPr id="47" name="TextBox 46">
            <a:extLst>
              <a:ext uri="{FF2B5EF4-FFF2-40B4-BE49-F238E27FC236}">
                <a16:creationId xmlns:a16="http://schemas.microsoft.com/office/drawing/2014/main" id="{ECE4DE86-D12B-2BD7-2E77-B1558BDCB5B8}"/>
              </a:ext>
            </a:extLst>
          </xdr:cNvPr>
          <xdr:cNvSpPr txBox="1"/>
        </xdr:nvSpPr>
        <xdr:spPr>
          <a:xfrm>
            <a:off x="4005696" y="1870365"/>
            <a:ext cx="1185429" cy="33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lumMod val="20000"/>
                    <a:lumOff val="80000"/>
                  </a:schemeClr>
                </a:solidFill>
              </a:rPr>
              <a:t>APP SUBMITS</a:t>
            </a:r>
            <a:endParaRPr lang="en-NG" sz="1400">
              <a:solidFill>
                <a:schemeClr val="accent2">
                  <a:lumMod val="20000"/>
                  <a:lumOff val="80000"/>
                </a:schemeClr>
              </a:solidFill>
            </a:endParaRPr>
          </a:p>
        </xdr:txBody>
      </xdr:sp>
    </xdr:grpSp>
    <xdr:clientData/>
  </xdr:twoCellAnchor>
  <xdr:twoCellAnchor>
    <xdr:from>
      <xdr:col>19</xdr:col>
      <xdr:colOff>418599</xdr:colOff>
      <xdr:row>9</xdr:row>
      <xdr:rowOff>167763</xdr:rowOff>
    </xdr:from>
    <xdr:to>
      <xdr:col>20</xdr:col>
      <xdr:colOff>453806</xdr:colOff>
      <xdr:row>12</xdr:row>
      <xdr:rowOff>165303</xdr:rowOff>
    </xdr:to>
    <xdr:grpSp>
      <xdr:nvGrpSpPr>
        <xdr:cNvPr id="48" name="Group 47">
          <a:extLst>
            <a:ext uri="{FF2B5EF4-FFF2-40B4-BE49-F238E27FC236}">
              <a16:creationId xmlns:a16="http://schemas.microsoft.com/office/drawing/2014/main" id="{EBA5D1A9-91C7-4B8B-9471-E6953EB7C02D}"/>
            </a:ext>
          </a:extLst>
        </xdr:cNvPr>
        <xdr:cNvGrpSpPr/>
      </xdr:nvGrpSpPr>
      <xdr:grpSpPr>
        <a:xfrm>
          <a:off x="12000999" y="1882263"/>
          <a:ext cx="644807" cy="569040"/>
          <a:chOff x="513848" y="975544"/>
          <a:chExt cx="844540" cy="573649"/>
        </a:xfrm>
      </xdr:grpSpPr>
      <xdr:grpSp>
        <xdr:nvGrpSpPr>
          <xdr:cNvPr id="49" name="Group 48">
            <a:extLst>
              <a:ext uri="{FF2B5EF4-FFF2-40B4-BE49-F238E27FC236}">
                <a16:creationId xmlns:a16="http://schemas.microsoft.com/office/drawing/2014/main" id="{2E544333-5393-60A4-E0F6-28C4F611F7A8}"/>
              </a:ext>
            </a:extLst>
          </xdr:cNvPr>
          <xdr:cNvGrpSpPr/>
        </xdr:nvGrpSpPr>
        <xdr:grpSpPr>
          <a:xfrm>
            <a:off x="513848" y="1021633"/>
            <a:ext cx="87730" cy="517456"/>
            <a:chOff x="8910888" y="4950493"/>
            <a:chExt cx="87730" cy="505327"/>
          </a:xfrm>
        </xdr:grpSpPr>
        <xdr:sp macro="" textlink="">
          <xdr:nvSpPr>
            <xdr:cNvPr id="54" name="Rectangle 53">
              <a:extLst>
                <a:ext uri="{FF2B5EF4-FFF2-40B4-BE49-F238E27FC236}">
                  <a16:creationId xmlns:a16="http://schemas.microsoft.com/office/drawing/2014/main" id="{A1F7B0FD-DFAC-664F-33AB-2AB67280B7F6}"/>
                </a:ext>
              </a:extLst>
            </xdr:cNvPr>
            <xdr:cNvSpPr/>
          </xdr:nvSpPr>
          <xdr:spPr>
            <a:xfrm>
              <a:off x="8910888" y="4950493"/>
              <a:ext cx="87730" cy="87731"/>
            </a:xfrm>
            <a:prstGeom prst="rect">
              <a:avLst/>
            </a:prstGeom>
            <a:solidFill>
              <a:srgbClr val="F8F8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5" name="Rectangle 54">
              <a:extLst>
                <a:ext uri="{FF2B5EF4-FFF2-40B4-BE49-F238E27FC236}">
                  <a16:creationId xmlns:a16="http://schemas.microsoft.com/office/drawing/2014/main" id="{9FDEF94D-FBCA-C5B4-FD70-FC3B3892EBD1}"/>
                </a:ext>
              </a:extLst>
            </xdr:cNvPr>
            <xdr:cNvSpPr/>
          </xdr:nvSpPr>
          <xdr:spPr>
            <a:xfrm>
              <a:off x="8910888" y="5159291"/>
              <a:ext cx="87730" cy="87731"/>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6" name="Rectangle 55">
              <a:extLst>
                <a:ext uri="{FF2B5EF4-FFF2-40B4-BE49-F238E27FC236}">
                  <a16:creationId xmlns:a16="http://schemas.microsoft.com/office/drawing/2014/main" id="{694383BB-A1B0-8FA8-EF76-0EAA789C02D2}"/>
                </a:ext>
              </a:extLst>
            </xdr:cNvPr>
            <xdr:cNvSpPr/>
          </xdr:nvSpPr>
          <xdr:spPr>
            <a:xfrm>
              <a:off x="8910888" y="5368089"/>
              <a:ext cx="87730" cy="87731"/>
            </a:xfrm>
            <a:prstGeom prst="rect">
              <a:avLst/>
            </a:prstGeom>
            <a:solidFill>
              <a:srgbClr val="FF00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50" name="Group 49">
            <a:extLst>
              <a:ext uri="{FF2B5EF4-FFF2-40B4-BE49-F238E27FC236}">
                <a16:creationId xmlns:a16="http://schemas.microsoft.com/office/drawing/2014/main" id="{BE90A771-5847-62F1-80DC-7A58095E4CE7}"/>
              </a:ext>
            </a:extLst>
          </xdr:cNvPr>
          <xdr:cNvGrpSpPr/>
        </xdr:nvGrpSpPr>
        <xdr:grpSpPr>
          <a:xfrm>
            <a:off x="674740" y="975544"/>
            <a:ext cx="683648" cy="573649"/>
            <a:chOff x="674740" y="975544"/>
            <a:chExt cx="683648" cy="573649"/>
          </a:xfrm>
        </xdr:grpSpPr>
        <xdr:sp macro="" textlink="">
          <xdr:nvSpPr>
            <xdr:cNvPr id="51" name="TextBox 50">
              <a:extLst>
                <a:ext uri="{FF2B5EF4-FFF2-40B4-BE49-F238E27FC236}">
                  <a16:creationId xmlns:a16="http://schemas.microsoft.com/office/drawing/2014/main" id="{35B3DA59-2103-ED66-A822-8B7C4BB2401C}"/>
                </a:ext>
              </a:extLst>
            </xdr:cNvPr>
            <xdr:cNvSpPr txBox="1"/>
          </xdr:nvSpPr>
          <xdr:spPr>
            <a:xfrm>
              <a:off x="674740" y="975544"/>
              <a:ext cx="683648" cy="15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50"/>
                <a:t>REFERRAL</a:t>
              </a:r>
              <a:endParaRPr lang="en-NG" sz="650"/>
            </a:p>
          </xdr:txBody>
        </xdr:sp>
        <xdr:sp macro="" textlink="">
          <xdr:nvSpPr>
            <xdr:cNvPr id="52" name="TextBox 51">
              <a:extLst>
                <a:ext uri="{FF2B5EF4-FFF2-40B4-BE49-F238E27FC236}">
                  <a16:creationId xmlns:a16="http://schemas.microsoft.com/office/drawing/2014/main" id="{8F994A06-DFBC-11D9-5E13-887586F29311}"/>
                </a:ext>
              </a:extLst>
            </xdr:cNvPr>
            <xdr:cNvSpPr txBox="1"/>
          </xdr:nvSpPr>
          <xdr:spPr>
            <a:xfrm>
              <a:off x="674740" y="1185554"/>
              <a:ext cx="683648" cy="15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50"/>
                <a:t>NATURAL</a:t>
              </a:r>
              <a:endParaRPr lang="en-NG" sz="650"/>
            </a:p>
          </xdr:txBody>
        </xdr:sp>
        <xdr:sp macro="" textlink="">
          <xdr:nvSpPr>
            <xdr:cNvPr id="53" name="TextBox 52">
              <a:extLst>
                <a:ext uri="{FF2B5EF4-FFF2-40B4-BE49-F238E27FC236}">
                  <a16:creationId xmlns:a16="http://schemas.microsoft.com/office/drawing/2014/main" id="{06B0329E-876E-6945-7C4D-C0ECBEE5B82C}"/>
                </a:ext>
              </a:extLst>
            </xdr:cNvPr>
            <xdr:cNvSpPr txBox="1"/>
          </xdr:nvSpPr>
          <xdr:spPr>
            <a:xfrm>
              <a:off x="674740" y="1395564"/>
              <a:ext cx="683648" cy="15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50"/>
                <a:t>PAID</a:t>
              </a:r>
              <a:endParaRPr lang="en-NG" sz="650"/>
            </a:p>
          </xdr:txBody>
        </xdr:sp>
      </xdr:grpSp>
    </xdr:grpSp>
    <xdr:clientData/>
  </xdr:twoCellAnchor>
  <xdr:twoCellAnchor>
    <xdr:from>
      <xdr:col>15</xdr:col>
      <xdr:colOff>116359</xdr:colOff>
      <xdr:row>9</xdr:row>
      <xdr:rowOff>52821</xdr:rowOff>
    </xdr:from>
    <xdr:to>
      <xdr:col>18</xdr:col>
      <xdr:colOff>296468</xdr:colOff>
      <xdr:row>23</xdr:row>
      <xdr:rowOff>26320</xdr:rowOff>
    </xdr:to>
    <xdr:grpSp>
      <xdr:nvGrpSpPr>
        <xdr:cNvPr id="57" name="Group 56">
          <a:extLst>
            <a:ext uri="{FF2B5EF4-FFF2-40B4-BE49-F238E27FC236}">
              <a16:creationId xmlns:a16="http://schemas.microsoft.com/office/drawing/2014/main" id="{E6F31804-2BC3-4CE1-8E99-99140A06469D}"/>
            </a:ext>
          </a:extLst>
        </xdr:cNvPr>
        <xdr:cNvGrpSpPr/>
      </xdr:nvGrpSpPr>
      <xdr:grpSpPr>
        <a:xfrm>
          <a:off x="9260359" y="1767321"/>
          <a:ext cx="2008909" cy="2640499"/>
          <a:chOff x="9260359" y="1767321"/>
          <a:chExt cx="2008909" cy="2640499"/>
        </a:xfrm>
      </xdr:grpSpPr>
      <xdr:sp macro="" textlink="">
        <xdr:nvSpPr>
          <xdr:cNvPr id="58" name="TextBox 57">
            <a:extLst>
              <a:ext uri="{FF2B5EF4-FFF2-40B4-BE49-F238E27FC236}">
                <a16:creationId xmlns:a16="http://schemas.microsoft.com/office/drawing/2014/main" id="{E620B92E-E967-784C-6464-5562343B922C}"/>
              </a:ext>
            </a:extLst>
          </xdr:cNvPr>
          <xdr:cNvSpPr txBox="1"/>
        </xdr:nvSpPr>
        <xdr:spPr>
          <a:xfrm>
            <a:off x="9647093" y="1767321"/>
            <a:ext cx="1382857" cy="33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lumMod val="20000"/>
                    <a:lumOff val="80000"/>
                  </a:schemeClr>
                </a:solidFill>
              </a:rPr>
              <a:t>CHANNEL VISITS</a:t>
            </a:r>
            <a:endParaRPr lang="en-NG" sz="1400">
              <a:solidFill>
                <a:schemeClr val="accent2">
                  <a:lumMod val="20000"/>
                  <a:lumOff val="80000"/>
                </a:schemeClr>
              </a:solidFill>
            </a:endParaRPr>
          </a:p>
        </xdr:txBody>
      </xdr:sp>
      <xdr:sp macro="" textlink="">
        <xdr:nvSpPr>
          <xdr:cNvPr id="59" name="TextBox 58">
            <a:extLst>
              <a:ext uri="{FF2B5EF4-FFF2-40B4-BE49-F238E27FC236}">
                <a16:creationId xmlns:a16="http://schemas.microsoft.com/office/drawing/2014/main" id="{F6E1080D-B53E-8EEA-649A-65CDCEB71845}"/>
              </a:ext>
            </a:extLst>
          </xdr:cNvPr>
          <xdr:cNvSpPr txBox="1"/>
        </xdr:nvSpPr>
        <xdr:spPr>
          <a:xfrm>
            <a:off x="9260359" y="4071913"/>
            <a:ext cx="2008909" cy="33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lumMod val="20000"/>
                    <a:lumOff val="80000"/>
                  </a:schemeClr>
                </a:solidFill>
              </a:rPr>
              <a:t>CHANNEL CONVERSIONS</a:t>
            </a:r>
            <a:endParaRPr lang="en-NG" sz="1400">
              <a:solidFill>
                <a:schemeClr val="accent2">
                  <a:lumMod val="20000"/>
                  <a:lumOff val="80000"/>
                </a:schemeClr>
              </a:solidFill>
            </a:endParaRPr>
          </a:p>
        </xdr:txBody>
      </xdr:sp>
    </xdr:grpSp>
    <xdr:clientData/>
  </xdr:twoCellAnchor>
  <xdr:twoCellAnchor>
    <xdr:from>
      <xdr:col>9</xdr:col>
      <xdr:colOff>429725</xdr:colOff>
      <xdr:row>10</xdr:row>
      <xdr:rowOff>28575</xdr:rowOff>
    </xdr:from>
    <xdr:to>
      <xdr:col>11</xdr:col>
      <xdr:colOff>381000</xdr:colOff>
      <xdr:row>15</xdr:row>
      <xdr:rowOff>0</xdr:rowOff>
    </xdr:to>
    <xdr:grpSp>
      <xdr:nvGrpSpPr>
        <xdr:cNvPr id="60" name="Group 59">
          <a:extLst>
            <a:ext uri="{FF2B5EF4-FFF2-40B4-BE49-F238E27FC236}">
              <a16:creationId xmlns:a16="http://schemas.microsoft.com/office/drawing/2014/main" id="{1699CD20-14E0-4270-BE8A-EB5E320689CA}"/>
            </a:ext>
          </a:extLst>
        </xdr:cNvPr>
        <xdr:cNvGrpSpPr/>
      </xdr:nvGrpSpPr>
      <xdr:grpSpPr>
        <a:xfrm>
          <a:off x="5916125" y="1933575"/>
          <a:ext cx="1170475" cy="923925"/>
          <a:chOff x="6259025" y="3390900"/>
          <a:chExt cx="1189525" cy="1000125"/>
        </a:xfrm>
      </xdr:grpSpPr>
      <xdr:sp macro="" textlink="">
        <xdr:nvSpPr>
          <xdr:cNvPr id="61" name="Rectangle 60">
            <a:extLst>
              <a:ext uri="{FF2B5EF4-FFF2-40B4-BE49-F238E27FC236}">
                <a16:creationId xmlns:a16="http://schemas.microsoft.com/office/drawing/2014/main" id="{759E1545-FB85-E7DB-DAB6-7750A26A9C7D}"/>
              </a:ext>
            </a:extLst>
          </xdr:cNvPr>
          <xdr:cNvSpPr/>
        </xdr:nvSpPr>
        <xdr:spPr>
          <a:xfrm>
            <a:off x="6259025" y="3856250"/>
            <a:ext cx="66982" cy="89115"/>
          </a:xfrm>
          <a:prstGeom prst="rect">
            <a:avLst/>
          </a:prstGeom>
          <a:solidFill>
            <a:srgbClr val="FF00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2" name="Rectangle 61">
            <a:extLst>
              <a:ext uri="{FF2B5EF4-FFF2-40B4-BE49-F238E27FC236}">
                <a16:creationId xmlns:a16="http://schemas.microsoft.com/office/drawing/2014/main" id="{4144BEEE-58DF-8F5A-1995-3129EADEE250}"/>
              </a:ext>
            </a:extLst>
          </xdr:cNvPr>
          <xdr:cNvSpPr/>
        </xdr:nvSpPr>
        <xdr:spPr>
          <a:xfrm>
            <a:off x="6259025" y="4065800"/>
            <a:ext cx="66982" cy="89115"/>
          </a:xfrm>
          <a:prstGeom prst="rect">
            <a:avLst/>
          </a:prstGeom>
          <a:solidFill>
            <a:srgbClr val="99FF3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63" name="Group 62">
            <a:extLst>
              <a:ext uri="{FF2B5EF4-FFF2-40B4-BE49-F238E27FC236}">
                <a16:creationId xmlns:a16="http://schemas.microsoft.com/office/drawing/2014/main" id="{8846F1DD-3DBE-3FBE-1DF1-1668769C96CE}"/>
              </a:ext>
            </a:extLst>
          </xdr:cNvPr>
          <xdr:cNvGrpSpPr/>
        </xdr:nvGrpSpPr>
        <xdr:grpSpPr>
          <a:xfrm>
            <a:off x="6259025" y="3390900"/>
            <a:ext cx="1189525" cy="1000125"/>
            <a:chOff x="6259025" y="3390900"/>
            <a:chExt cx="1189525" cy="1000125"/>
          </a:xfrm>
        </xdr:grpSpPr>
        <xdr:sp macro="" textlink="">
          <xdr:nvSpPr>
            <xdr:cNvPr id="64" name="Rectangle 63">
              <a:extLst>
                <a:ext uri="{FF2B5EF4-FFF2-40B4-BE49-F238E27FC236}">
                  <a16:creationId xmlns:a16="http://schemas.microsoft.com/office/drawing/2014/main" id="{DA93BF4A-40C6-3BED-8203-56B27263CAD4}"/>
                </a:ext>
              </a:extLst>
            </xdr:cNvPr>
            <xdr:cNvSpPr/>
          </xdr:nvSpPr>
          <xdr:spPr>
            <a:xfrm>
              <a:off x="6259025" y="3432067"/>
              <a:ext cx="66982" cy="89115"/>
            </a:xfrm>
            <a:prstGeom prst="rect">
              <a:avLst/>
            </a:prstGeom>
            <a:solidFill>
              <a:srgbClr val="F8F8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5" name="Rectangle 64">
              <a:extLst>
                <a:ext uri="{FF2B5EF4-FFF2-40B4-BE49-F238E27FC236}">
                  <a16:creationId xmlns:a16="http://schemas.microsoft.com/office/drawing/2014/main" id="{18C5AA46-3E77-9E40-A1F5-FBC984905DBB}"/>
                </a:ext>
              </a:extLst>
            </xdr:cNvPr>
            <xdr:cNvSpPr/>
          </xdr:nvSpPr>
          <xdr:spPr>
            <a:xfrm>
              <a:off x="6259025" y="3644159"/>
              <a:ext cx="66982" cy="8911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6" name="TextBox 65">
              <a:extLst>
                <a:ext uri="{FF2B5EF4-FFF2-40B4-BE49-F238E27FC236}">
                  <a16:creationId xmlns:a16="http://schemas.microsoft.com/office/drawing/2014/main" id="{5171FAF3-082A-3D48-2084-1F559586E2C8}"/>
                </a:ext>
              </a:extLst>
            </xdr:cNvPr>
            <xdr:cNvSpPr txBox="1"/>
          </xdr:nvSpPr>
          <xdr:spPr>
            <a:xfrm>
              <a:off x="6381866" y="3390900"/>
              <a:ext cx="1066684" cy="147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50"/>
                <a:t>GOLD CARD FROM OFIRE</a:t>
              </a:r>
              <a:endParaRPr lang="en-NG" sz="650"/>
            </a:p>
          </xdr:txBody>
        </xdr:sp>
        <xdr:sp macro="" textlink="">
          <xdr:nvSpPr>
            <xdr:cNvPr id="67" name="TextBox 66">
              <a:extLst>
                <a:ext uri="{FF2B5EF4-FFF2-40B4-BE49-F238E27FC236}">
                  <a16:creationId xmlns:a16="http://schemas.microsoft.com/office/drawing/2014/main" id="{15A50DED-F495-78BE-0950-916848B2D620}"/>
                </a:ext>
              </a:extLst>
            </xdr:cNvPr>
            <xdr:cNvSpPr txBox="1"/>
          </xdr:nvSpPr>
          <xdr:spPr>
            <a:xfrm>
              <a:off x="6381865" y="3594671"/>
              <a:ext cx="923809" cy="139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50"/>
                <a:t>BUSINESS PLATINUM</a:t>
              </a:r>
              <a:endParaRPr lang="en-NG" sz="650"/>
            </a:p>
          </xdr:txBody>
        </xdr:sp>
        <xdr:sp macro="" textlink="">
          <xdr:nvSpPr>
            <xdr:cNvPr id="68" name="TextBox 67">
              <a:extLst>
                <a:ext uri="{FF2B5EF4-FFF2-40B4-BE49-F238E27FC236}">
                  <a16:creationId xmlns:a16="http://schemas.microsoft.com/office/drawing/2014/main" id="{BFF8070E-CE5B-0D4E-C644-40B81B3F5A43}"/>
                </a:ext>
              </a:extLst>
            </xdr:cNvPr>
            <xdr:cNvSpPr txBox="1"/>
          </xdr:nvSpPr>
          <xdr:spPr>
            <a:xfrm>
              <a:off x="6381865" y="3802994"/>
              <a:ext cx="828559" cy="149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50"/>
                <a:t>SIMPLY CASHPLUS</a:t>
              </a:r>
              <a:endParaRPr lang="en-NG" sz="650"/>
            </a:p>
          </xdr:txBody>
        </xdr:sp>
        <xdr:sp macro="" textlink="">
          <xdr:nvSpPr>
            <xdr:cNvPr id="69" name="Rectangle 68">
              <a:extLst>
                <a:ext uri="{FF2B5EF4-FFF2-40B4-BE49-F238E27FC236}">
                  <a16:creationId xmlns:a16="http://schemas.microsoft.com/office/drawing/2014/main" id="{EC1B116B-E027-BD52-8678-177CE21B6854}"/>
                </a:ext>
              </a:extLst>
            </xdr:cNvPr>
            <xdr:cNvSpPr/>
          </xdr:nvSpPr>
          <xdr:spPr>
            <a:xfrm>
              <a:off x="6259025" y="4275350"/>
              <a:ext cx="66982" cy="89115"/>
            </a:xfrm>
            <a:prstGeom prst="rect">
              <a:avLst/>
            </a:prstGeom>
            <a:solidFill>
              <a:srgbClr val="FF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0" name="TextBox 69">
              <a:extLst>
                <a:ext uri="{FF2B5EF4-FFF2-40B4-BE49-F238E27FC236}">
                  <a16:creationId xmlns:a16="http://schemas.microsoft.com/office/drawing/2014/main" id="{8FFC4285-8C7D-59B3-64D1-8E88CFF1B038}"/>
                </a:ext>
              </a:extLst>
            </xdr:cNvPr>
            <xdr:cNvSpPr txBox="1"/>
          </xdr:nvSpPr>
          <xdr:spPr>
            <a:xfrm>
              <a:off x="6381865" y="4022069"/>
              <a:ext cx="771409" cy="149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50"/>
                <a:t>PLUM</a:t>
              </a:r>
              <a:r>
                <a:rPr lang="en-US" sz="650" baseline="0"/>
                <a:t> CARD</a:t>
              </a:r>
              <a:endParaRPr lang="en-NG" sz="650"/>
            </a:p>
          </xdr:txBody>
        </xdr:sp>
        <xdr:sp macro="" textlink="">
          <xdr:nvSpPr>
            <xdr:cNvPr id="71" name="TextBox 70">
              <a:extLst>
                <a:ext uri="{FF2B5EF4-FFF2-40B4-BE49-F238E27FC236}">
                  <a16:creationId xmlns:a16="http://schemas.microsoft.com/office/drawing/2014/main" id="{BFD98DA0-BB5D-86C9-0A1F-27CE58E5DA59}"/>
                </a:ext>
              </a:extLst>
            </xdr:cNvPr>
            <xdr:cNvSpPr txBox="1"/>
          </xdr:nvSpPr>
          <xdr:spPr>
            <a:xfrm>
              <a:off x="6381866" y="4231618"/>
              <a:ext cx="666634" cy="159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50"/>
                <a:t>DELTA GOLD</a:t>
              </a:r>
              <a:endParaRPr lang="en-NG" sz="650"/>
            </a:p>
          </xdr:txBody>
        </xdr:sp>
      </xdr:grpSp>
    </xdr:grpSp>
    <xdr:clientData/>
  </xdr:twoCellAnchor>
  <xdr:twoCellAnchor>
    <xdr:from>
      <xdr:col>3</xdr:col>
      <xdr:colOff>381000</xdr:colOff>
      <xdr:row>21</xdr:row>
      <xdr:rowOff>66600</xdr:rowOff>
    </xdr:from>
    <xdr:to>
      <xdr:col>10</xdr:col>
      <xdr:colOff>600075</xdr:colOff>
      <xdr:row>33</xdr:row>
      <xdr:rowOff>28575</xdr:rowOff>
    </xdr:to>
    <xdr:grpSp>
      <xdr:nvGrpSpPr>
        <xdr:cNvPr id="72" name="Group 71">
          <a:extLst>
            <a:ext uri="{FF2B5EF4-FFF2-40B4-BE49-F238E27FC236}">
              <a16:creationId xmlns:a16="http://schemas.microsoft.com/office/drawing/2014/main" id="{3D1921D3-EA13-4BBA-9E7F-9C58822D10FF}"/>
            </a:ext>
          </a:extLst>
        </xdr:cNvPr>
        <xdr:cNvGrpSpPr/>
      </xdr:nvGrpSpPr>
      <xdr:grpSpPr>
        <a:xfrm>
          <a:off x="2209800" y="4067100"/>
          <a:ext cx="4486275" cy="2247975"/>
          <a:chOff x="2209800" y="4067100"/>
          <a:chExt cx="4486275" cy="2247975"/>
        </a:xfrm>
      </xdr:grpSpPr>
      <xdr:graphicFrame macro="">
        <xdr:nvGraphicFramePr>
          <xdr:cNvPr id="73" name="Chart 72">
            <a:extLst>
              <a:ext uri="{FF2B5EF4-FFF2-40B4-BE49-F238E27FC236}">
                <a16:creationId xmlns:a16="http://schemas.microsoft.com/office/drawing/2014/main" id="{6D3ED650-3207-B93F-6AB4-49A20B26C63C}"/>
              </a:ext>
            </a:extLst>
          </xdr:cNvPr>
          <xdr:cNvGraphicFramePr>
            <a:graphicFrameLocks/>
          </xdr:cNvGraphicFramePr>
        </xdr:nvGraphicFramePr>
        <xdr:xfrm>
          <a:off x="2209800" y="4095750"/>
          <a:ext cx="4486275" cy="2219325"/>
        </xdr:xfrm>
        <a:graphic>
          <a:graphicData uri="http://schemas.openxmlformats.org/drawingml/2006/chart">
            <c:chart xmlns:c="http://schemas.openxmlformats.org/drawingml/2006/chart" xmlns:r="http://schemas.openxmlformats.org/officeDocument/2006/relationships" r:id="rId6"/>
          </a:graphicData>
        </a:graphic>
      </xdr:graphicFrame>
      <xdr:cxnSp macro="">
        <xdr:nvCxnSpPr>
          <xdr:cNvPr id="74" name="Straight Connector 73">
            <a:extLst>
              <a:ext uri="{FF2B5EF4-FFF2-40B4-BE49-F238E27FC236}">
                <a16:creationId xmlns:a16="http://schemas.microsoft.com/office/drawing/2014/main" id="{0B0473CC-E08C-2531-95F0-11D77004ED4F}"/>
              </a:ext>
            </a:extLst>
          </xdr:cNvPr>
          <xdr:cNvCxnSpPr/>
        </xdr:nvCxnSpPr>
        <xdr:spPr>
          <a:xfrm flipH="1" flipV="1">
            <a:off x="3429899" y="4067100"/>
            <a:ext cx="2256526" cy="75"/>
          </a:xfrm>
          <a:prstGeom prst="line">
            <a:avLst/>
          </a:prstGeom>
          <a:ln>
            <a:solidFill>
              <a:schemeClr val="accent2">
                <a:lumMod val="20000"/>
                <a:lumOff val="8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562874</xdr:colOff>
      <xdr:row>21</xdr:row>
      <xdr:rowOff>66600</xdr:rowOff>
    </xdr:from>
    <xdr:to>
      <xdr:col>18</xdr:col>
      <xdr:colOff>381000</xdr:colOff>
      <xdr:row>21</xdr:row>
      <xdr:rowOff>66675</xdr:rowOff>
    </xdr:to>
    <xdr:cxnSp macro="">
      <xdr:nvCxnSpPr>
        <xdr:cNvPr id="75" name="Straight Connector 74">
          <a:extLst>
            <a:ext uri="{FF2B5EF4-FFF2-40B4-BE49-F238E27FC236}">
              <a16:creationId xmlns:a16="http://schemas.microsoft.com/office/drawing/2014/main" id="{866273AF-B6D0-4AB8-A1EC-F3173DBECCD2}"/>
            </a:ext>
          </a:extLst>
        </xdr:cNvPr>
        <xdr:cNvCxnSpPr/>
      </xdr:nvCxnSpPr>
      <xdr:spPr>
        <a:xfrm flipH="1" flipV="1">
          <a:off x="9097274" y="4067100"/>
          <a:ext cx="2256526" cy="75"/>
        </a:xfrm>
        <a:prstGeom prst="line">
          <a:avLst/>
        </a:prstGeom>
        <a:ln>
          <a:solidFill>
            <a:schemeClr val="accent2">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190499</xdr:colOff>
      <xdr:row>9</xdr:row>
      <xdr:rowOff>57150</xdr:rowOff>
    </xdr:from>
    <xdr:to>
      <xdr:col>20</xdr:col>
      <xdr:colOff>161924</xdr:colOff>
      <xdr:row>21</xdr:row>
      <xdr:rowOff>133350</xdr:rowOff>
    </xdr:to>
    <xdr:graphicFrame macro="">
      <xdr:nvGraphicFramePr>
        <xdr:cNvPr id="76" name="Chart 75">
          <a:extLst>
            <a:ext uri="{FF2B5EF4-FFF2-40B4-BE49-F238E27FC236}">
              <a16:creationId xmlns:a16="http://schemas.microsoft.com/office/drawing/2014/main" id="{C41AAB79-897D-4C06-8319-5D2C8DE2C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371475</xdr:colOff>
      <xdr:row>10</xdr:row>
      <xdr:rowOff>123824</xdr:rowOff>
    </xdr:from>
    <xdr:to>
      <xdr:col>10</xdr:col>
      <xdr:colOff>571501</xdr:colOff>
      <xdr:row>21</xdr:row>
      <xdr:rowOff>57149</xdr:rowOff>
    </xdr:to>
    <xdr:graphicFrame macro="">
      <xdr:nvGraphicFramePr>
        <xdr:cNvPr id="77" name="Chart 76">
          <a:extLst>
            <a:ext uri="{FF2B5EF4-FFF2-40B4-BE49-F238E27FC236}">
              <a16:creationId xmlns:a16="http://schemas.microsoft.com/office/drawing/2014/main" id="{4BD1F8CE-0FAE-403D-B80E-09A8F0604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57150</xdr:colOff>
      <xdr:row>15</xdr:row>
      <xdr:rowOff>190425</xdr:rowOff>
    </xdr:from>
    <xdr:to>
      <xdr:col>12</xdr:col>
      <xdr:colOff>58049</xdr:colOff>
      <xdr:row>24</xdr:row>
      <xdr:rowOff>0</xdr:rowOff>
    </xdr:to>
    <xdr:cxnSp macro="">
      <xdr:nvCxnSpPr>
        <xdr:cNvPr id="78" name="Straight Connector 77">
          <a:extLst>
            <a:ext uri="{FF2B5EF4-FFF2-40B4-BE49-F238E27FC236}">
              <a16:creationId xmlns:a16="http://schemas.microsoft.com/office/drawing/2014/main" id="{053EC8E3-C8D0-4231-A63A-4F8149659798}"/>
            </a:ext>
          </a:extLst>
        </xdr:cNvPr>
        <xdr:cNvCxnSpPr/>
      </xdr:nvCxnSpPr>
      <xdr:spPr>
        <a:xfrm flipV="1">
          <a:off x="7372350" y="3047925"/>
          <a:ext cx="899" cy="1524075"/>
        </a:xfrm>
        <a:prstGeom prst="line">
          <a:avLst/>
        </a:prstGeom>
        <a:ln>
          <a:solidFill>
            <a:schemeClr val="accent2">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21</xdr:row>
      <xdr:rowOff>76200</xdr:rowOff>
    </xdr:from>
    <xdr:to>
      <xdr:col>20</xdr:col>
      <xdr:colOff>304125</xdr:colOff>
      <xdr:row>33</xdr:row>
      <xdr:rowOff>36600</xdr:rowOff>
    </xdr:to>
    <xdr:graphicFrame macro="">
      <xdr:nvGraphicFramePr>
        <xdr:cNvPr id="79" name="Chart 78">
          <a:extLst>
            <a:ext uri="{FF2B5EF4-FFF2-40B4-BE49-F238E27FC236}">
              <a16:creationId xmlns:a16="http://schemas.microsoft.com/office/drawing/2014/main" id="{DA45D185-AA31-4791-94D9-E33BFF290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85725</xdr:colOff>
      <xdr:row>20</xdr:row>
      <xdr:rowOff>104776</xdr:rowOff>
    </xdr:from>
    <xdr:to>
      <xdr:col>3</xdr:col>
      <xdr:colOff>85725</xdr:colOff>
      <xdr:row>31</xdr:row>
      <xdr:rowOff>28576</xdr:rowOff>
    </xdr:to>
    <mc:AlternateContent xmlns:mc="http://schemas.openxmlformats.org/markup-compatibility/2006" xmlns:a14="http://schemas.microsoft.com/office/drawing/2010/main">
      <mc:Choice Requires="a14">
        <xdr:graphicFrame macro="">
          <xdr:nvGraphicFramePr>
            <xdr:cNvPr id="80" name="Month 2">
              <a:extLst>
                <a:ext uri="{FF2B5EF4-FFF2-40B4-BE49-F238E27FC236}">
                  <a16:creationId xmlns:a16="http://schemas.microsoft.com/office/drawing/2014/main" id="{0038B2E6-883F-4DCD-AF5F-7B83760951E9}"/>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85725" y="3914776"/>
              <a:ext cx="1828800" cy="20193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428626</xdr:colOff>
      <xdr:row>5</xdr:row>
      <xdr:rowOff>187896</xdr:rowOff>
    </xdr:from>
    <xdr:to>
      <xdr:col>11</xdr:col>
      <xdr:colOff>152400</xdr:colOff>
      <xdr:row>8</xdr:row>
      <xdr:rowOff>38100</xdr:rowOff>
    </xdr:to>
    <xdr:sp macro="" textlink="'Product performance'!M29">
      <xdr:nvSpPr>
        <xdr:cNvPr id="81" name="TextBox 80">
          <a:extLst>
            <a:ext uri="{FF2B5EF4-FFF2-40B4-BE49-F238E27FC236}">
              <a16:creationId xmlns:a16="http://schemas.microsoft.com/office/drawing/2014/main" id="{435DDE14-85A6-4961-9CC4-11291F38530F}"/>
            </a:ext>
          </a:extLst>
        </xdr:cNvPr>
        <xdr:cNvSpPr txBox="1"/>
      </xdr:nvSpPr>
      <xdr:spPr>
        <a:xfrm>
          <a:off x="5915026" y="1140396"/>
          <a:ext cx="942974" cy="421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766736-C152-44FB-9AFF-3117622AEBAC}" type="TxLink">
            <a:rPr lang="en-US" sz="1600" b="0" i="0" u="none" strike="noStrike">
              <a:solidFill>
                <a:schemeClr val="accent2">
                  <a:lumMod val="50000"/>
                </a:schemeClr>
              </a:solidFill>
              <a:latin typeface="Calibri"/>
              <a:cs typeface="Calibri"/>
            </a:rPr>
            <a:pPr/>
            <a:t> 173,591 </a:t>
          </a:fld>
          <a:endParaRPr lang="en-US" sz="1600">
            <a:solidFill>
              <a:schemeClr val="accent2">
                <a:lumMod val="50000"/>
              </a:schemeClr>
            </a:solidFill>
          </a:endParaRPr>
        </a:p>
      </xdr:txBody>
    </xdr:sp>
    <xdr:clientData/>
  </xdr:twoCellAnchor>
  <xdr:twoCellAnchor editAs="oneCell">
    <xdr:from>
      <xdr:col>0</xdr:col>
      <xdr:colOff>419967</xdr:colOff>
      <xdr:row>5</xdr:row>
      <xdr:rowOff>62340</xdr:rowOff>
    </xdr:from>
    <xdr:to>
      <xdr:col>2</xdr:col>
      <xdr:colOff>372342</xdr:colOff>
      <xdr:row>11</xdr:row>
      <xdr:rowOff>90915</xdr:rowOff>
    </xdr:to>
    <xdr:pic>
      <xdr:nvPicPr>
        <xdr:cNvPr id="9" name="Picture 8">
          <a:extLst>
            <a:ext uri="{FF2B5EF4-FFF2-40B4-BE49-F238E27FC236}">
              <a16:creationId xmlns:a16="http://schemas.microsoft.com/office/drawing/2014/main" id="{12B1D6AC-3FDF-492A-89AD-C0F40139662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19967" y="1014840"/>
          <a:ext cx="1171575" cy="1171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67542</xdr:colOff>
      <xdr:row>3</xdr:row>
      <xdr:rowOff>138540</xdr:rowOff>
    </xdr:from>
    <xdr:to>
      <xdr:col>3</xdr:col>
      <xdr:colOff>110742</xdr:colOff>
      <xdr:row>32</xdr:row>
      <xdr:rowOff>38100</xdr:rowOff>
    </xdr:to>
    <xdr:sp macro="" textlink="">
      <xdr:nvSpPr>
        <xdr:cNvPr id="2" name="Rectangle: Rounded Corners 1">
          <a:extLst>
            <a:ext uri="{FF2B5EF4-FFF2-40B4-BE49-F238E27FC236}">
              <a16:creationId xmlns:a16="http://schemas.microsoft.com/office/drawing/2014/main" id="{66423B49-E6F0-468A-ABEC-B37E608F1CD3}"/>
            </a:ext>
          </a:extLst>
        </xdr:cNvPr>
        <xdr:cNvSpPr/>
      </xdr:nvSpPr>
      <xdr:spPr>
        <a:xfrm>
          <a:off x="67542" y="710040"/>
          <a:ext cx="1872000" cy="5424060"/>
        </a:xfrm>
        <a:prstGeom prst="roundRect">
          <a:avLst>
            <a:gd name="adj" fmla="val 13411"/>
          </a:avLst>
        </a:prstGeom>
        <a:solidFill>
          <a:schemeClr val="accent2">
            <a:lumMod val="20000"/>
            <a:lumOff val="80000"/>
          </a:schemeClr>
        </a:solidFill>
        <a:ln>
          <a:noFill/>
        </a:ln>
        <a:effectLst>
          <a:outerShdw blurRad="38100" dist="38100" dir="8100000" sx="101000" sy="101000" algn="tr" rotWithShape="0">
            <a:schemeClr val="accent2">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114301</xdr:colOff>
      <xdr:row>15</xdr:row>
      <xdr:rowOff>142874</xdr:rowOff>
    </xdr:from>
    <xdr:to>
      <xdr:col>3</xdr:col>
      <xdr:colOff>112569</xdr:colOff>
      <xdr:row>22</xdr:row>
      <xdr:rowOff>121050</xdr:rowOff>
    </xdr:to>
    <xdr:grpSp>
      <xdr:nvGrpSpPr>
        <xdr:cNvPr id="3" name="Group 2">
          <a:extLst>
            <a:ext uri="{FF2B5EF4-FFF2-40B4-BE49-F238E27FC236}">
              <a16:creationId xmlns:a16="http://schemas.microsoft.com/office/drawing/2014/main" id="{B4BEB96D-5106-48F0-830C-E2B555FD26F4}"/>
            </a:ext>
          </a:extLst>
        </xdr:cNvPr>
        <xdr:cNvGrpSpPr/>
      </xdr:nvGrpSpPr>
      <xdr:grpSpPr>
        <a:xfrm>
          <a:off x="114301" y="3000374"/>
          <a:ext cx="1827068" cy="1311676"/>
          <a:chOff x="371475" y="581025"/>
          <a:chExt cx="1676744" cy="1311676"/>
        </a:xfrm>
        <a:solidFill>
          <a:schemeClr val="accent2">
            <a:lumMod val="75000"/>
          </a:schemeClr>
        </a:solidFill>
        <a:effectLst/>
      </xdr:grpSpPr>
      <xdr:sp macro="" textlink="">
        <xdr:nvSpPr>
          <xdr:cNvPr id="4" name="Rectangle: Top Corners Rounded 3">
            <a:extLst>
              <a:ext uri="{FF2B5EF4-FFF2-40B4-BE49-F238E27FC236}">
                <a16:creationId xmlns:a16="http://schemas.microsoft.com/office/drawing/2014/main" id="{B13FF549-2E69-CC2E-611B-0A0B62194DDA}"/>
              </a:ext>
            </a:extLst>
          </xdr:cNvPr>
          <xdr:cNvSpPr/>
        </xdr:nvSpPr>
        <xdr:spPr>
          <a:xfrm rot="16200000">
            <a:off x="755197" y="610255"/>
            <a:ext cx="495300" cy="1262743"/>
          </a:xfrm>
          <a:prstGeom prst="round2SameRect">
            <a:avLst>
              <a:gd name="adj1" fmla="val 50000"/>
              <a:gd name="adj2"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5" name="Freeform: Shape 4">
            <a:extLst>
              <a:ext uri="{FF2B5EF4-FFF2-40B4-BE49-F238E27FC236}">
                <a16:creationId xmlns:a16="http://schemas.microsoft.com/office/drawing/2014/main" id="{E11994D6-3F99-52BD-B2BD-57BBF1386CDA}"/>
              </a:ext>
            </a:extLst>
          </xdr:cNvPr>
          <xdr:cNvSpPr/>
        </xdr:nvSpPr>
        <xdr:spPr>
          <a:xfrm>
            <a:off x="1634219" y="581025"/>
            <a:ext cx="414000" cy="1311676"/>
          </a:xfrm>
          <a:custGeom>
            <a:avLst/>
            <a:gdLst>
              <a:gd name="connsiteX0" fmla="*/ 414000 w 414000"/>
              <a:gd name="connsiteY0" fmla="*/ 0 h 1321200"/>
              <a:gd name="connsiteX1" fmla="*/ 414000 w 414000"/>
              <a:gd name="connsiteY1" fmla="*/ 1321200 h 1321200"/>
              <a:gd name="connsiteX2" fmla="*/ 0 w 414000"/>
              <a:gd name="connsiteY2" fmla="*/ 907200 h 1321200"/>
              <a:gd name="connsiteX3" fmla="*/ 0 w 414000"/>
              <a:gd name="connsiteY3" fmla="*/ 414000 h 1321200"/>
              <a:gd name="connsiteX4" fmla="*/ 414000 w 414000"/>
              <a:gd name="connsiteY4" fmla="*/ 0 h 13212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14000" h="1321200">
                <a:moveTo>
                  <a:pt x="414000" y="0"/>
                </a:moveTo>
                <a:lnTo>
                  <a:pt x="414000" y="1321200"/>
                </a:lnTo>
                <a:cubicBezTo>
                  <a:pt x="414000" y="1092554"/>
                  <a:pt x="228646" y="907200"/>
                  <a:pt x="0" y="907200"/>
                </a:cubicBezTo>
                <a:lnTo>
                  <a:pt x="0" y="414000"/>
                </a:lnTo>
                <a:cubicBezTo>
                  <a:pt x="228646" y="414000"/>
                  <a:pt x="414000" y="228646"/>
                  <a:pt x="414000" y="0"/>
                </a:cubicBezTo>
                <a:close/>
              </a:path>
            </a:pathLst>
          </a:cu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grpSp>
    <xdr:clientData/>
  </xdr:twoCellAnchor>
  <xdr:twoCellAnchor>
    <xdr:from>
      <xdr:col>0</xdr:col>
      <xdr:colOff>142874</xdr:colOff>
      <xdr:row>14</xdr:row>
      <xdr:rowOff>9525</xdr:rowOff>
    </xdr:from>
    <xdr:to>
      <xdr:col>3</xdr:col>
      <xdr:colOff>295275</xdr:colOff>
      <xdr:row>20</xdr:row>
      <xdr:rowOff>47625</xdr:rowOff>
    </xdr:to>
    <xdr:grpSp>
      <xdr:nvGrpSpPr>
        <xdr:cNvPr id="6" name="Group 5">
          <a:extLst>
            <a:ext uri="{FF2B5EF4-FFF2-40B4-BE49-F238E27FC236}">
              <a16:creationId xmlns:a16="http://schemas.microsoft.com/office/drawing/2014/main" id="{B9936B1D-6325-412D-94F7-4A93607D4E8B}"/>
            </a:ext>
          </a:extLst>
        </xdr:cNvPr>
        <xdr:cNvGrpSpPr/>
      </xdr:nvGrpSpPr>
      <xdr:grpSpPr>
        <a:xfrm>
          <a:off x="142874" y="2676525"/>
          <a:ext cx="1981201" cy="1181100"/>
          <a:chOff x="142874" y="2695575"/>
          <a:chExt cx="1981201" cy="1181100"/>
        </a:xfrm>
      </xdr:grpSpPr>
      <xdr:sp macro="" textlink="">
        <xdr:nvSpPr>
          <xdr:cNvPr id="7" name="TextBox 6">
            <a:hlinkClick xmlns:r="http://schemas.openxmlformats.org/officeDocument/2006/relationships" r:id="rId1"/>
            <a:extLst>
              <a:ext uri="{FF2B5EF4-FFF2-40B4-BE49-F238E27FC236}">
                <a16:creationId xmlns:a16="http://schemas.microsoft.com/office/drawing/2014/main" id="{8606CEE8-30B1-C192-B3B2-5D72C2DEBF49}"/>
              </a:ext>
            </a:extLst>
          </xdr:cNvPr>
          <xdr:cNvSpPr txBox="1"/>
        </xdr:nvSpPr>
        <xdr:spPr>
          <a:xfrm>
            <a:off x="447075" y="26955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lumMod val="50000"/>
                  </a:schemeClr>
                </a:solidFill>
              </a:rPr>
              <a:t>DASHBOARD</a:t>
            </a:r>
          </a:p>
        </xdr:txBody>
      </xdr:sp>
      <xdr:sp macro="" textlink="">
        <xdr:nvSpPr>
          <xdr:cNvPr id="8" name="TextBox 7">
            <a:hlinkClick xmlns:r="http://schemas.openxmlformats.org/officeDocument/2006/relationships" r:id="rId2"/>
            <a:extLst>
              <a:ext uri="{FF2B5EF4-FFF2-40B4-BE49-F238E27FC236}">
                <a16:creationId xmlns:a16="http://schemas.microsoft.com/office/drawing/2014/main" id="{0F08A73D-BC3F-A850-CAFD-BED62DDF8AAA}"/>
              </a:ext>
            </a:extLst>
          </xdr:cNvPr>
          <xdr:cNvSpPr txBox="1"/>
        </xdr:nvSpPr>
        <xdr:spPr>
          <a:xfrm>
            <a:off x="142874" y="3524250"/>
            <a:ext cx="1981201"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lumMod val="20000"/>
                    <a:lumOff val="80000"/>
                  </a:schemeClr>
                </a:solidFill>
              </a:rPr>
              <a:t>RECOMMENDATIONS</a:t>
            </a:r>
          </a:p>
        </xdr:txBody>
      </xdr:sp>
    </xdr:grpSp>
    <xdr:clientData/>
  </xdr:twoCellAnchor>
  <xdr:twoCellAnchor>
    <xdr:from>
      <xdr:col>3</xdr:col>
      <xdr:colOff>351137</xdr:colOff>
      <xdr:row>3</xdr:row>
      <xdr:rowOff>138539</xdr:rowOff>
    </xdr:from>
    <xdr:to>
      <xdr:col>7</xdr:col>
      <xdr:colOff>86591</xdr:colOff>
      <xdr:row>9</xdr:row>
      <xdr:rowOff>6646</xdr:rowOff>
    </xdr:to>
    <xdr:grpSp>
      <xdr:nvGrpSpPr>
        <xdr:cNvPr id="10" name="Group 9">
          <a:extLst>
            <a:ext uri="{FF2B5EF4-FFF2-40B4-BE49-F238E27FC236}">
              <a16:creationId xmlns:a16="http://schemas.microsoft.com/office/drawing/2014/main" id="{27635BD9-3C03-4071-8748-6496F83D2CF6}"/>
            </a:ext>
          </a:extLst>
        </xdr:cNvPr>
        <xdr:cNvGrpSpPr/>
      </xdr:nvGrpSpPr>
      <xdr:grpSpPr>
        <a:xfrm>
          <a:off x="2179937" y="710039"/>
          <a:ext cx="2173854" cy="1011107"/>
          <a:chOff x="2169546" y="623449"/>
          <a:chExt cx="2160000" cy="1011107"/>
        </a:xfrm>
      </xdr:grpSpPr>
      <xdr:grpSp>
        <xdr:nvGrpSpPr>
          <xdr:cNvPr id="11" name="Group 10">
            <a:extLst>
              <a:ext uri="{FF2B5EF4-FFF2-40B4-BE49-F238E27FC236}">
                <a16:creationId xmlns:a16="http://schemas.microsoft.com/office/drawing/2014/main" id="{3BBF64AD-9D20-39D0-9EB2-191A9A7FF190}"/>
              </a:ext>
            </a:extLst>
          </xdr:cNvPr>
          <xdr:cNvGrpSpPr/>
        </xdr:nvGrpSpPr>
        <xdr:grpSpPr>
          <a:xfrm>
            <a:off x="2169546" y="623449"/>
            <a:ext cx="2160000" cy="1011107"/>
            <a:chOff x="2178205" y="623449"/>
            <a:chExt cx="2160000" cy="1011107"/>
          </a:xfrm>
        </xdr:grpSpPr>
        <xdr:grpSp>
          <xdr:nvGrpSpPr>
            <xdr:cNvPr id="13" name="Group 12">
              <a:extLst>
                <a:ext uri="{FF2B5EF4-FFF2-40B4-BE49-F238E27FC236}">
                  <a16:creationId xmlns:a16="http://schemas.microsoft.com/office/drawing/2014/main" id="{7EACA643-B8A9-4F63-2406-C2752FF1C42B}"/>
                </a:ext>
              </a:extLst>
            </xdr:cNvPr>
            <xdr:cNvGrpSpPr/>
          </xdr:nvGrpSpPr>
          <xdr:grpSpPr>
            <a:xfrm>
              <a:off x="2178205" y="623449"/>
              <a:ext cx="2160000" cy="1011107"/>
              <a:chOff x="2178205" y="623449"/>
              <a:chExt cx="2160000" cy="1011107"/>
            </a:xfrm>
          </xdr:grpSpPr>
          <xdr:sp macro="" textlink="">
            <xdr:nvSpPr>
              <xdr:cNvPr id="15" name="Rectangle: Rounded Corners 14">
                <a:extLst>
                  <a:ext uri="{FF2B5EF4-FFF2-40B4-BE49-F238E27FC236}">
                    <a16:creationId xmlns:a16="http://schemas.microsoft.com/office/drawing/2014/main" id="{C833A503-02E5-B237-A72D-F8C9FE3A564D}"/>
                  </a:ext>
                </a:extLst>
              </xdr:cNvPr>
              <xdr:cNvSpPr/>
            </xdr:nvSpPr>
            <xdr:spPr>
              <a:xfrm rot="5400000">
                <a:off x="2752651" y="49003"/>
                <a:ext cx="1011107" cy="2160000"/>
              </a:xfrm>
              <a:prstGeom prst="roundRect">
                <a:avLst/>
              </a:prstGeom>
              <a:solidFill>
                <a:schemeClr val="accent2">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xnSp macro="">
            <xdr:nvCxnSpPr>
              <xdr:cNvPr id="16" name="Straight Connector 15">
                <a:extLst>
                  <a:ext uri="{FF2B5EF4-FFF2-40B4-BE49-F238E27FC236}">
                    <a16:creationId xmlns:a16="http://schemas.microsoft.com/office/drawing/2014/main" id="{BEAEFA46-55A0-DC56-4CA6-620CD809A937}"/>
                  </a:ext>
                </a:extLst>
              </xdr:cNvPr>
              <xdr:cNvCxnSpPr/>
            </xdr:nvCxnSpPr>
            <xdr:spPr>
              <a:xfrm>
                <a:off x="3258206" y="978473"/>
                <a:ext cx="0" cy="504000"/>
              </a:xfrm>
              <a:prstGeom prst="line">
                <a:avLst/>
              </a:prstGeom>
              <a:ln w="12700">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Rectangle: Rounded Corners 16">
                <a:extLst>
                  <a:ext uri="{FF2B5EF4-FFF2-40B4-BE49-F238E27FC236}">
                    <a16:creationId xmlns:a16="http://schemas.microsoft.com/office/drawing/2014/main" id="{A6BC7392-1437-B69F-339D-032904FABEE8}"/>
                  </a:ext>
                </a:extLst>
              </xdr:cNvPr>
              <xdr:cNvSpPr/>
            </xdr:nvSpPr>
            <xdr:spPr>
              <a:xfrm>
                <a:off x="2758365" y="658085"/>
                <a:ext cx="935182" cy="199159"/>
              </a:xfrm>
              <a:prstGeom prst="roundRect">
                <a:avLst/>
              </a:prstGeom>
              <a:solidFill>
                <a:schemeClr val="bg1">
                  <a:alpha val="9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14" name="TextBox 13">
              <a:extLst>
                <a:ext uri="{FF2B5EF4-FFF2-40B4-BE49-F238E27FC236}">
                  <a16:creationId xmlns:a16="http://schemas.microsoft.com/office/drawing/2014/main" id="{C72B8847-EA63-D5DA-9985-BECC6E16DF64}"/>
                </a:ext>
              </a:extLst>
            </xdr:cNvPr>
            <xdr:cNvSpPr txBox="1"/>
          </xdr:nvSpPr>
          <xdr:spPr>
            <a:xfrm>
              <a:off x="2762250" y="632112"/>
              <a:ext cx="995795"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lumMod val="50000"/>
                    </a:schemeClr>
                  </a:solidFill>
                </a:rPr>
                <a:t>APP SUBMITS</a:t>
              </a:r>
              <a:endParaRPr lang="en-NG" sz="1100">
                <a:solidFill>
                  <a:schemeClr val="accent2">
                    <a:lumMod val="50000"/>
                  </a:schemeClr>
                </a:solidFill>
              </a:endParaRPr>
            </a:p>
          </xdr:txBody>
        </xdr:sp>
      </xdr:grpSp>
      <xdr:pic>
        <xdr:nvPicPr>
          <xdr:cNvPr id="12" name="Picture 11">
            <a:extLst>
              <a:ext uri="{FF2B5EF4-FFF2-40B4-BE49-F238E27FC236}">
                <a16:creationId xmlns:a16="http://schemas.microsoft.com/office/drawing/2014/main" id="{4FE9B6CF-B1FD-C252-4350-FC29D6E34F7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97728" y="1039090"/>
            <a:ext cx="434686" cy="434686"/>
          </a:xfrm>
          <a:prstGeom prst="rect">
            <a:avLst/>
          </a:prstGeom>
        </xdr:spPr>
      </xdr:pic>
    </xdr:grpSp>
    <xdr:clientData/>
  </xdr:twoCellAnchor>
  <xdr:twoCellAnchor>
    <xdr:from>
      <xdr:col>8</xdr:col>
      <xdr:colOff>7637</xdr:colOff>
      <xdr:row>3</xdr:row>
      <xdr:rowOff>138539</xdr:rowOff>
    </xdr:from>
    <xdr:to>
      <xdr:col>11</xdr:col>
      <xdr:colOff>351314</xdr:colOff>
      <xdr:row>9</xdr:row>
      <xdr:rowOff>6869</xdr:rowOff>
    </xdr:to>
    <xdr:sp macro="" textlink="">
      <xdr:nvSpPr>
        <xdr:cNvPr id="18" name="Rectangle: Rounded Corners 17">
          <a:extLst>
            <a:ext uri="{FF2B5EF4-FFF2-40B4-BE49-F238E27FC236}">
              <a16:creationId xmlns:a16="http://schemas.microsoft.com/office/drawing/2014/main" id="{F57A8DD5-A035-4878-9259-3207F15E901F}"/>
            </a:ext>
          </a:extLst>
        </xdr:cNvPr>
        <xdr:cNvSpPr/>
      </xdr:nvSpPr>
      <xdr:spPr>
        <a:xfrm rot="5400000">
          <a:off x="5465011" y="129465"/>
          <a:ext cx="1011330" cy="2172477"/>
        </a:xfrm>
        <a:prstGeom prst="roundRect">
          <a:avLst/>
        </a:prstGeom>
        <a:solidFill>
          <a:schemeClr val="accent2">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400281</xdr:colOff>
      <xdr:row>5</xdr:row>
      <xdr:rowOff>128149</xdr:rowOff>
    </xdr:from>
    <xdr:to>
      <xdr:col>9</xdr:col>
      <xdr:colOff>400281</xdr:colOff>
      <xdr:row>8</xdr:row>
      <xdr:rowOff>60649</xdr:rowOff>
    </xdr:to>
    <xdr:cxnSp macro="">
      <xdr:nvCxnSpPr>
        <xdr:cNvPr id="19" name="Straight Connector 18">
          <a:extLst>
            <a:ext uri="{FF2B5EF4-FFF2-40B4-BE49-F238E27FC236}">
              <a16:creationId xmlns:a16="http://schemas.microsoft.com/office/drawing/2014/main" id="{0EDB7778-3B67-4029-B45B-5E931DDC4616}"/>
            </a:ext>
          </a:extLst>
        </xdr:cNvPr>
        <xdr:cNvCxnSpPr/>
      </xdr:nvCxnSpPr>
      <xdr:spPr>
        <a:xfrm>
          <a:off x="5886681" y="1080649"/>
          <a:ext cx="0" cy="504000"/>
        </a:xfrm>
        <a:prstGeom prst="line">
          <a:avLst/>
        </a:prstGeom>
        <a:ln w="12700">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601587</xdr:colOff>
      <xdr:row>3</xdr:row>
      <xdr:rowOff>171443</xdr:rowOff>
    </xdr:from>
    <xdr:to>
      <xdr:col>10</xdr:col>
      <xdr:colOff>322971</xdr:colOff>
      <xdr:row>4</xdr:row>
      <xdr:rowOff>180102</xdr:rowOff>
    </xdr:to>
    <xdr:sp macro="" textlink="">
      <xdr:nvSpPr>
        <xdr:cNvPr id="20" name="Rectangle: Rounded Corners 19">
          <a:extLst>
            <a:ext uri="{FF2B5EF4-FFF2-40B4-BE49-F238E27FC236}">
              <a16:creationId xmlns:a16="http://schemas.microsoft.com/office/drawing/2014/main" id="{8BD1405A-722F-4872-AD36-DE8E5C4A9FB8}"/>
            </a:ext>
          </a:extLst>
        </xdr:cNvPr>
        <xdr:cNvSpPr/>
      </xdr:nvSpPr>
      <xdr:spPr>
        <a:xfrm>
          <a:off x="5478387" y="742943"/>
          <a:ext cx="940584" cy="199159"/>
        </a:xfrm>
        <a:prstGeom prst="roundRect">
          <a:avLst/>
        </a:prstGeom>
        <a:solidFill>
          <a:schemeClr val="bg1">
            <a:alpha val="9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257176</xdr:colOff>
      <xdr:row>5</xdr:row>
      <xdr:rowOff>178371</xdr:rowOff>
    </xdr:from>
    <xdr:to>
      <xdr:col>6</xdr:col>
      <xdr:colOff>533400</xdr:colOff>
      <xdr:row>8</xdr:row>
      <xdr:rowOff>38100</xdr:rowOff>
    </xdr:to>
    <xdr:sp macro="" textlink="'Product performance'!K29">
      <xdr:nvSpPr>
        <xdr:cNvPr id="21" name="TextBox 20">
          <a:extLst>
            <a:ext uri="{FF2B5EF4-FFF2-40B4-BE49-F238E27FC236}">
              <a16:creationId xmlns:a16="http://schemas.microsoft.com/office/drawing/2014/main" id="{361A0C82-E1CC-4913-BA81-60A94EC7267B}"/>
            </a:ext>
          </a:extLst>
        </xdr:cNvPr>
        <xdr:cNvSpPr txBox="1"/>
      </xdr:nvSpPr>
      <xdr:spPr>
        <a:xfrm>
          <a:off x="3305176" y="1130871"/>
          <a:ext cx="885824" cy="431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4123AB-633A-43A8-A462-DD6BC6C98AA1}" type="TxLink">
            <a:rPr lang="en-US" sz="1600" b="0" i="0" u="none" strike="noStrike">
              <a:solidFill>
                <a:schemeClr val="accent2">
                  <a:lumMod val="50000"/>
                </a:schemeClr>
              </a:solidFill>
              <a:latin typeface="Calibri"/>
              <a:cs typeface="Calibri"/>
            </a:rPr>
            <a:pPr/>
            <a:t> 65,424 </a:t>
          </a:fld>
          <a:endParaRPr lang="en-US" sz="1600">
            <a:solidFill>
              <a:schemeClr val="accent2">
                <a:lumMod val="50000"/>
              </a:schemeClr>
            </a:solidFill>
          </a:endParaRPr>
        </a:p>
      </xdr:txBody>
    </xdr:sp>
    <xdr:clientData/>
  </xdr:twoCellAnchor>
  <xdr:twoCellAnchor>
    <xdr:from>
      <xdr:col>9</xdr:col>
      <xdr:colOff>29915</xdr:colOff>
      <xdr:row>3</xdr:row>
      <xdr:rowOff>145470</xdr:rowOff>
    </xdr:from>
    <xdr:to>
      <xdr:col>10</xdr:col>
      <xdr:colOff>421862</xdr:colOff>
      <xdr:row>4</xdr:row>
      <xdr:rowOff>180106</xdr:rowOff>
    </xdr:to>
    <xdr:sp macro="" textlink="">
      <xdr:nvSpPr>
        <xdr:cNvPr id="22" name="TextBox 21">
          <a:extLst>
            <a:ext uri="{FF2B5EF4-FFF2-40B4-BE49-F238E27FC236}">
              <a16:creationId xmlns:a16="http://schemas.microsoft.com/office/drawing/2014/main" id="{3568FA49-632A-4FA0-8191-038689F2B1BC}"/>
            </a:ext>
          </a:extLst>
        </xdr:cNvPr>
        <xdr:cNvSpPr txBox="1"/>
      </xdr:nvSpPr>
      <xdr:spPr>
        <a:xfrm>
          <a:off x="5516315" y="716970"/>
          <a:ext cx="1001547"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lumMod val="50000"/>
                </a:schemeClr>
              </a:solidFill>
            </a:rPr>
            <a:t>APP STARTS</a:t>
          </a:r>
          <a:endParaRPr lang="en-NG" sz="1100">
            <a:solidFill>
              <a:schemeClr val="accent2">
                <a:lumMod val="50000"/>
              </a:schemeClr>
            </a:solidFill>
          </a:endParaRPr>
        </a:p>
      </xdr:txBody>
    </xdr:sp>
    <xdr:clientData/>
  </xdr:twoCellAnchor>
  <xdr:twoCellAnchor>
    <xdr:from>
      <xdr:col>8</xdr:col>
      <xdr:colOff>332723</xdr:colOff>
      <xdr:row>5</xdr:row>
      <xdr:rowOff>167316</xdr:rowOff>
    </xdr:from>
    <xdr:to>
      <xdr:col>9</xdr:col>
      <xdr:colOff>160320</xdr:colOff>
      <xdr:row>8</xdr:row>
      <xdr:rowOff>30502</xdr:rowOff>
    </xdr:to>
    <xdr:pic>
      <xdr:nvPicPr>
        <xdr:cNvPr id="23" name="Picture 22">
          <a:extLst>
            <a:ext uri="{FF2B5EF4-FFF2-40B4-BE49-F238E27FC236}">
              <a16:creationId xmlns:a16="http://schemas.microsoft.com/office/drawing/2014/main" id="{5B0BF631-CD22-43F6-9DF5-1387040028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209523" y="1119816"/>
          <a:ext cx="437197" cy="434686"/>
        </a:xfrm>
        <a:prstGeom prst="rect">
          <a:avLst/>
        </a:prstGeom>
      </xdr:spPr>
    </xdr:pic>
    <xdr:clientData/>
  </xdr:twoCellAnchor>
  <xdr:twoCellAnchor>
    <xdr:from>
      <xdr:col>12</xdr:col>
      <xdr:colOff>272359</xdr:colOff>
      <xdr:row>3</xdr:row>
      <xdr:rowOff>138539</xdr:rowOff>
    </xdr:from>
    <xdr:to>
      <xdr:col>16</xdr:col>
      <xdr:colOff>134813</xdr:colOff>
      <xdr:row>9</xdr:row>
      <xdr:rowOff>6872</xdr:rowOff>
    </xdr:to>
    <xdr:grpSp>
      <xdr:nvGrpSpPr>
        <xdr:cNvPr id="24" name="Group 23">
          <a:extLst>
            <a:ext uri="{FF2B5EF4-FFF2-40B4-BE49-F238E27FC236}">
              <a16:creationId xmlns:a16="http://schemas.microsoft.com/office/drawing/2014/main" id="{47F8AC94-FA68-4ED5-8584-8855CDD8D0EF}"/>
            </a:ext>
          </a:extLst>
        </xdr:cNvPr>
        <xdr:cNvGrpSpPr/>
      </xdr:nvGrpSpPr>
      <xdr:grpSpPr>
        <a:xfrm>
          <a:off x="7587559" y="710039"/>
          <a:ext cx="2300854" cy="1011333"/>
          <a:chOff x="7005937" y="623449"/>
          <a:chExt cx="2286999" cy="1011333"/>
        </a:xfrm>
      </xdr:grpSpPr>
      <xdr:grpSp>
        <xdr:nvGrpSpPr>
          <xdr:cNvPr id="25" name="Group 24">
            <a:extLst>
              <a:ext uri="{FF2B5EF4-FFF2-40B4-BE49-F238E27FC236}">
                <a16:creationId xmlns:a16="http://schemas.microsoft.com/office/drawing/2014/main" id="{E086838D-D62B-5484-6537-9FF5BB64A8A0}"/>
              </a:ext>
            </a:extLst>
          </xdr:cNvPr>
          <xdr:cNvGrpSpPr/>
        </xdr:nvGrpSpPr>
        <xdr:grpSpPr>
          <a:xfrm>
            <a:off x="7005937" y="623449"/>
            <a:ext cx="2286999" cy="1011333"/>
            <a:chOff x="7014596" y="623449"/>
            <a:chExt cx="2286999" cy="1011333"/>
          </a:xfrm>
        </xdr:grpSpPr>
        <xdr:grpSp>
          <xdr:nvGrpSpPr>
            <xdr:cNvPr id="27" name="Group 26">
              <a:extLst>
                <a:ext uri="{FF2B5EF4-FFF2-40B4-BE49-F238E27FC236}">
                  <a16:creationId xmlns:a16="http://schemas.microsoft.com/office/drawing/2014/main" id="{03B6FB93-0CFB-BCAF-A015-58BD719C92A9}"/>
                </a:ext>
              </a:extLst>
            </xdr:cNvPr>
            <xdr:cNvGrpSpPr/>
          </xdr:nvGrpSpPr>
          <xdr:grpSpPr>
            <a:xfrm>
              <a:off x="7014596" y="623449"/>
              <a:ext cx="2286999" cy="1011333"/>
              <a:chOff x="7014596" y="623449"/>
              <a:chExt cx="2286999" cy="1011333"/>
            </a:xfrm>
          </xdr:grpSpPr>
          <xdr:sp macro="" textlink="">
            <xdr:nvSpPr>
              <xdr:cNvPr id="29" name="Rectangle: Rounded Corners 28">
                <a:extLst>
                  <a:ext uri="{FF2B5EF4-FFF2-40B4-BE49-F238E27FC236}">
                    <a16:creationId xmlns:a16="http://schemas.microsoft.com/office/drawing/2014/main" id="{D25FA99A-0695-7ECE-D229-7FB28F04028A}"/>
                  </a:ext>
                </a:extLst>
              </xdr:cNvPr>
              <xdr:cNvSpPr/>
            </xdr:nvSpPr>
            <xdr:spPr>
              <a:xfrm rot="5400000">
                <a:off x="7588929" y="49116"/>
                <a:ext cx="1011333" cy="2160000"/>
              </a:xfrm>
              <a:prstGeom prst="roundRect">
                <a:avLst/>
              </a:prstGeom>
              <a:solidFill>
                <a:schemeClr val="accent2">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Channel performance'!I35">
            <xdr:nvSpPr>
              <xdr:cNvPr id="30" name="TextBox 29">
                <a:extLst>
                  <a:ext uri="{FF2B5EF4-FFF2-40B4-BE49-F238E27FC236}">
                    <a16:creationId xmlns:a16="http://schemas.microsoft.com/office/drawing/2014/main" id="{00C12CFE-5B1A-29F5-938A-E90857493078}"/>
                  </a:ext>
                </a:extLst>
              </xdr:cNvPr>
              <xdr:cNvSpPr txBox="1"/>
            </xdr:nvSpPr>
            <xdr:spPr>
              <a:xfrm>
                <a:off x="8054686" y="1058134"/>
                <a:ext cx="1246909" cy="493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4A1B98-929E-474D-A7C7-029483CB2299}" type="TxLink">
                  <a:rPr lang="en-US" sz="1600" b="0" i="0" u="none" strike="noStrike">
                    <a:solidFill>
                      <a:schemeClr val="accent2">
                        <a:lumMod val="50000"/>
                      </a:schemeClr>
                    </a:solidFill>
                    <a:latin typeface="Calibri"/>
                    <a:cs typeface="Calibri"/>
                  </a:rPr>
                  <a:pPr/>
                  <a:t> 1,336,788 </a:t>
                </a:fld>
                <a:endParaRPr lang="en-US" sz="2400">
                  <a:solidFill>
                    <a:schemeClr val="accent2">
                      <a:lumMod val="50000"/>
                    </a:schemeClr>
                  </a:solidFill>
                </a:endParaRPr>
              </a:p>
            </xdr:txBody>
          </xdr:sp>
          <xdr:cxnSp macro="">
            <xdr:nvCxnSpPr>
              <xdr:cNvPr id="31" name="Straight Connector 30">
                <a:extLst>
                  <a:ext uri="{FF2B5EF4-FFF2-40B4-BE49-F238E27FC236}">
                    <a16:creationId xmlns:a16="http://schemas.microsoft.com/office/drawing/2014/main" id="{C42D28A4-476F-75B2-5921-F7249580DAE3}"/>
                  </a:ext>
                </a:extLst>
              </xdr:cNvPr>
              <xdr:cNvCxnSpPr/>
            </xdr:nvCxnSpPr>
            <xdr:spPr>
              <a:xfrm>
                <a:off x="8065734" y="988864"/>
                <a:ext cx="0" cy="504000"/>
              </a:xfrm>
              <a:prstGeom prst="line">
                <a:avLst/>
              </a:prstGeom>
              <a:ln w="12700">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2" name="Rectangle: Rounded Corners 31">
                <a:extLst>
                  <a:ext uri="{FF2B5EF4-FFF2-40B4-BE49-F238E27FC236}">
                    <a16:creationId xmlns:a16="http://schemas.microsoft.com/office/drawing/2014/main" id="{CCA51837-D823-37C1-BCFC-E0BCDB7AE8A0}"/>
                  </a:ext>
                </a:extLst>
              </xdr:cNvPr>
              <xdr:cNvSpPr/>
            </xdr:nvSpPr>
            <xdr:spPr>
              <a:xfrm>
                <a:off x="7644059" y="659817"/>
                <a:ext cx="1044000" cy="199159"/>
              </a:xfrm>
              <a:prstGeom prst="roundRect">
                <a:avLst/>
              </a:prstGeom>
              <a:solidFill>
                <a:schemeClr val="bg1">
                  <a:alpha val="9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28" name="TextBox 27">
              <a:extLst>
                <a:ext uri="{FF2B5EF4-FFF2-40B4-BE49-F238E27FC236}">
                  <a16:creationId xmlns:a16="http://schemas.microsoft.com/office/drawing/2014/main" id="{BEE6B58D-9ED7-D3B6-242F-1055059A3102}"/>
                </a:ext>
              </a:extLst>
            </xdr:cNvPr>
            <xdr:cNvSpPr txBox="1"/>
          </xdr:nvSpPr>
          <xdr:spPr>
            <a:xfrm>
              <a:off x="7613308" y="633845"/>
              <a:ext cx="1132608"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lumMod val="50000"/>
                    </a:schemeClr>
                  </a:solidFill>
                </a:rPr>
                <a:t>CHANNEL VISITS</a:t>
              </a:r>
              <a:endParaRPr lang="en-NG" sz="1100">
                <a:solidFill>
                  <a:schemeClr val="accent2">
                    <a:lumMod val="50000"/>
                  </a:schemeClr>
                </a:solidFill>
              </a:endParaRPr>
            </a:p>
          </xdr:txBody>
        </xdr:sp>
      </xdr:grpSp>
      <xdr:pic>
        <xdr:nvPicPr>
          <xdr:cNvPr id="26" name="Picture 25">
            <a:extLst>
              <a:ext uri="{FF2B5EF4-FFF2-40B4-BE49-F238E27FC236}">
                <a16:creationId xmlns:a16="http://schemas.microsoft.com/office/drawing/2014/main" id="{CFD19732-5312-1BC7-27C2-43FBF45C0A8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435092" y="1053340"/>
            <a:ext cx="434686" cy="434686"/>
          </a:xfrm>
          <a:prstGeom prst="rect">
            <a:avLst/>
          </a:prstGeom>
        </xdr:spPr>
      </xdr:pic>
    </xdr:grpSp>
    <xdr:clientData/>
  </xdr:twoCellAnchor>
  <xdr:twoCellAnchor>
    <xdr:from>
      <xdr:col>17</xdr:col>
      <xdr:colOff>55861</xdr:colOff>
      <xdr:row>3</xdr:row>
      <xdr:rowOff>138539</xdr:rowOff>
    </xdr:from>
    <xdr:to>
      <xdr:col>20</xdr:col>
      <xdr:colOff>411308</xdr:colOff>
      <xdr:row>9</xdr:row>
      <xdr:rowOff>6872</xdr:rowOff>
    </xdr:to>
    <xdr:grpSp>
      <xdr:nvGrpSpPr>
        <xdr:cNvPr id="33" name="Group 32">
          <a:extLst>
            <a:ext uri="{FF2B5EF4-FFF2-40B4-BE49-F238E27FC236}">
              <a16:creationId xmlns:a16="http://schemas.microsoft.com/office/drawing/2014/main" id="{24BEE5B4-3FED-4E3A-B25F-16FD3183D1FD}"/>
            </a:ext>
          </a:extLst>
        </xdr:cNvPr>
        <xdr:cNvGrpSpPr/>
      </xdr:nvGrpSpPr>
      <xdr:grpSpPr>
        <a:xfrm>
          <a:off x="10419061" y="710039"/>
          <a:ext cx="2184247" cy="1011333"/>
          <a:chOff x="9424131" y="623449"/>
          <a:chExt cx="2170393" cy="1011333"/>
        </a:xfrm>
      </xdr:grpSpPr>
      <xdr:grpSp>
        <xdr:nvGrpSpPr>
          <xdr:cNvPr id="34" name="Group 33">
            <a:extLst>
              <a:ext uri="{FF2B5EF4-FFF2-40B4-BE49-F238E27FC236}">
                <a16:creationId xmlns:a16="http://schemas.microsoft.com/office/drawing/2014/main" id="{26DF260D-A447-33FB-A4D1-76588D98B697}"/>
              </a:ext>
            </a:extLst>
          </xdr:cNvPr>
          <xdr:cNvGrpSpPr/>
        </xdr:nvGrpSpPr>
        <xdr:grpSpPr>
          <a:xfrm>
            <a:off x="9424131" y="623449"/>
            <a:ext cx="2170393" cy="1011333"/>
            <a:chOff x="9432790" y="623449"/>
            <a:chExt cx="2170393" cy="1011333"/>
          </a:xfrm>
        </xdr:grpSpPr>
        <xdr:grpSp>
          <xdr:nvGrpSpPr>
            <xdr:cNvPr id="36" name="Group 35">
              <a:extLst>
                <a:ext uri="{FF2B5EF4-FFF2-40B4-BE49-F238E27FC236}">
                  <a16:creationId xmlns:a16="http://schemas.microsoft.com/office/drawing/2014/main" id="{0056823B-874A-2F4B-2416-096CFB6C9274}"/>
                </a:ext>
              </a:extLst>
            </xdr:cNvPr>
            <xdr:cNvGrpSpPr/>
          </xdr:nvGrpSpPr>
          <xdr:grpSpPr>
            <a:xfrm>
              <a:off x="9432790" y="623449"/>
              <a:ext cx="2170393" cy="1011333"/>
              <a:chOff x="9432790" y="623449"/>
              <a:chExt cx="2170393" cy="1011333"/>
            </a:xfrm>
          </xdr:grpSpPr>
          <xdr:sp macro="" textlink="">
            <xdr:nvSpPr>
              <xdr:cNvPr id="38" name="Rectangle: Rounded Corners 37">
                <a:extLst>
                  <a:ext uri="{FF2B5EF4-FFF2-40B4-BE49-F238E27FC236}">
                    <a16:creationId xmlns:a16="http://schemas.microsoft.com/office/drawing/2014/main" id="{FD15A960-CB6E-AC0D-EF38-CF096C6E8B8E}"/>
                  </a:ext>
                </a:extLst>
              </xdr:cNvPr>
              <xdr:cNvSpPr/>
            </xdr:nvSpPr>
            <xdr:spPr>
              <a:xfrm rot="5400000">
                <a:off x="10007123" y="49116"/>
                <a:ext cx="1011333" cy="2160000"/>
              </a:xfrm>
              <a:prstGeom prst="roundRect">
                <a:avLst/>
              </a:prstGeom>
              <a:solidFill>
                <a:schemeClr val="accent2">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Channel performance'!K35">
            <xdr:nvSpPr>
              <xdr:cNvPr id="39" name="TextBox 38">
                <a:extLst>
                  <a:ext uri="{FF2B5EF4-FFF2-40B4-BE49-F238E27FC236}">
                    <a16:creationId xmlns:a16="http://schemas.microsoft.com/office/drawing/2014/main" id="{8ADACFB4-6E40-BCCC-501C-3B76BD41596F}"/>
                  </a:ext>
                </a:extLst>
              </xdr:cNvPr>
              <xdr:cNvSpPr txBox="1"/>
            </xdr:nvSpPr>
            <xdr:spPr>
              <a:xfrm>
                <a:off x="10673195" y="1044279"/>
                <a:ext cx="929988" cy="493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67DDAE-2948-4375-B2B4-BAD52C458522}" type="TxLink">
                  <a:rPr lang="en-US" sz="1600" b="0" i="0" u="none" strike="noStrike">
                    <a:solidFill>
                      <a:schemeClr val="accent2">
                        <a:lumMod val="50000"/>
                      </a:schemeClr>
                    </a:solidFill>
                    <a:latin typeface="Calibri"/>
                    <a:cs typeface="Calibri"/>
                  </a:rPr>
                  <a:pPr/>
                  <a:t> 24,565 </a:t>
                </a:fld>
                <a:endParaRPr lang="en-US" sz="2400">
                  <a:solidFill>
                    <a:schemeClr val="accent2">
                      <a:lumMod val="50000"/>
                    </a:schemeClr>
                  </a:solidFill>
                </a:endParaRPr>
              </a:p>
            </xdr:txBody>
          </xdr:sp>
          <xdr:cxnSp macro="">
            <xdr:nvCxnSpPr>
              <xdr:cNvPr id="40" name="Straight Connector 39">
                <a:extLst>
                  <a:ext uri="{FF2B5EF4-FFF2-40B4-BE49-F238E27FC236}">
                    <a16:creationId xmlns:a16="http://schemas.microsoft.com/office/drawing/2014/main" id="{B5E43DE1-946B-75A0-4391-003D698F26D2}"/>
                  </a:ext>
                </a:extLst>
              </xdr:cNvPr>
              <xdr:cNvCxnSpPr/>
            </xdr:nvCxnSpPr>
            <xdr:spPr>
              <a:xfrm>
                <a:off x="10545697" y="975009"/>
                <a:ext cx="0" cy="504000"/>
              </a:xfrm>
              <a:prstGeom prst="line">
                <a:avLst/>
              </a:prstGeom>
              <a:ln w="12700">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1" name="Rectangle: Rounded Corners 40">
                <a:extLst>
                  <a:ext uri="{FF2B5EF4-FFF2-40B4-BE49-F238E27FC236}">
                    <a16:creationId xmlns:a16="http://schemas.microsoft.com/office/drawing/2014/main" id="{644C3C02-E8B9-C231-AD71-CE707DB6FCE8}"/>
                  </a:ext>
                </a:extLst>
              </xdr:cNvPr>
              <xdr:cNvSpPr/>
            </xdr:nvSpPr>
            <xdr:spPr>
              <a:xfrm>
                <a:off x="9773181" y="671940"/>
                <a:ext cx="1512000" cy="199159"/>
              </a:xfrm>
              <a:prstGeom prst="roundRect">
                <a:avLst/>
              </a:prstGeom>
              <a:solidFill>
                <a:schemeClr val="bg1">
                  <a:alpha val="9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37" name="TextBox 36">
              <a:extLst>
                <a:ext uri="{FF2B5EF4-FFF2-40B4-BE49-F238E27FC236}">
                  <a16:creationId xmlns:a16="http://schemas.microsoft.com/office/drawing/2014/main" id="{75DB84F3-AD1D-0E29-B450-2E353BA22661}"/>
                </a:ext>
              </a:extLst>
            </xdr:cNvPr>
            <xdr:cNvSpPr txBox="1"/>
          </xdr:nvSpPr>
          <xdr:spPr>
            <a:xfrm>
              <a:off x="9744581" y="645968"/>
              <a:ext cx="1596736" cy="22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lumMod val="50000"/>
                    </a:schemeClr>
                  </a:solidFill>
                </a:rPr>
                <a:t>CHANNEL CONVERSIONS</a:t>
              </a:r>
              <a:endParaRPr lang="en-NG" sz="1100">
                <a:solidFill>
                  <a:schemeClr val="accent2">
                    <a:lumMod val="50000"/>
                  </a:schemeClr>
                </a:solidFill>
              </a:endParaRPr>
            </a:p>
          </xdr:txBody>
        </xdr:sp>
      </xdr:grpSp>
      <xdr:pic>
        <xdr:nvPicPr>
          <xdr:cNvPr id="35" name="Picture 34">
            <a:extLst>
              <a:ext uri="{FF2B5EF4-FFF2-40B4-BE49-F238E27FC236}">
                <a16:creationId xmlns:a16="http://schemas.microsoft.com/office/drawing/2014/main" id="{6E3039B0-8C97-F102-7003-40DC0864494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15946" y="1035627"/>
            <a:ext cx="434686" cy="434686"/>
          </a:xfrm>
          <a:prstGeom prst="rect">
            <a:avLst/>
          </a:prstGeom>
        </xdr:spPr>
      </xdr:pic>
    </xdr:grpSp>
    <xdr:clientData/>
  </xdr:twoCellAnchor>
  <xdr:twoCellAnchor>
    <xdr:from>
      <xdr:col>6</xdr:col>
      <xdr:colOff>96116</xdr:colOff>
      <xdr:row>0</xdr:row>
      <xdr:rowOff>0</xdr:rowOff>
    </xdr:from>
    <xdr:to>
      <xdr:col>17</xdr:col>
      <xdr:colOff>26846</xdr:colOff>
      <xdr:row>3</xdr:row>
      <xdr:rowOff>95254</xdr:rowOff>
    </xdr:to>
    <xdr:grpSp>
      <xdr:nvGrpSpPr>
        <xdr:cNvPr id="42" name="Group 41">
          <a:extLst>
            <a:ext uri="{FF2B5EF4-FFF2-40B4-BE49-F238E27FC236}">
              <a16:creationId xmlns:a16="http://schemas.microsoft.com/office/drawing/2014/main" id="{0AF950D2-B9D5-4540-9396-B397CBC51F8A}"/>
            </a:ext>
          </a:extLst>
        </xdr:cNvPr>
        <xdr:cNvGrpSpPr/>
      </xdr:nvGrpSpPr>
      <xdr:grpSpPr>
        <a:xfrm>
          <a:off x="3753716" y="0"/>
          <a:ext cx="6636330" cy="666754"/>
          <a:chOff x="3307774" y="17318"/>
          <a:chExt cx="6598230" cy="666754"/>
        </a:xfrm>
      </xdr:grpSpPr>
      <xdr:sp macro="" textlink="">
        <xdr:nvSpPr>
          <xdr:cNvPr id="43" name="Rectangle: Rounded Corners 42">
            <a:extLst>
              <a:ext uri="{FF2B5EF4-FFF2-40B4-BE49-F238E27FC236}">
                <a16:creationId xmlns:a16="http://schemas.microsoft.com/office/drawing/2014/main" id="{30CE3077-F9B9-360A-76D8-FA1F067FB9B0}"/>
              </a:ext>
            </a:extLst>
          </xdr:cNvPr>
          <xdr:cNvSpPr/>
        </xdr:nvSpPr>
        <xdr:spPr>
          <a:xfrm rot="5400000">
            <a:off x="6329796" y="-2892135"/>
            <a:ext cx="554185" cy="6598230"/>
          </a:xfrm>
          <a:prstGeom prst="roundRect">
            <a:avLst>
              <a:gd name="adj" fmla="val 18478"/>
            </a:avLst>
          </a:prstGeom>
          <a:solidFill>
            <a:schemeClr val="accent2">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4" name="TextBox 43">
            <a:extLst>
              <a:ext uri="{FF2B5EF4-FFF2-40B4-BE49-F238E27FC236}">
                <a16:creationId xmlns:a16="http://schemas.microsoft.com/office/drawing/2014/main" id="{741C3F10-861F-D9D8-4A8B-6550D39939FA}"/>
              </a:ext>
            </a:extLst>
          </xdr:cNvPr>
          <xdr:cNvSpPr txBox="1"/>
        </xdr:nvSpPr>
        <xdr:spPr>
          <a:xfrm>
            <a:off x="3792680" y="17318"/>
            <a:ext cx="5593774" cy="623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solidFill>
                  <a:schemeClr val="accent2">
                    <a:lumMod val="50000"/>
                  </a:schemeClr>
                </a:solidFill>
              </a:rPr>
              <a:t>OFIRE MICRO BUSINESS</a:t>
            </a:r>
            <a:endParaRPr lang="en-NG" sz="4400">
              <a:solidFill>
                <a:schemeClr val="accent2">
                  <a:lumMod val="50000"/>
                </a:schemeClr>
              </a:solidFill>
            </a:endParaRPr>
          </a:p>
        </xdr:txBody>
      </xdr:sp>
    </xdr:grpSp>
    <xdr:clientData/>
  </xdr:twoCellAnchor>
  <xdr:twoCellAnchor>
    <xdr:from>
      <xdr:col>12</xdr:col>
      <xdr:colOff>57150</xdr:colOff>
      <xdr:row>15</xdr:row>
      <xdr:rowOff>190425</xdr:rowOff>
    </xdr:from>
    <xdr:to>
      <xdr:col>12</xdr:col>
      <xdr:colOff>58049</xdr:colOff>
      <xdr:row>24</xdr:row>
      <xdr:rowOff>0</xdr:rowOff>
    </xdr:to>
    <xdr:cxnSp macro="">
      <xdr:nvCxnSpPr>
        <xdr:cNvPr id="78" name="Straight Connector 77">
          <a:extLst>
            <a:ext uri="{FF2B5EF4-FFF2-40B4-BE49-F238E27FC236}">
              <a16:creationId xmlns:a16="http://schemas.microsoft.com/office/drawing/2014/main" id="{B69BA369-6DF5-4680-923F-21C1E7133DA9}"/>
            </a:ext>
          </a:extLst>
        </xdr:cNvPr>
        <xdr:cNvCxnSpPr/>
      </xdr:nvCxnSpPr>
      <xdr:spPr>
        <a:xfrm flipV="1">
          <a:off x="7372350" y="3047925"/>
          <a:ext cx="899" cy="1524075"/>
        </a:xfrm>
        <a:prstGeom prst="line">
          <a:avLst/>
        </a:prstGeom>
        <a:ln>
          <a:solidFill>
            <a:schemeClr val="accent2">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428626</xdr:colOff>
      <xdr:row>5</xdr:row>
      <xdr:rowOff>187896</xdr:rowOff>
    </xdr:from>
    <xdr:to>
      <xdr:col>11</xdr:col>
      <xdr:colOff>152400</xdr:colOff>
      <xdr:row>8</xdr:row>
      <xdr:rowOff>38100</xdr:rowOff>
    </xdr:to>
    <xdr:sp macro="" textlink="'Product performance'!M29">
      <xdr:nvSpPr>
        <xdr:cNvPr id="81" name="TextBox 80">
          <a:extLst>
            <a:ext uri="{FF2B5EF4-FFF2-40B4-BE49-F238E27FC236}">
              <a16:creationId xmlns:a16="http://schemas.microsoft.com/office/drawing/2014/main" id="{EBF76880-9AE0-4744-91F3-909A25B15795}"/>
            </a:ext>
          </a:extLst>
        </xdr:cNvPr>
        <xdr:cNvSpPr txBox="1"/>
      </xdr:nvSpPr>
      <xdr:spPr>
        <a:xfrm>
          <a:off x="5915026" y="1140396"/>
          <a:ext cx="942974" cy="421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766736-C152-44FB-9AFF-3117622AEBAC}" type="TxLink">
            <a:rPr lang="en-US" sz="1600" b="0" i="0" u="none" strike="noStrike">
              <a:solidFill>
                <a:schemeClr val="accent2">
                  <a:lumMod val="50000"/>
                </a:schemeClr>
              </a:solidFill>
              <a:latin typeface="Calibri"/>
              <a:cs typeface="Calibri"/>
            </a:rPr>
            <a:pPr/>
            <a:t> 173,591 </a:t>
          </a:fld>
          <a:endParaRPr lang="en-US" sz="1600">
            <a:solidFill>
              <a:schemeClr val="accent2">
                <a:lumMod val="50000"/>
              </a:schemeClr>
            </a:solidFill>
          </a:endParaRPr>
        </a:p>
      </xdr:txBody>
    </xdr:sp>
    <xdr:clientData/>
  </xdr:twoCellAnchor>
  <xdr:twoCellAnchor>
    <xdr:from>
      <xdr:col>4</xdr:col>
      <xdr:colOff>133350</xdr:colOff>
      <xdr:row>13</xdr:row>
      <xdr:rowOff>104776</xdr:rowOff>
    </xdr:from>
    <xdr:to>
      <xdr:col>11</xdr:col>
      <xdr:colOff>9525</xdr:colOff>
      <xdr:row>26</xdr:row>
      <xdr:rowOff>142876</xdr:rowOff>
    </xdr:to>
    <xdr:grpSp>
      <xdr:nvGrpSpPr>
        <xdr:cNvPr id="84" name="Group 83">
          <a:extLst>
            <a:ext uri="{FF2B5EF4-FFF2-40B4-BE49-F238E27FC236}">
              <a16:creationId xmlns:a16="http://schemas.microsoft.com/office/drawing/2014/main" id="{BF36E975-C7A1-EF62-B492-5A62C40E9044}"/>
            </a:ext>
          </a:extLst>
        </xdr:cNvPr>
        <xdr:cNvGrpSpPr/>
      </xdr:nvGrpSpPr>
      <xdr:grpSpPr>
        <a:xfrm>
          <a:off x="2571750" y="2581276"/>
          <a:ext cx="4143375" cy="2514600"/>
          <a:chOff x="2505075" y="1990726"/>
          <a:chExt cx="4143375" cy="2514600"/>
        </a:xfrm>
      </xdr:grpSpPr>
      <xdr:sp macro="" textlink="">
        <xdr:nvSpPr>
          <xdr:cNvPr id="82" name="TextBox 81">
            <a:extLst>
              <a:ext uri="{FF2B5EF4-FFF2-40B4-BE49-F238E27FC236}">
                <a16:creationId xmlns:a16="http://schemas.microsoft.com/office/drawing/2014/main" id="{458F564A-BCBD-DBAC-7A6C-A970A603FD31}"/>
              </a:ext>
            </a:extLst>
          </xdr:cNvPr>
          <xdr:cNvSpPr txBox="1"/>
        </xdr:nvSpPr>
        <xdr:spPr>
          <a:xfrm>
            <a:off x="2505075" y="1990726"/>
            <a:ext cx="4143375" cy="25146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100">
              <a:solidFill>
                <a:schemeClr val="accent2">
                  <a:lumMod val="50000"/>
                </a:schemeClr>
              </a:solidFill>
            </a:endParaRPr>
          </a:p>
          <a:p>
            <a:pPr algn="l"/>
            <a:endParaRPr lang="en-US" sz="1100">
              <a:solidFill>
                <a:schemeClr val="accent2">
                  <a:lumMod val="50000"/>
                </a:schemeClr>
              </a:solidFill>
            </a:endParaRPr>
          </a:p>
          <a:p>
            <a:pPr algn="l"/>
            <a:endParaRPr lang="en-US" sz="1100">
              <a:solidFill>
                <a:schemeClr val="accent2">
                  <a:lumMod val="50000"/>
                </a:schemeClr>
              </a:solidFill>
            </a:endParaRPr>
          </a:p>
          <a:p>
            <a:pPr algn="l"/>
            <a:endParaRPr lang="en-US" sz="1100">
              <a:solidFill>
                <a:schemeClr val="accent2">
                  <a:lumMod val="50000"/>
                </a:schemeClr>
              </a:solidFill>
            </a:endParaRPr>
          </a:p>
          <a:p>
            <a:pPr algn="l"/>
            <a:r>
              <a:rPr lang="en-US" sz="1100">
                <a:solidFill>
                  <a:schemeClr val="accent2">
                    <a:lumMod val="50000"/>
                  </a:schemeClr>
                </a:solidFill>
              </a:rPr>
              <a:t>1.</a:t>
            </a:r>
            <a:r>
              <a:rPr lang="en-US" sz="1100" baseline="0">
                <a:solidFill>
                  <a:schemeClr val="accent2">
                    <a:lumMod val="50000"/>
                  </a:schemeClr>
                </a:solidFill>
              </a:rPr>
              <a:t> Ratio of App Submits(conversions) to App starts(impressions) is extremely low. For every successful conversion of the app, there must have been 41 impressions. </a:t>
            </a:r>
          </a:p>
          <a:p>
            <a:pPr algn="l"/>
            <a:endParaRPr lang="en-US" sz="1100" baseline="0">
              <a:solidFill>
                <a:schemeClr val="accent2">
                  <a:lumMod val="50000"/>
                </a:schemeClr>
              </a:solidFill>
            </a:endParaRPr>
          </a:p>
          <a:p>
            <a:pPr algn="l"/>
            <a:r>
              <a:rPr lang="en-US" sz="1100" baseline="0">
                <a:solidFill>
                  <a:schemeClr val="accent2">
                    <a:lumMod val="50000"/>
                  </a:schemeClr>
                </a:solidFill>
              </a:rPr>
              <a:t>2. Same goes for the channels, for every channel conversion there must have been roughly 54 channel visits.</a:t>
            </a:r>
          </a:p>
          <a:p>
            <a:pPr algn="l"/>
            <a:endParaRPr lang="en-US" sz="1100" baseline="0">
              <a:solidFill>
                <a:schemeClr val="accent2">
                  <a:lumMod val="50000"/>
                </a:schemeClr>
              </a:solidFill>
            </a:endParaRPr>
          </a:p>
          <a:p>
            <a:pPr algn="l"/>
            <a:r>
              <a:rPr lang="en-US" sz="1100" baseline="0">
                <a:solidFill>
                  <a:schemeClr val="accent2">
                    <a:lumMod val="50000"/>
                  </a:schemeClr>
                </a:solidFill>
              </a:rPr>
              <a:t>3. The referral channel is drastically poor in comparism to the remaining channels.</a:t>
            </a:r>
          </a:p>
          <a:p>
            <a:pPr algn="l"/>
            <a:endParaRPr lang="en-US" sz="1100" baseline="0">
              <a:solidFill>
                <a:schemeClr val="accent2">
                  <a:lumMod val="50000"/>
                </a:schemeClr>
              </a:solidFill>
            </a:endParaRPr>
          </a:p>
          <a:p>
            <a:pPr algn="l"/>
            <a:endParaRPr lang="en-US" sz="1100">
              <a:solidFill>
                <a:schemeClr val="accent2">
                  <a:lumMod val="50000"/>
                </a:schemeClr>
              </a:solidFill>
            </a:endParaRPr>
          </a:p>
        </xdr:txBody>
      </xdr:sp>
      <xdr:sp macro="" textlink="">
        <xdr:nvSpPr>
          <xdr:cNvPr id="83" name="TextBox 82">
            <a:extLst>
              <a:ext uri="{FF2B5EF4-FFF2-40B4-BE49-F238E27FC236}">
                <a16:creationId xmlns:a16="http://schemas.microsoft.com/office/drawing/2014/main" id="{E831FA44-B896-ED4A-F131-324234ED4039}"/>
              </a:ext>
            </a:extLst>
          </xdr:cNvPr>
          <xdr:cNvSpPr txBox="1"/>
        </xdr:nvSpPr>
        <xdr:spPr>
          <a:xfrm>
            <a:off x="3905250" y="2105025"/>
            <a:ext cx="14192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accent2">
                    <a:lumMod val="50000"/>
                  </a:schemeClr>
                </a:solidFill>
              </a:rPr>
              <a:t>ISSUES</a:t>
            </a:r>
            <a:endParaRPr lang="en-NG" sz="1800">
              <a:solidFill>
                <a:schemeClr val="accent2">
                  <a:lumMod val="50000"/>
                </a:schemeClr>
              </a:solidFill>
            </a:endParaRPr>
          </a:p>
        </xdr:txBody>
      </xdr:sp>
    </xdr:grpSp>
    <xdr:clientData/>
  </xdr:twoCellAnchor>
  <xdr:twoCellAnchor>
    <xdr:from>
      <xdr:col>13</xdr:col>
      <xdr:colOff>114300</xdr:colOff>
      <xdr:row>10</xdr:row>
      <xdr:rowOff>85726</xdr:rowOff>
    </xdr:from>
    <xdr:to>
      <xdr:col>19</xdr:col>
      <xdr:colOff>600075</xdr:colOff>
      <xdr:row>30</xdr:row>
      <xdr:rowOff>38100</xdr:rowOff>
    </xdr:to>
    <xdr:grpSp>
      <xdr:nvGrpSpPr>
        <xdr:cNvPr id="86" name="Group 85">
          <a:extLst>
            <a:ext uri="{FF2B5EF4-FFF2-40B4-BE49-F238E27FC236}">
              <a16:creationId xmlns:a16="http://schemas.microsoft.com/office/drawing/2014/main" id="{ABF01AF9-BDDD-736D-0A74-88B63CC1222F}"/>
            </a:ext>
          </a:extLst>
        </xdr:cNvPr>
        <xdr:cNvGrpSpPr/>
      </xdr:nvGrpSpPr>
      <xdr:grpSpPr>
        <a:xfrm>
          <a:off x="8039100" y="1990726"/>
          <a:ext cx="4143375" cy="3762374"/>
          <a:chOff x="2505075" y="1990727"/>
          <a:chExt cx="4143375" cy="2315307"/>
        </a:xfrm>
      </xdr:grpSpPr>
      <xdr:sp macro="" textlink="">
        <xdr:nvSpPr>
          <xdr:cNvPr id="87" name="TextBox 86">
            <a:extLst>
              <a:ext uri="{FF2B5EF4-FFF2-40B4-BE49-F238E27FC236}">
                <a16:creationId xmlns:a16="http://schemas.microsoft.com/office/drawing/2014/main" id="{F74157FC-2690-9D83-84A4-A47C4FADA5A5}"/>
              </a:ext>
            </a:extLst>
          </xdr:cNvPr>
          <xdr:cNvSpPr txBox="1"/>
        </xdr:nvSpPr>
        <xdr:spPr>
          <a:xfrm>
            <a:off x="2505075" y="1990727"/>
            <a:ext cx="4143375" cy="2315307"/>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100">
              <a:solidFill>
                <a:schemeClr val="accent2">
                  <a:lumMod val="50000"/>
                </a:schemeClr>
              </a:solidFill>
            </a:endParaRPr>
          </a:p>
          <a:p>
            <a:pPr algn="l"/>
            <a:endParaRPr lang="en-US" sz="1100">
              <a:solidFill>
                <a:schemeClr val="accent2">
                  <a:lumMod val="50000"/>
                </a:schemeClr>
              </a:solidFill>
            </a:endParaRPr>
          </a:p>
          <a:p>
            <a:pPr algn="l"/>
            <a:endParaRPr lang="en-US" sz="1100">
              <a:solidFill>
                <a:schemeClr val="accent2">
                  <a:lumMod val="50000"/>
                </a:schemeClr>
              </a:solidFill>
            </a:endParaRPr>
          </a:p>
          <a:p>
            <a:pPr algn="l"/>
            <a:endParaRPr lang="en-US" sz="1100">
              <a:solidFill>
                <a:schemeClr val="accent2">
                  <a:lumMod val="50000"/>
                </a:schemeClr>
              </a:solidFill>
            </a:endParaRPr>
          </a:p>
          <a:p>
            <a:pPr algn="l"/>
            <a:r>
              <a:rPr lang="en-US" sz="1100">
                <a:solidFill>
                  <a:schemeClr val="accent2">
                    <a:lumMod val="50000"/>
                  </a:schemeClr>
                </a:solidFill>
              </a:rPr>
              <a:t>1.</a:t>
            </a:r>
            <a:r>
              <a:rPr lang="en-US" sz="1100" baseline="0">
                <a:solidFill>
                  <a:schemeClr val="accent2">
                    <a:lumMod val="50000"/>
                  </a:schemeClr>
                </a:solidFill>
              </a:rPr>
              <a:t> More focus should be placed on the channel medium bringing in more visitors(paid).</a:t>
            </a:r>
          </a:p>
          <a:p>
            <a:pPr algn="l"/>
            <a:endParaRPr lang="en-US" sz="1100" baseline="0">
              <a:solidFill>
                <a:schemeClr val="accent2">
                  <a:lumMod val="50000"/>
                </a:schemeClr>
              </a:solidFill>
            </a:endParaRPr>
          </a:p>
          <a:p>
            <a:pPr algn="l"/>
            <a:r>
              <a:rPr lang="en-US" sz="1100" baseline="0">
                <a:solidFill>
                  <a:schemeClr val="accent2">
                    <a:lumMod val="50000"/>
                  </a:schemeClr>
                </a:solidFill>
              </a:rPr>
              <a:t>2. If referral channel medium is extremely low, a survey can be conducted to find the reason and try to resolve it if possible. Referrals might be low if users keep having issues with the apps etc. </a:t>
            </a:r>
          </a:p>
          <a:p>
            <a:pPr algn="l"/>
            <a:endParaRPr lang="en-US" sz="1100" baseline="0">
              <a:solidFill>
                <a:schemeClr val="accent2">
                  <a:lumMod val="50000"/>
                </a:schemeClr>
              </a:solidFill>
            </a:endParaRPr>
          </a:p>
          <a:p>
            <a:pPr algn="l"/>
            <a:r>
              <a:rPr lang="en-US" sz="1100" baseline="0">
                <a:solidFill>
                  <a:schemeClr val="accent2">
                    <a:lumMod val="50000"/>
                  </a:schemeClr>
                </a:solidFill>
              </a:rPr>
              <a:t>3. As shown on the dashboard, 'Gold card from ofire' and 'Business Platinum' are the best 2 products taking 32.34% and 26.29% of app submits respectively.  Those 2 products should be heavily advertised to increase conversions.</a:t>
            </a:r>
          </a:p>
          <a:p>
            <a:pPr algn="l"/>
            <a:endParaRPr lang="en-US" sz="1100" baseline="0">
              <a:solidFill>
                <a:schemeClr val="accent2">
                  <a:lumMod val="50000"/>
                </a:schemeClr>
              </a:solidFill>
            </a:endParaRPr>
          </a:p>
          <a:p>
            <a:pPr algn="l"/>
            <a:r>
              <a:rPr lang="en-US" sz="1100" baseline="0">
                <a:solidFill>
                  <a:schemeClr val="accent2">
                    <a:lumMod val="50000"/>
                  </a:schemeClr>
                </a:solidFill>
              </a:rPr>
              <a:t>3. More in-depth analysis can be conducted to compare the best performing products and the least performing products, this would help us understand if the least performing product(s) should be discontinued or improved on.</a:t>
            </a:r>
          </a:p>
          <a:p>
            <a:pPr algn="l"/>
            <a:endParaRPr lang="en-US" sz="1100" baseline="0">
              <a:solidFill>
                <a:schemeClr val="accent2">
                  <a:lumMod val="50000"/>
                </a:schemeClr>
              </a:solidFill>
            </a:endParaRPr>
          </a:p>
          <a:p>
            <a:pPr algn="l"/>
            <a:endParaRPr lang="en-US" sz="1100">
              <a:solidFill>
                <a:schemeClr val="accent2">
                  <a:lumMod val="50000"/>
                </a:schemeClr>
              </a:solidFill>
            </a:endParaRPr>
          </a:p>
        </xdr:txBody>
      </xdr:sp>
      <xdr:sp macro="" textlink="">
        <xdr:nvSpPr>
          <xdr:cNvPr id="88" name="TextBox 87">
            <a:extLst>
              <a:ext uri="{FF2B5EF4-FFF2-40B4-BE49-F238E27FC236}">
                <a16:creationId xmlns:a16="http://schemas.microsoft.com/office/drawing/2014/main" id="{A99CE085-91AB-49AF-E77B-9EADEEAC5E62}"/>
              </a:ext>
            </a:extLst>
          </xdr:cNvPr>
          <xdr:cNvSpPr txBox="1"/>
        </xdr:nvSpPr>
        <xdr:spPr>
          <a:xfrm>
            <a:off x="3600450" y="2143125"/>
            <a:ext cx="22002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accent2">
                    <a:lumMod val="50000"/>
                  </a:schemeClr>
                </a:solidFill>
              </a:rPr>
              <a:t>RECOMMENDATIONS</a:t>
            </a:r>
            <a:endParaRPr lang="en-NG" sz="1800">
              <a:solidFill>
                <a:schemeClr val="accent2">
                  <a:lumMod val="50000"/>
                </a:schemeClr>
              </a:solidFill>
            </a:endParaRPr>
          </a:p>
        </xdr:txBody>
      </xdr:sp>
    </xdr:grpSp>
    <xdr:clientData/>
  </xdr:twoCellAnchor>
  <xdr:twoCellAnchor editAs="oneCell">
    <xdr:from>
      <xdr:col>0</xdr:col>
      <xdr:colOff>419099</xdr:colOff>
      <xdr:row>5</xdr:row>
      <xdr:rowOff>76200</xdr:rowOff>
    </xdr:from>
    <xdr:to>
      <xdr:col>2</xdr:col>
      <xdr:colOff>371474</xdr:colOff>
      <xdr:row>11</xdr:row>
      <xdr:rowOff>104775</xdr:rowOff>
    </xdr:to>
    <xdr:pic>
      <xdr:nvPicPr>
        <xdr:cNvPr id="45" name="Picture 44">
          <a:extLst>
            <a:ext uri="{FF2B5EF4-FFF2-40B4-BE49-F238E27FC236}">
              <a16:creationId xmlns:a16="http://schemas.microsoft.com/office/drawing/2014/main" id="{F0672A69-BCCA-3778-158A-42E633D0002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19099" y="1028700"/>
          <a:ext cx="1171575" cy="1171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209550</xdr:colOff>
      <xdr:row>5</xdr:row>
      <xdr:rowOff>42862</xdr:rowOff>
    </xdr:from>
    <xdr:to>
      <xdr:col>17</xdr:col>
      <xdr:colOff>57150</xdr:colOff>
      <xdr:row>19</xdr:row>
      <xdr:rowOff>119062</xdr:rowOff>
    </xdr:to>
    <xdr:graphicFrame macro="">
      <xdr:nvGraphicFramePr>
        <xdr:cNvPr id="7" name="Chart 6">
          <a:extLst>
            <a:ext uri="{FF2B5EF4-FFF2-40B4-BE49-F238E27FC236}">
              <a16:creationId xmlns:a16="http://schemas.microsoft.com/office/drawing/2014/main" id="{9A5EBB00-0699-4F1C-A6AB-B5B8BE3A8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18</xdr:row>
      <xdr:rowOff>138112</xdr:rowOff>
    </xdr:from>
    <xdr:to>
      <xdr:col>16</xdr:col>
      <xdr:colOff>1243012</xdr:colOff>
      <xdr:row>33</xdr:row>
      <xdr:rowOff>23812</xdr:rowOff>
    </xdr:to>
    <xdr:graphicFrame macro="">
      <xdr:nvGraphicFramePr>
        <xdr:cNvPr id="8" name="Chart 7">
          <a:extLst>
            <a:ext uri="{FF2B5EF4-FFF2-40B4-BE49-F238E27FC236}">
              <a16:creationId xmlns:a16="http://schemas.microsoft.com/office/drawing/2014/main" id="{A1717AF4-4121-C98D-AF7B-747BAB9A9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371475</xdr:colOff>
      <xdr:row>1</xdr:row>
      <xdr:rowOff>119062</xdr:rowOff>
    </xdr:from>
    <xdr:to>
      <xdr:col>19</xdr:col>
      <xdr:colOff>66675</xdr:colOff>
      <xdr:row>16</xdr:row>
      <xdr:rowOff>4762</xdr:rowOff>
    </xdr:to>
    <xdr:graphicFrame macro="">
      <xdr:nvGraphicFramePr>
        <xdr:cNvPr id="2" name="Chart 1">
          <a:extLst>
            <a:ext uri="{FF2B5EF4-FFF2-40B4-BE49-F238E27FC236}">
              <a16:creationId xmlns:a16="http://schemas.microsoft.com/office/drawing/2014/main" id="{9C37D8C3-550F-8A62-437E-EFF6AADCC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219075</xdr:colOff>
      <xdr:row>17</xdr:row>
      <xdr:rowOff>42862</xdr:rowOff>
    </xdr:from>
    <xdr:to>
      <xdr:col>14</xdr:col>
      <xdr:colOff>1543050</xdr:colOff>
      <xdr:row>31</xdr:row>
      <xdr:rowOff>119062</xdr:rowOff>
    </xdr:to>
    <xdr:graphicFrame macro="">
      <xdr:nvGraphicFramePr>
        <xdr:cNvPr id="3" name="Chart 2">
          <a:extLst>
            <a:ext uri="{FF2B5EF4-FFF2-40B4-BE49-F238E27FC236}">
              <a16:creationId xmlns:a16="http://schemas.microsoft.com/office/drawing/2014/main" id="{5C984E89-7E18-8624-0B49-D9DC2479B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3490" refreshedDate="44943.540936458332" createdVersion="8" refreshedVersion="8" minRefreshableVersion="3" recordCount="39" xr:uid="{C8D9171D-8370-4387-8DF8-D193CB8FC067}">
  <cacheSource type="worksheet">
    <worksheetSource name="Channel_performance"/>
  </cacheSource>
  <cacheFields count="4">
    <cacheField name="Type" numFmtId="0">
      <sharedItems count="3">
        <s v="Referral"/>
        <s v="Natural"/>
        <s v="Paid"/>
      </sharedItems>
    </cacheField>
    <cacheField name="Month" numFmtId="0">
      <sharedItems count="13">
        <s v="Month 1"/>
        <s v="Month 2"/>
        <s v="Month 3"/>
        <s v="Month 4"/>
        <s v="Month 5"/>
        <s v="Month 6"/>
        <s v="Month 7"/>
        <s v="Month 8"/>
        <s v="Month 9"/>
        <s v="Month 10"/>
        <s v="Month 11"/>
        <s v="Month 12"/>
        <s v="Month 13"/>
      </sharedItems>
    </cacheField>
    <cacheField name="Visits" numFmtId="0">
      <sharedItems containsSemiMixedTypes="0" containsString="0" containsNumber="1" containsInteger="1" minValue="2642" maxValue="181947"/>
    </cacheField>
    <cacheField name="Conversions" numFmtId="0">
      <sharedItems containsSemiMixedTypes="0" containsString="0" containsNumber="1" containsInteger="1" minValue="31" maxValue="1833"/>
    </cacheField>
  </cacheFields>
  <extLst>
    <ext xmlns:x14="http://schemas.microsoft.com/office/spreadsheetml/2009/9/main" uri="{725AE2AE-9491-48be-B2B4-4EB974FC3084}">
      <x14:pivotCacheDefinition pivotCacheId="14314300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3490" refreshedDate="44943.540936805555" createdVersion="8" refreshedVersion="8" minRefreshableVersion="3" recordCount="65" xr:uid="{2A2EAD05-2FF9-4E46-839B-660B66904619}">
  <cacheSource type="worksheet">
    <worksheetSource name="Product_performance"/>
  </cacheSource>
  <cacheFields count="4">
    <cacheField name="Product Name" numFmtId="0">
      <sharedItems count="5">
        <s v="Gold Card from Ofire"/>
        <s v="Business Platinum"/>
        <s v="SimplyCashPlus"/>
        <s v="Delta Gold"/>
        <s v="Plum Card"/>
      </sharedItems>
    </cacheField>
    <cacheField name="Month" numFmtId="0">
      <sharedItems count="13">
        <s v="Month 1"/>
        <s v="Month 2"/>
        <s v="Month 3"/>
        <s v="Month 4"/>
        <s v="Month 5"/>
        <s v="Month 6"/>
        <s v="Month 7"/>
        <s v="Month 8"/>
        <s v="Month 9"/>
        <s v="Month 10"/>
        <s v="Month 11"/>
        <s v="Month 12"/>
        <s v="Month 13"/>
      </sharedItems>
    </cacheField>
    <cacheField name="App starts" numFmtId="0">
      <sharedItems containsSemiMixedTypes="0" containsString="0" containsNumber="1" containsInteger="1" minValue="315" maxValue="9869"/>
    </cacheField>
    <cacheField name="App submits" numFmtId="0">
      <sharedItems containsSemiMixedTypes="0" containsString="0" containsNumber="1" containsInteger="1" minValue="124" maxValue="2342"/>
    </cacheField>
  </cacheFields>
  <extLst>
    <ext xmlns:x14="http://schemas.microsoft.com/office/spreadsheetml/2009/9/main" uri="{725AE2AE-9491-48be-B2B4-4EB974FC3084}">
      <x14:pivotCacheDefinition pivotCacheId="1508555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n v="6399"/>
    <n v="50"/>
  </r>
  <r>
    <x v="0"/>
    <x v="1"/>
    <n v="3055"/>
    <n v="37"/>
  </r>
  <r>
    <x v="0"/>
    <x v="2"/>
    <n v="4270"/>
    <n v="57"/>
  </r>
  <r>
    <x v="0"/>
    <x v="3"/>
    <n v="4012"/>
    <n v="45"/>
  </r>
  <r>
    <x v="0"/>
    <x v="4"/>
    <n v="4335"/>
    <n v="53"/>
  </r>
  <r>
    <x v="0"/>
    <x v="5"/>
    <n v="3899"/>
    <n v="36"/>
  </r>
  <r>
    <x v="0"/>
    <x v="6"/>
    <n v="5690"/>
    <n v="45"/>
  </r>
  <r>
    <x v="0"/>
    <x v="7"/>
    <n v="7694"/>
    <n v="84"/>
  </r>
  <r>
    <x v="0"/>
    <x v="8"/>
    <n v="3925"/>
    <n v="36"/>
  </r>
  <r>
    <x v="0"/>
    <x v="9"/>
    <n v="4248"/>
    <n v="55"/>
  </r>
  <r>
    <x v="0"/>
    <x v="10"/>
    <n v="3864"/>
    <n v="42"/>
  </r>
  <r>
    <x v="0"/>
    <x v="11"/>
    <n v="3137"/>
    <n v="52"/>
  </r>
  <r>
    <x v="0"/>
    <x v="12"/>
    <n v="2642"/>
    <n v="31"/>
  </r>
  <r>
    <x v="1"/>
    <x v="0"/>
    <n v="12232"/>
    <n v="920"/>
  </r>
  <r>
    <x v="1"/>
    <x v="1"/>
    <n v="12103"/>
    <n v="643"/>
  </r>
  <r>
    <x v="1"/>
    <x v="2"/>
    <n v="14288"/>
    <n v="1230"/>
  </r>
  <r>
    <x v="1"/>
    <x v="3"/>
    <n v="12138"/>
    <n v="782"/>
  </r>
  <r>
    <x v="1"/>
    <x v="4"/>
    <n v="13018"/>
    <n v="938"/>
  </r>
  <r>
    <x v="1"/>
    <x v="5"/>
    <n v="12332"/>
    <n v="776"/>
  </r>
  <r>
    <x v="1"/>
    <x v="6"/>
    <n v="12822"/>
    <n v="802"/>
  </r>
  <r>
    <x v="1"/>
    <x v="7"/>
    <n v="12521"/>
    <n v="836"/>
  </r>
  <r>
    <x v="1"/>
    <x v="8"/>
    <n v="11534"/>
    <n v="615"/>
  </r>
  <r>
    <x v="1"/>
    <x v="9"/>
    <n v="13213"/>
    <n v="632"/>
  </r>
  <r>
    <x v="1"/>
    <x v="10"/>
    <n v="11984"/>
    <n v="626"/>
  </r>
  <r>
    <x v="1"/>
    <x v="11"/>
    <n v="14390"/>
    <n v="646"/>
  </r>
  <r>
    <x v="1"/>
    <x v="12"/>
    <n v="11992"/>
    <n v="598"/>
  </r>
  <r>
    <x v="2"/>
    <x v="0"/>
    <n v="56892"/>
    <n v="425"/>
  </r>
  <r>
    <x v="2"/>
    <x v="1"/>
    <n v="65464"/>
    <n v="1280"/>
  </r>
  <r>
    <x v="2"/>
    <x v="2"/>
    <n v="44045"/>
    <n v="535"/>
  </r>
  <r>
    <x v="2"/>
    <x v="3"/>
    <n v="38501"/>
    <n v="363"/>
  </r>
  <r>
    <x v="2"/>
    <x v="4"/>
    <n v="138381"/>
    <n v="993"/>
  </r>
  <r>
    <x v="2"/>
    <x v="5"/>
    <n v="46213"/>
    <n v="797"/>
  </r>
  <r>
    <x v="2"/>
    <x v="6"/>
    <n v="79677"/>
    <n v="1458"/>
  </r>
  <r>
    <x v="2"/>
    <x v="7"/>
    <n v="51332"/>
    <n v="343"/>
  </r>
  <r>
    <x v="2"/>
    <x v="8"/>
    <n v="181947"/>
    <n v="1546"/>
  </r>
  <r>
    <x v="2"/>
    <x v="9"/>
    <n v="175130"/>
    <n v="1833"/>
  </r>
  <r>
    <x v="2"/>
    <x v="10"/>
    <n v="81351"/>
    <n v="1358"/>
  </r>
  <r>
    <x v="2"/>
    <x v="11"/>
    <n v="85366"/>
    <n v="1715"/>
  </r>
  <r>
    <x v="2"/>
    <x v="12"/>
    <n v="70752"/>
    <n v="125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n v="5298"/>
    <n v="1704"/>
  </r>
  <r>
    <x v="0"/>
    <x v="1"/>
    <n v="4353"/>
    <n v="1320"/>
  </r>
  <r>
    <x v="0"/>
    <x v="2"/>
    <n v="5788"/>
    <n v="2157"/>
  </r>
  <r>
    <x v="0"/>
    <x v="3"/>
    <n v="5156"/>
    <n v="1764"/>
  </r>
  <r>
    <x v="0"/>
    <x v="4"/>
    <n v="9869"/>
    <n v="1851"/>
  </r>
  <r>
    <x v="0"/>
    <x v="5"/>
    <n v="4683"/>
    <n v="1398"/>
  </r>
  <r>
    <x v="0"/>
    <x v="6"/>
    <n v="5321"/>
    <n v="1699"/>
  </r>
  <r>
    <x v="0"/>
    <x v="7"/>
    <n v="5862"/>
    <n v="1668"/>
  </r>
  <r>
    <x v="0"/>
    <x v="8"/>
    <n v="5280"/>
    <n v="1498"/>
  </r>
  <r>
    <x v="0"/>
    <x v="9"/>
    <n v="5315"/>
    <n v="1679"/>
  </r>
  <r>
    <x v="0"/>
    <x v="10"/>
    <n v="5335"/>
    <n v="1666"/>
  </r>
  <r>
    <x v="0"/>
    <x v="11"/>
    <n v="4591"/>
    <n v="1500"/>
  </r>
  <r>
    <x v="0"/>
    <x v="12"/>
    <n v="3937"/>
    <n v="1251"/>
  </r>
  <r>
    <x v="1"/>
    <x v="0"/>
    <n v="2239"/>
    <n v="1242"/>
  </r>
  <r>
    <x v="1"/>
    <x v="1"/>
    <n v="4773"/>
    <n v="1620"/>
  </r>
  <r>
    <x v="1"/>
    <x v="2"/>
    <n v="2474"/>
    <n v="1219"/>
  </r>
  <r>
    <x v="1"/>
    <x v="3"/>
    <n v="1980"/>
    <n v="956"/>
  </r>
  <r>
    <x v="1"/>
    <x v="4"/>
    <n v="2478"/>
    <n v="1162"/>
  </r>
  <r>
    <x v="1"/>
    <x v="5"/>
    <n v="1912"/>
    <n v="822"/>
  </r>
  <r>
    <x v="1"/>
    <x v="6"/>
    <n v="2311"/>
    <n v="1000"/>
  </r>
  <r>
    <x v="1"/>
    <x v="7"/>
    <n v="2221"/>
    <n v="1111"/>
  </r>
  <r>
    <x v="1"/>
    <x v="8"/>
    <n v="2157"/>
    <n v="912"/>
  </r>
  <r>
    <x v="1"/>
    <x v="9"/>
    <n v="4603"/>
    <n v="1559"/>
  </r>
  <r>
    <x v="1"/>
    <x v="10"/>
    <n v="4381"/>
    <n v="1653"/>
  </r>
  <r>
    <x v="1"/>
    <x v="11"/>
    <n v="6369"/>
    <n v="2342"/>
  </r>
  <r>
    <x v="1"/>
    <x v="12"/>
    <n v="2990"/>
    <n v="1604"/>
  </r>
  <r>
    <x v="2"/>
    <x v="0"/>
    <n v="466"/>
    <n v="201"/>
  </r>
  <r>
    <x v="2"/>
    <x v="1"/>
    <n v="3559"/>
    <n v="1225"/>
  </r>
  <r>
    <x v="2"/>
    <x v="2"/>
    <n v="315"/>
    <n v="124"/>
  </r>
  <r>
    <x v="2"/>
    <x v="3"/>
    <n v="469"/>
    <n v="152"/>
  </r>
  <r>
    <x v="2"/>
    <x v="4"/>
    <n v="3270"/>
    <n v="1453"/>
  </r>
  <r>
    <x v="2"/>
    <x v="5"/>
    <n v="2148"/>
    <n v="1019"/>
  </r>
  <r>
    <x v="2"/>
    <x v="6"/>
    <n v="2948"/>
    <n v="1218"/>
  </r>
  <r>
    <x v="2"/>
    <x v="7"/>
    <n v="3869"/>
    <n v="1655"/>
  </r>
  <r>
    <x v="2"/>
    <x v="8"/>
    <n v="3162"/>
    <n v="1103"/>
  </r>
  <r>
    <x v="2"/>
    <x v="9"/>
    <n v="3177"/>
    <n v="1157"/>
  </r>
  <r>
    <x v="2"/>
    <x v="10"/>
    <n v="2981"/>
    <n v="1073"/>
  </r>
  <r>
    <x v="2"/>
    <x v="11"/>
    <n v="2127"/>
    <n v="1191"/>
  </r>
  <r>
    <x v="2"/>
    <x v="12"/>
    <n v="2011"/>
    <n v="881"/>
  </r>
  <r>
    <x v="3"/>
    <x v="0"/>
    <n v="699"/>
    <n v="252"/>
  </r>
  <r>
    <x v="3"/>
    <x v="1"/>
    <n v="727"/>
    <n v="231"/>
  </r>
  <r>
    <x v="3"/>
    <x v="2"/>
    <n v="766"/>
    <n v="245"/>
  </r>
  <r>
    <x v="3"/>
    <x v="3"/>
    <n v="650"/>
    <n v="230"/>
  </r>
  <r>
    <x v="3"/>
    <x v="4"/>
    <n v="2188"/>
    <n v="878"/>
  </r>
  <r>
    <x v="3"/>
    <x v="5"/>
    <n v="1423"/>
    <n v="675"/>
  </r>
  <r>
    <x v="3"/>
    <x v="6"/>
    <n v="729"/>
    <n v="254"/>
  </r>
  <r>
    <x v="3"/>
    <x v="7"/>
    <n v="597"/>
    <n v="200"/>
  </r>
  <r>
    <x v="3"/>
    <x v="8"/>
    <n v="634"/>
    <n v="234"/>
  </r>
  <r>
    <x v="3"/>
    <x v="9"/>
    <n v="621"/>
    <n v="213"/>
  </r>
  <r>
    <x v="3"/>
    <x v="10"/>
    <n v="826"/>
    <n v="257"/>
  </r>
  <r>
    <x v="3"/>
    <x v="11"/>
    <n v="652"/>
    <n v="231"/>
  </r>
  <r>
    <x v="3"/>
    <x v="12"/>
    <n v="601"/>
    <n v="176"/>
  </r>
  <r>
    <x v="4"/>
    <x v="0"/>
    <n v="1917"/>
    <n v="832"/>
  </r>
  <r>
    <x v="4"/>
    <x v="1"/>
    <n v="1513"/>
    <n v="735"/>
  </r>
  <r>
    <x v="4"/>
    <x v="2"/>
    <n v="1910"/>
    <n v="907"/>
  </r>
  <r>
    <x v="4"/>
    <x v="3"/>
    <n v="1586"/>
    <n v="851"/>
  </r>
  <r>
    <x v="4"/>
    <x v="4"/>
    <n v="1540"/>
    <n v="873"/>
  </r>
  <r>
    <x v="4"/>
    <x v="5"/>
    <n v="1232"/>
    <n v="695"/>
  </r>
  <r>
    <x v="4"/>
    <x v="6"/>
    <n v="1665"/>
    <n v="944"/>
  </r>
  <r>
    <x v="4"/>
    <x v="7"/>
    <n v="1564"/>
    <n v="804"/>
  </r>
  <r>
    <x v="4"/>
    <x v="8"/>
    <n v="1378"/>
    <n v="774"/>
  </r>
  <r>
    <x v="4"/>
    <x v="9"/>
    <n v="1462"/>
    <n v="825"/>
  </r>
  <r>
    <x v="4"/>
    <x v="10"/>
    <n v="1672"/>
    <n v="899"/>
  </r>
  <r>
    <x v="4"/>
    <x v="11"/>
    <n v="1495"/>
    <n v="755"/>
  </r>
  <r>
    <x v="4"/>
    <x v="12"/>
    <n v="1366"/>
    <n v="6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DCF74B-C82A-4DD0-9934-0F0B265B37D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25:M27" firstHeaderRow="1" firstDataRow="2" firstDataCol="1"/>
  <pivotFields count="4">
    <pivotField axis="axisCol" showAll="0">
      <items count="6">
        <item x="0"/>
        <item x="1"/>
        <item x="2"/>
        <item x="4"/>
        <item x="3"/>
        <item t="default"/>
      </items>
    </pivotField>
    <pivotField showAll="0">
      <items count="14">
        <item x="0"/>
        <item x="9"/>
        <item x="10"/>
        <item x="11"/>
        <item x="12"/>
        <item x="1"/>
        <item x="2"/>
        <item x="3"/>
        <item x="4"/>
        <item x="5"/>
        <item x="6"/>
        <item x="7"/>
        <item x="8"/>
        <item t="default"/>
      </items>
    </pivotField>
    <pivotField showAll="0"/>
    <pivotField dataField="1" showAll="0"/>
  </pivotFields>
  <rowItems count="1">
    <i/>
  </rowItems>
  <colFields count="1">
    <field x="0"/>
  </colFields>
  <colItems count="6">
    <i>
      <x/>
    </i>
    <i>
      <x v="1"/>
    </i>
    <i>
      <x v="2"/>
    </i>
    <i>
      <x v="3"/>
    </i>
    <i>
      <x v="4"/>
    </i>
    <i t="grand">
      <x/>
    </i>
  </colItems>
  <dataFields count="1">
    <dataField name="Sum of App submits" fld="3" baseField="0" baseItem="0" numFmtId="168"/>
  </dataFields>
  <formats count="2">
    <format dxfId="23">
      <pivotArea outline="0" fieldPosition="0">
        <references count="1">
          <reference field="4294967294" count="1">
            <x v="0"/>
          </reference>
        </references>
      </pivotArea>
    </format>
    <format dxfId="22">
      <pivotArea outline="0" collapsedLevelsAreSubtotals="1" fieldPosition="0"/>
    </format>
  </formats>
  <chartFormats count="10">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2"/>
          </reference>
        </references>
      </pivotArea>
    </chartFormat>
    <chartFormat chart="5" format="3" series="1">
      <pivotArea type="data" outline="0" fieldPosition="0">
        <references count="2">
          <reference field="4294967294" count="1" selected="0">
            <x v="0"/>
          </reference>
          <reference field="0" count="1" selected="0">
            <x v="3"/>
          </reference>
        </references>
      </pivotArea>
    </chartFormat>
    <chartFormat chart="5" format="4" series="1">
      <pivotArea type="data" outline="0" fieldPosition="0">
        <references count="2">
          <reference field="4294967294" count="1" selected="0">
            <x v="0"/>
          </reference>
          <reference field="0" count="1" selected="0">
            <x v="4"/>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2">
          <reference field="4294967294" count="1" selected="0">
            <x v="0"/>
          </reference>
          <reference field="0" count="1" selected="0">
            <x v="2"/>
          </reference>
        </references>
      </pivotArea>
    </chartFormat>
    <chartFormat chart="8" format="13" series="1">
      <pivotArea type="data" outline="0" fieldPosition="0">
        <references count="2">
          <reference field="4294967294" count="1" selected="0">
            <x v="0"/>
          </reference>
          <reference field="0" count="1" selected="0">
            <x v="3"/>
          </reference>
        </references>
      </pivotArea>
    </chartFormat>
    <chartFormat chart="8"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75731B-D674-4361-AEF0-538EFA70401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M18" firstHeaderRow="1" firstDataRow="2" firstDataCol="1"/>
  <pivotFields count="4">
    <pivotField axis="axisCol" showAll="0">
      <items count="6">
        <item x="0"/>
        <item x="1"/>
        <item x="2"/>
        <item x="4"/>
        <item x="3"/>
        <item t="default"/>
      </items>
    </pivotField>
    <pivotField axis="axisRow" showAll="0">
      <items count="14">
        <item x="0"/>
        <item x="1"/>
        <item x="2"/>
        <item x="3"/>
        <item x="4"/>
        <item x="5"/>
        <item x="6"/>
        <item x="7"/>
        <item x="8"/>
        <item x="9"/>
        <item x="10"/>
        <item x="11"/>
        <item x="12"/>
        <item t="default"/>
      </items>
    </pivotField>
    <pivotField dataField="1" showAll="0"/>
    <pivotField showAll="0"/>
  </pivotFields>
  <rowFields count="1">
    <field x="1"/>
  </rowFields>
  <rowItems count="14">
    <i>
      <x/>
    </i>
    <i>
      <x v="1"/>
    </i>
    <i>
      <x v="2"/>
    </i>
    <i>
      <x v="3"/>
    </i>
    <i>
      <x v="4"/>
    </i>
    <i>
      <x v="5"/>
    </i>
    <i>
      <x v="6"/>
    </i>
    <i>
      <x v="7"/>
    </i>
    <i>
      <x v="8"/>
    </i>
    <i>
      <x v="9"/>
    </i>
    <i>
      <x v="10"/>
    </i>
    <i>
      <x v="11"/>
    </i>
    <i>
      <x v="12"/>
    </i>
    <i t="grand">
      <x/>
    </i>
  </rowItems>
  <colFields count="1">
    <field x="0"/>
  </colFields>
  <colItems count="6">
    <i>
      <x/>
    </i>
    <i>
      <x v="1"/>
    </i>
    <i>
      <x v="2"/>
    </i>
    <i>
      <x v="3"/>
    </i>
    <i>
      <x v="4"/>
    </i>
    <i t="grand">
      <x/>
    </i>
  </colItems>
  <dataFields count="1">
    <dataField name="Sum of App starts" fld="2" baseField="0" baseItem="0" numFmtId="168"/>
  </dataFields>
  <formats count="1">
    <format dxfId="24">
      <pivotArea outline="0" collapsedLevelsAreSubtotals="1"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7" format="30" series="1">
      <pivotArea type="data" outline="0" fieldPosition="0">
        <references count="2">
          <reference field="4294967294" count="1" selected="0">
            <x v="0"/>
          </reference>
          <reference field="0" count="1" selected="0">
            <x v="0"/>
          </reference>
        </references>
      </pivotArea>
    </chartFormat>
    <chartFormat chart="7" format="31" series="1">
      <pivotArea type="data" outline="0" fieldPosition="0">
        <references count="2">
          <reference field="4294967294" count="1" selected="0">
            <x v="0"/>
          </reference>
          <reference field="0" count="1" selected="0">
            <x v="1"/>
          </reference>
        </references>
      </pivotArea>
    </chartFormat>
    <chartFormat chart="7" format="32" series="1">
      <pivotArea type="data" outline="0" fieldPosition="0">
        <references count="2">
          <reference field="4294967294" count="1" selected="0">
            <x v="0"/>
          </reference>
          <reference field="0" count="1" selected="0">
            <x v="2"/>
          </reference>
        </references>
      </pivotArea>
    </chartFormat>
    <chartFormat chart="7" format="33" series="1">
      <pivotArea type="data" outline="0" fieldPosition="0">
        <references count="2">
          <reference field="4294967294" count="1" selected="0">
            <x v="0"/>
          </reference>
          <reference field="0" count="1" selected="0">
            <x v="3"/>
          </reference>
        </references>
      </pivotArea>
    </chartFormat>
    <chartFormat chart="7" format="3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781C0-F314-446A-A79A-11B97F66C78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21:M23" firstHeaderRow="1" firstDataRow="2" firstDataCol="1"/>
  <pivotFields count="4">
    <pivotField axis="axisCol" showAll="0">
      <items count="6">
        <item x="0"/>
        <item x="1"/>
        <item x="2"/>
        <item x="4"/>
        <item x="3"/>
        <item t="default"/>
      </items>
    </pivotField>
    <pivotField showAll="0">
      <items count="14">
        <item x="0"/>
        <item x="9"/>
        <item x="10"/>
        <item x="11"/>
        <item x="12"/>
        <item x="1"/>
        <item x="2"/>
        <item x="3"/>
        <item x="4"/>
        <item x="5"/>
        <item x="6"/>
        <item x="7"/>
        <item x="8"/>
        <item t="default"/>
      </items>
    </pivotField>
    <pivotField showAll="0"/>
    <pivotField dataField="1" showAll="0"/>
  </pivotFields>
  <rowItems count="1">
    <i/>
  </rowItems>
  <colFields count="1">
    <field x="0"/>
  </colFields>
  <colItems count="6">
    <i>
      <x/>
    </i>
    <i>
      <x v="1"/>
    </i>
    <i>
      <x v="2"/>
    </i>
    <i>
      <x v="3"/>
    </i>
    <i>
      <x v="4"/>
    </i>
    <i t="grand">
      <x/>
    </i>
  </colItems>
  <dataFields count="1">
    <dataField name="Sum of App submits" fld="3" showDataAs="percentOfTotal" baseField="0" baseItem="0" numFmtId="10"/>
  </dataFields>
  <formats count="2">
    <format dxfId="26">
      <pivotArea outline="0" collapsedLevelsAreSubtotals="1" fieldPosition="0"/>
    </format>
    <format dxfId="25">
      <pivotArea outline="0" fieldPosition="0">
        <references count="1">
          <reference field="4294967294" count="1">
            <x v="0"/>
          </reference>
        </references>
      </pivotArea>
    </format>
  </formats>
  <chartFormats count="10">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2"/>
          </reference>
        </references>
      </pivotArea>
    </chartFormat>
    <chartFormat chart="5" format="3" series="1">
      <pivotArea type="data" outline="0" fieldPosition="0">
        <references count="2">
          <reference field="4294967294" count="1" selected="0">
            <x v="0"/>
          </reference>
          <reference field="0" count="1" selected="0">
            <x v="3"/>
          </reference>
        </references>
      </pivotArea>
    </chartFormat>
    <chartFormat chart="5" format="4" series="1">
      <pivotArea type="data" outline="0" fieldPosition="0">
        <references count="2">
          <reference field="4294967294" count="1" selected="0">
            <x v="0"/>
          </reference>
          <reference field="0" count="1" selected="0">
            <x v="4"/>
          </reference>
        </references>
      </pivotArea>
    </chartFormat>
    <chartFormat chart="12" format="30" series="1">
      <pivotArea type="data" outline="0" fieldPosition="0">
        <references count="2">
          <reference field="4294967294" count="1" selected="0">
            <x v="0"/>
          </reference>
          <reference field="0" count="1" selected="0">
            <x v="0"/>
          </reference>
        </references>
      </pivotArea>
    </chartFormat>
    <chartFormat chart="12" format="31" series="1">
      <pivotArea type="data" outline="0" fieldPosition="0">
        <references count="2">
          <reference field="4294967294" count="1" selected="0">
            <x v="0"/>
          </reference>
          <reference field="0" count="1" selected="0">
            <x v="1"/>
          </reference>
        </references>
      </pivotArea>
    </chartFormat>
    <chartFormat chart="12" format="32" series="1">
      <pivotArea type="data" outline="0" fieldPosition="0">
        <references count="2">
          <reference field="4294967294" count="1" selected="0">
            <x v="0"/>
          </reference>
          <reference field="0" count="1" selected="0">
            <x v="2"/>
          </reference>
        </references>
      </pivotArea>
    </chartFormat>
    <chartFormat chart="12" format="33" series="1">
      <pivotArea type="data" outline="0" fieldPosition="0">
        <references count="2">
          <reference field="4294967294" count="1" selected="0">
            <x v="0"/>
          </reference>
          <reference field="0" count="1" selected="0">
            <x v="3"/>
          </reference>
        </references>
      </pivotArea>
    </chartFormat>
    <chartFormat chart="12" format="3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B4B77F-C59D-435D-9763-5A11F9EBA7A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K16" firstHeaderRow="1" firstDataRow="2" firstDataCol="1"/>
  <pivotFields count="4">
    <pivotField axis="axisCol" showAll="0">
      <items count="4">
        <item x="0"/>
        <item x="1"/>
        <item x="2"/>
        <item t="default"/>
      </items>
    </pivotField>
    <pivotField axis="axisRow" showAll="0">
      <items count="14">
        <item x="0"/>
        <item x="1"/>
        <item x="2"/>
        <item x="3"/>
        <item x="4"/>
        <item x="5"/>
        <item x="6"/>
        <item x="7"/>
        <item x="8"/>
        <item x="9"/>
        <item x="10"/>
        <item x="11"/>
        <item x="12"/>
        <item t="default"/>
      </items>
    </pivotField>
    <pivotField dataField="1" showAll="0"/>
    <pivotField showAll="0"/>
  </pivotFields>
  <rowFields count="1">
    <field x="1"/>
  </rowFields>
  <rowItems count="14">
    <i>
      <x/>
    </i>
    <i>
      <x v="1"/>
    </i>
    <i>
      <x v="2"/>
    </i>
    <i>
      <x v="3"/>
    </i>
    <i>
      <x v="4"/>
    </i>
    <i>
      <x v="5"/>
    </i>
    <i>
      <x v="6"/>
    </i>
    <i>
      <x v="7"/>
    </i>
    <i>
      <x v="8"/>
    </i>
    <i>
      <x v="9"/>
    </i>
    <i>
      <x v="10"/>
    </i>
    <i>
      <x v="11"/>
    </i>
    <i>
      <x v="12"/>
    </i>
    <i t="grand">
      <x/>
    </i>
  </rowItems>
  <colFields count="1">
    <field x="0"/>
  </colFields>
  <colItems count="4">
    <i>
      <x/>
    </i>
    <i>
      <x v="1"/>
    </i>
    <i>
      <x v="2"/>
    </i>
    <i t="grand">
      <x/>
    </i>
  </colItems>
  <dataFields count="1">
    <dataField name="Sum of Visits" fld="2" baseField="0" baseItem="0" numFmtId="168"/>
  </dataFields>
  <formats count="1">
    <format dxfId="18">
      <pivotArea outline="0" collapsedLevelsAreSubtotals="1" fieldPosition="0"/>
    </format>
  </formats>
  <chartFormats count="6">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8" format="18" series="1">
      <pivotArea type="data" outline="0" fieldPosition="0">
        <references count="2">
          <reference field="4294967294" count="1" selected="0">
            <x v="0"/>
          </reference>
          <reference field="0" count="1" selected="0">
            <x v="0"/>
          </reference>
        </references>
      </pivotArea>
    </chartFormat>
    <chartFormat chart="8" format="19" series="1">
      <pivotArea type="data" outline="0" fieldPosition="0">
        <references count="2">
          <reference field="4294967294" count="1" selected="0">
            <x v="0"/>
          </reference>
          <reference field="0" count="1" selected="0">
            <x v="1"/>
          </reference>
        </references>
      </pivotArea>
    </chartFormat>
    <chartFormat chart="8" format="20"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E9D598-EFC6-4EF1-936B-CD7229BFECC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8:K33" firstHeaderRow="1" firstDataRow="2" firstDataCol="1"/>
  <pivotFields count="4">
    <pivotField axis="axisCol" showAll="0">
      <items count="4">
        <item x="0"/>
        <item x="1"/>
        <item x="2"/>
        <item t="default"/>
      </items>
    </pivotField>
    <pivotField axis="axisRow" showAll="0">
      <items count="14">
        <item x="0"/>
        <item x="1"/>
        <item x="2"/>
        <item x="3"/>
        <item x="4"/>
        <item x="5"/>
        <item x="6"/>
        <item x="7"/>
        <item x="8"/>
        <item x="9"/>
        <item x="10"/>
        <item x="11"/>
        <item x="12"/>
        <item t="default"/>
      </items>
    </pivotField>
    <pivotField showAll="0"/>
    <pivotField dataField="1" showAll="0"/>
  </pivotFields>
  <rowFields count="1">
    <field x="1"/>
  </rowFields>
  <rowItems count="14">
    <i>
      <x/>
    </i>
    <i>
      <x v="1"/>
    </i>
    <i>
      <x v="2"/>
    </i>
    <i>
      <x v="3"/>
    </i>
    <i>
      <x v="4"/>
    </i>
    <i>
      <x v="5"/>
    </i>
    <i>
      <x v="6"/>
    </i>
    <i>
      <x v="7"/>
    </i>
    <i>
      <x v="8"/>
    </i>
    <i>
      <x v="9"/>
    </i>
    <i>
      <x v="10"/>
    </i>
    <i>
      <x v="11"/>
    </i>
    <i>
      <x v="12"/>
    </i>
    <i t="grand">
      <x/>
    </i>
  </rowItems>
  <colFields count="1">
    <field x="0"/>
  </colFields>
  <colItems count="4">
    <i>
      <x/>
    </i>
    <i>
      <x v="1"/>
    </i>
    <i>
      <x v="2"/>
    </i>
    <i t="grand">
      <x/>
    </i>
  </colItems>
  <dataFields count="1">
    <dataField name="Sum of Conversions" fld="3" baseField="0" baseItem="0"/>
  </dataFields>
  <formats count="1">
    <format dxfId="19">
      <pivotArea outline="0" collapsedLevelsAreSubtotals="1" fieldPosition="0"/>
    </format>
  </formats>
  <chartFormats count="12">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5" format="3" series="1">
      <pivotArea type="data" outline="0" fieldPosition="0">
        <references count="2">
          <reference field="4294967294" count="1" selected="0">
            <x v="0"/>
          </reference>
          <reference field="0" count="1" selected="0">
            <x v="0"/>
          </reference>
        </references>
      </pivotArea>
    </chartFormat>
    <chartFormat chart="5" format="4" series="1">
      <pivotArea type="data" outline="0" fieldPosition="0">
        <references count="2">
          <reference field="4294967294" count="1" selected="0">
            <x v="0"/>
          </reference>
          <reference field="0" count="1" selected="0">
            <x v="1"/>
          </reference>
        </references>
      </pivotArea>
    </chartFormat>
    <chartFormat chart="5" format="5" series="1">
      <pivotArea type="data" outline="0" fieldPosition="0">
        <references count="2">
          <reference field="4294967294" count="1" selected="0">
            <x v="0"/>
          </reference>
          <reference field="0" count="1" selected="0">
            <x v="2"/>
          </reference>
        </references>
      </pivotArea>
    </chartFormat>
    <chartFormat chart="6" format="6" series="1">
      <pivotArea type="data" outline="0" fieldPosition="0">
        <references count="2">
          <reference field="4294967294" count="1" selected="0">
            <x v="0"/>
          </reference>
          <reference field="0" count="1" selected="0">
            <x v="0"/>
          </reference>
        </references>
      </pivotArea>
    </chartFormat>
    <chartFormat chart="6" format="7" series="1">
      <pivotArea type="data" outline="0" fieldPosition="0">
        <references count="2">
          <reference field="4294967294" count="1" selected="0">
            <x v="0"/>
          </reference>
          <reference field="0" count="1" selected="0">
            <x v="1"/>
          </reference>
        </references>
      </pivotArea>
    </chartFormat>
    <chartFormat chart="6" format="8" series="1">
      <pivotArea type="data" outline="0" fieldPosition="0">
        <references count="2">
          <reference field="4294967294" count="1" selected="0">
            <x v="0"/>
          </reference>
          <reference field="0" count="1" selected="0">
            <x v="2"/>
          </reference>
        </references>
      </pivotArea>
    </chartFormat>
    <chartFormat chart="11" format="18" series="1">
      <pivotArea type="data" outline="0" fieldPosition="0">
        <references count="2">
          <reference field="4294967294" count="1" selected="0">
            <x v="0"/>
          </reference>
          <reference field="0" count="1" selected="0">
            <x v="0"/>
          </reference>
        </references>
      </pivotArea>
    </chartFormat>
    <chartFormat chart="11" format="19" series="1">
      <pivotArea type="data" outline="0" fieldPosition="0">
        <references count="2">
          <reference field="4294967294" count="1" selected="0">
            <x v="0"/>
          </reference>
          <reference field="0" count="1" selected="0">
            <x v="1"/>
          </reference>
        </references>
      </pivotArea>
    </chartFormat>
    <chartFormat chart="11" format="20"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5EB82D4A-A091-4989-A782-38FFB5723525}" autoFormatId="16" applyNumberFormats="0" applyBorderFormats="0" applyFontFormats="0" applyPatternFormats="0" applyAlignmentFormats="0" applyWidthHeightFormats="0">
  <queryTableRefresh nextId="5">
    <queryTableFields count="4">
      <queryTableField id="1" name="Product Name" tableColumnId="1"/>
      <queryTableField id="2" name="Month" tableColumnId="2"/>
      <queryTableField id="3" name="App starts" tableColumnId="3"/>
      <queryTableField id="4" name="App submits"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B5BEEB78-2D3E-4122-B12F-9845528EB52F}" autoFormatId="16" applyNumberFormats="0" applyBorderFormats="0" applyFontFormats="0" applyPatternFormats="0" applyAlignmentFormats="0" applyWidthHeightFormats="0">
  <queryTableRefresh nextId="5">
    <queryTableFields count="4">
      <queryTableField id="1" name="Type" tableColumnId="1"/>
      <queryTableField id="2" name="Month" tableColumnId="2"/>
      <queryTableField id="3" name="Visits" tableColumnId="3"/>
      <queryTableField id="4" name="Conversions"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777A1AA-24A5-43DE-AD89-62F4A22F0DF4}" sourceName="Month">
  <pivotTables>
    <pivotTable tabId="21" name="PivotTable8"/>
    <pivotTable tabId="21" name="PivotTable1"/>
  </pivotTables>
  <data>
    <tabular pivotCacheId="1508555696" customListSort="0">
      <items count="13">
        <i x="0" s="1"/>
        <i x="9" s="1"/>
        <i x="10" s="1"/>
        <i x="11" s="1"/>
        <i x="12" s="1"/>
        <i x="1" s="1"/>
        <i x="2" s="1"/>
        <i x="3" s="1"/>
        <i x="4" s="1"/>
        <i x="5" s="1"/>
        <i x="6" s="1"/>
        <i x="7" s="1"/>
        <i x="8"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870F1168-2252-4CB3-8036-351790BB672B}" cache="Slicer_Month" caption="Month" columnCount="2" showCaption="0" style="OFI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109E1E-F0DF-490B-BD7E-DCFE0B92A834}" name="Product_performance" displayName="Product_performance" ref="A1:D66" tableType="queryTable" totalsRowShown="0">
  <autoFilter ref="A1:D66" xr:uid="{9D109E1E-F0DF-490B-BD7E-DCFE0B92A834}"/>
  <tableColumns count="4">
    <tableColumn id="1" xr3:uid="{3A5DF14B-2465-4B37-9FF1-84C1BAA4D5F0}" uniqueName="1" name="Product Name" queryTableFieldId="1" dataDxfId="21"/>
    <tableColumn id="2" xr3:uid="{A6B909FA-5475-47E6-8468-B362672DA14D}" uniqueName="2" name="Month" queryTableFieldId="2" dataDxfId="20"/>
    <tableColumn id="3" xr3:uid="{9CD9FDDA-D93A-46F5-AC9E-F6C14C54D8D8}" uniqueName="3" name="App starts" queryTableFieldId="3"/>
    <tableColumn id="4" xr3:uid="{0EF486BC-D850-43E4-A70F-3503BF918F51}" uniqueName="4" name="App submits"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31E85E-E34B-456A-B2C2-CC2C3EE231DA}" name="Channel_performance" displayName="Channel_performance" ref="A1:D40" tableType="queryTable" totalsRowShown="0">
  <autoFilter ref="A1:D40" xr:uid="{2B31E85E-E34B-456A-B2C2-CC2C3EE231DA}"/>
  <tableColumns count="4">
    <tableColumn id="1" xr3:uid="{66E970F3-EF43-4FA6-B2E8-800568E31CC8}" uniqueName="1" name="Type" queryTableFieldId="1" dataDxfId="17"/>
    <tableColumn id="2" xr3:uid="{AA074A9D-DA67-498C-8151-1401D3640394}" uniqueName="2" name="Month" queryTableFieldId="2" dataDxfId="16"/>
    <tableColumn id="3" xr3:uid="{C7C8D517-7F7C-4334-B4F6-FDCC08D6180D}" uniqueName="3" name="Visits" queryTableFieldId="3"/>
    <tableColumn id="4" xr3:uid="{25764C61-FAAE-4DEA-9804-F98DF2AEA820}" uniqueName="4" name="Conversions"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128C16-7578-4E47-A86E-E7376087FF8F}" name="Table1" displayName="Table1" ref="B27:O41" totalsRowShown="0" dataDxfId="15" tableBorderDxfId="14" dataCellStyle="Comma">
  <autoFilter ref="B27:O41" xr:uid="{D9128C16-7578-4E47-A86E-E7376087FF8F}"/>
  <tableColumns count="14">
    <tableColumn id="1" xr3:uid="{9BB2E6A9-0EB9-45DC-A129-E5A5CD63E74F}" name="App Starts" dataDxfId="13"/>
    <tableColumn id="2" xr3:uid="{798E8059-1462-4336-B1C1-168301E415CF}" name="Column1" dataDxfId="12" dataCellStyle="Comma"/>
    <tableColumn id="3" xr3:uid="{4BC7833E-075D-4243-9DC8-DAE558B42067}" name="Column2" dataDxfId="11" dataCellStyle="Comma"/>
    <tableColumn id="4" xr3:uid="{79F85ED5-EE54-4C0B-8F23-2C167F796A2E}" name="Column3" dataDxfId="10" dataCellStyle="Comma"/>
    <tableColumn id="5" xr3:uid="{F2D68E39-42AB-44AF-A560-53A62025D5BD}" name="Column4" dataDxfId="9" dataCellStyle="Comma"/>
    <tableColumn id="6" xr3:uid="{B40A9C43-4941-4401-9EA2-7D278090274E}" name="Column5" dataDxfId="8" dataCellStyle="Comma"/>
    <tableColumn id="7" xr3:uid="{9AB9A934-1B92-49EC-9856-E56E21F6039A}" name="Column6" dataDxfId="7" dataCellStyle="Comma"/>
    <tableColumn id="8" xr3:uid="{15E73E83-2DAD-4484-951B-A52BE16C3FA9}" name="Column7" dataDxfId="6" dataCellStyle="Comma"/>
    <tableColumn id="9" xr3:uid="{A2E4CBF9-7850-4E11-9B1F-C8DE922B7356}" name="Column8" dataDxfId="5" dataCellStyle="Comma"/>
    <tableColumn id="10" xr3:uid="{020D45DD-5AB7-4B2C-A1DE-8DB605536461}" name="Column9" dataDxfId="4" dataCellStyle="Comma"/>
    <tableColumn id="11" xr3:uid="{BA42EC00-33F1-4F5E-978A-02A492A7BCC9}" name="Column10" dataDxfId="3" dataCellStyle="Comma"/>
    <tableColumn id="12" xr3:uid="{8C99AF4D-9194-41EE-B76D-360BFC32D267}" name="Column11" dataDxfId="2" dataCellStyle="Comma"/>
    <tableColumn id="13" xr3:uid="{28F0461A-F18E-47DA-8050-AEB06058D709}" name="Column12" dataDxfId="1" dataCellStyle="Comma"/>
    <tableColumn id="14" xr3:uid="{FED2DA9C-E5E4-4828-8A4A-FC149A8BA6C8}" name="Column13"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table" Target="../tables/table2.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558AE-4D61-44DC-8F8C-40408E231A94}">
  <dimension ref="M26"/>
  <sheetViews>
    <sheetView showGridLines="0" showRowColHeaders="0" zoomScaleNormal="100" workbookViewId="0"/>
  </sheetViews>
  <sheetFormatPr defaultRowHeight="15" x14ac:dyDescent="0.25"/>
  <cols>
    <col min="1" max="16384" width="9.140625" style="14"/>
  </cols>
  <sheetData>
    <row r="26" spans="13:13" x14ac:dyDescent="0.25">
      <c r="M26" s="14" t="s">
        <v>35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13EF6-59A1-4A8B-B854-40C9883D532C}">
  <dimension ref="M26"/>
  <sheetViews>
    <sheetView showGridLines="0" showRowColHeaders="0" tabSelected="1" zoomScaleNormal="100" workbookViewId="0"/>
  </sheetViews>
  <sheetFormatPr defaultRowHeight="15" x14ac:dyDescent="0.25"/>
  <cols>
    <col min="1" max="16384" width="9.140625" style="14"/>
  </cols>
  <sheetData>
    <row r="26" spans="13:13" x14ac:dyDescent="0.25">
      <c r="M26" s="14" t="s">
        <v>35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ADD5D-1F36-4AE7-9F8C-8B2CCC4B29FC}">
  <dimension ref="A1:M66"/>
  <sheetViews>
    <sheetView topLeftCell="F6" workbookViewId="0">
      <selection activeCell="K29" sqref="K29"/>
    </sheetView>
  </sheetViews>
  <sheetFormatPr defaultRowHeight="15" x14ac:dyDescent="0.25"/>
  <cols>
    <col min="1" max="1" width="19.5703125" bestFit="1" customWidth="1"/>
    <col min="2" max="2" width="9.28515625" bestFit="1" customWidth="1"/>
    <col min="3" max="3" width="12.140625" bestFit="1" customWidth="1"/>
    <col min="4" max="4" width="14.28515625" bestFit="1" customWidth="1"/>
    <col min="7" max="7" width="18.85546875" bestFit="1" customWidth="1"/>
    <col min="8" max="8" width="19.7109375" bestFit="1" customWidth="1"/>
    <col min="9" max="9" width="17.42578125" bestFit="1" customWidth="1"/>
    <col min="10" max="10" width="15" bestFit="1" customWidth="1"/>
    <col min="11" max="11" width="10" bestFit="1" customWidth="1"/>
    <col min="12" max="12" width="10.42578125" bestFit="1" customWidth="1"/>
    <col min="13" max="13" width="11.28515625" bestFit="1" customWidth="1"/>
    <col min="14" max="14" width="16.5703125" bestFit="1" customWidth="1"/>
    <col min="15" max="15" width="18.85546875" bestFit="1" customWidth="1"/>
    <col min="16" max="16" width="16.5703125" bestFit="1" customWidth="1"/>
    <col min="17" max="17" width="18.85546875" bestFit="1" customWidth="1"/>
    <col min="18" max="18" width="21.7109375" bestFit="1" customWidth="1"/>
    <col min="19" max="19" width="23.85546875" bestFit="1" customWidth="1"/>
    <col min="20" max="20" width="17.42578125" bestFit="1" customWidth="1"/>
    <col min="21" max="21" width="10.42578125" bestFit="1" customWidth="1"/>
    <col min="22" max="22" width="19.7109375" bestFit="1" customWidth="1"/>
    <col min="23" max="23" width="10" bestFit="1" customWidth="1"/>
    <col min="24" max="24" width="15" bestFit="1" customWidth="1"/>
    <col min="25" max="25" width="14.42578125" bestFit="1" customWidth="1"/>
    <col min="26" max="26" width="17.42578125" bestFit="1" customWidth="1"/>
    <col min="27" max="27" width="10.42578125" bestFit="1" customWidth="1"/>
    <col min="28" max="28" width="19.7109375" bestFit="1" customWidth="1"/>
    <col min="29" max="29" width="10" bestFit="1" customWidth="1"/>
    <col min="30" max="30" width="15" bestFit="1" customWidth="1"/>
    <col min="31" max="31" width="14.42578125" bestFit="1" customWidth="1"/>
    <col min="32" max="32" width="17.42578125" bestFit="1" customWidth="1"/>
    <col min="33" max="33" width="10.42578125" bestFit="1" customWidth="1"/>
    <col min="34" max="34" width="19.7109375" bestFit="1" customWidth="1"/>
    <col min="35" max="35" width="10" bestFit="1" customWidth="1"/>
    <col min="36" max="36" width="15" bestFit="1" customWidth="1"/>
    <col min="37" max="37" width="14.42578125" bestFit="1" customWidth="1"/>
    <col min="38" max="38" width="17.42578125" bestFit="1" customWidth="1"/>
    <col min="39" max="39" width="10.42578125" bestFit="1" customWidth="1"/>
    <col min="40" max="40" width="19.7109375" bestFit="1" customWidth="1"/>
    <col min="41" max="41" width="10" bestFit="1" customWidth="1"/>
    <col min="42" max="42" width="15" bestFit="1" customWidth="1"/>
    <col min="43" max="43" width="13.42578125" bestFit="1" customWidth="1"/>
    <col min="44" max="44" width="17.42578125" bestFit="1" customWidth="1"/>
    <col min="45" max="45" width="10.42578125" bestFit="1" customWidth="1"/>
    <col min="46" max="46" width="19.7109375" bestFit="1" customWidth="1"/>
    <col min="47" max="47" width="10" bestFit="1" customWidth="1"/>
    <col min="48" max="48" width="15" bestFit="1" customWidth="1"/>
    <col min="49" max="49" width="13.42578125" bestFit="1" customWidth="1"/>
    <col min="50" max="50" width="17.42578125" bestFit="1" customWidth="1"/>
    <col min="51" max="51" width="10.42578125" bestFit="1" customWidth="1"/>
    <col min="52" max="52" width="19.7109375" bestFit="1" customWidth="1"/>
    <col min="53" max="53" width="10" bestFit="1" customWidth="1"/>
    <col min="54" max="54" width="15" bestFit="1" customWidth="1"/>
    <col min="55" max="55" width="13.42578125" bestFit="1" customWidth="1"/>
    <col min="56" max="56" width="17.42578125" bestFit="1" customWidth="1"/>
    <col min="57" max="57" width="10.42578125" bestFit="1" customWidth="1"/>
    <col min="58" max="58" width="19.7109375" bestFit="1" customWidth="1"/>
    <col min="59" max="59" width="10" bestFit="1" customWidth="1"/>
    <col min="60" max="60" width="15" bestFit="1" customWidth="1"/>
    <col min="61" max="61" width="13.42578125" bestFit="1" customWidth="1"/>
    <col min="62" max="62" width="17.42578125" bestFit="1" customWidth="1"/>
    <col min="63" max="63" width="10.42578125" bestFit="1" customWidth="1"/>
    <col min="64" max="64" width="19.7109375" bestFit="1" customWidth="1"/>
    <col min="65" max="65" width="10" bestFit="1" customWidth="1"/>
    <col min="66" max="66" width="15" bestFit="1" customWidth="1"/>
    <col min="67" max="67" width="13.42578125" bestFit="1" customWidth="1"/>
    <col min="68" max="68" width="17.42578125" bestFit="1" customWidth="1"/>
    <col min="69" max="69" width="10.42578125" bestFit="1" customWidth="1"/>
    <col min="70" max="70" width="19.7109375" bestFit="1" customWidth="1"/>
    <col min="71" max="71" width="10" bestFit="1" customWidth="1"/>
    <col min="72" max="72" width="15" bestFit="1" customWidth="1"/>
    <col min="73" max="73" width="13.42578125" bestFit="1" customWidth="1"/>
    <col min="74" max="74" width="17.42578125" bestFit="1" customWidth="1"/>
    <col min="75" max="75" width="10.42578125" bestFit="1" customWidth="1"/>
    <col min="76" max="76" width="19.7109375" bestFit="1" customWidth="1"/>
    <col min="77" max="77" width="10" bestFit="1" customWidth="1"/>
    <col min="78" max="78" width="15" bestFit="1" customWidth="1"/>
    <col min="79" max="79" width="13.42578125" bestFit="1" customWidth="1"/>
    <col min="80" max="80" width="17.42578125" bestFit="1" customWidth="1"/>
    <col min="81" max="81" width="10.42578125" bestFit="1" customWidth="1"/>
    <col min="82" max="82" width="19.7109375" bestFit="1" customWidth="1"/>
    <col min="83" max="83" width="10" bestFit="1" customWidth="1"/>
    <col min="84" max="84" width="15" bestFit="1" customWidth="1"/>
    <col min="85" max="85" width="13.42578125" bestFit="1" customWidth="1"/>
    <col min="86" max="86" width="11.28515625" bestFit="1" customWidth="1"/>
  </cols>
  <sheetData>
    <row r="1" spans="1:13" x14ac:dyDescent="0.25">
      <c r="A1" t="s">
        <v>27</v>
      </c>
      <c r="B1" t="s">
        <v>51</v>
      </c>
      <c r="C1" t="s">
        <v>17</v>
      </c>
      <c r="D1" t="s">
        <v>53</v>
      </c>
    </row>
    <row r="2" spans="1:13" x14ac:dyDescent="0.25">
      <c r="A2" t="s">
        <v>32</v>
      </c>
      <c r="B2" t="s">
        <v>2</v>
      </c>
      <c r="C2">
        <v>5298</v>
      </c>
      <c r="D2">
        <v>1704</v>
      </c>
    </row>
    <row r="3" spans="1:13" x14ac:dyDescent="0.25">
      <c r="A3" t="s">
        <v>32</v>
      </c>
      <c r="B3" t="s">
        <v>3</v>
      </c>
      <c r="C3">
        <v>4353</v>
      </c>
      <c r="D3">
        <v>1320</v>
      </c>
      <c r="G3" s="16" t="s">
        <v>54</v>
      </c>
      <c r="H3" s="16" t="s">
        <v>36</v>
      </c>
    </row>
    <row r="4" spans="1:13" x14ac:dyDescent="0.25">
      <c r="A4" t="s">
        <v>32</v>
      </c>
      <c r="B4" t="s">
        <v>4</v>
      </c>
      <c r="C4">
        <v>5788</v>
      </c>
      <c r="D4">
        <v>2157</v>
      </c>
      <c r="G4" s="16" t="s">
        <v>33</v>
      </c>
      <c r="H4" t="s">
        <v>32</v>
      </c>
      <c r="I4" t="s">
        <v>28</v>
      </c>
      <c r="J4" t="s">
        <v>29</v>
      </c>
      <c r="K4" t="s">
        <v>31</v>
      </c>
      <c r="L4" t="s">
        <v>30</v>
      </c>
      <c r="M4" t="s">
        <v>34</v>
      </c>
    </row>
    <row r="5" spans="1:13" x14ac:dyDescent="0.25">
      <c r="A5" t="s">
        <v>32</v>
      </c>
      <c r="B5" t="s">
        <v>5</v>
      </c>
      <c r="C5">
        <v>5156</v>
      </c>
      <c r="D5">
        <v>1764</v>
      </c>
      <c r="G5" s="17" t="s">
        <v>2</v>
      </c>
      <c r="H5" s="15">
        <v>5298</v>
      </c>
      <c r="I5" s="15">
        <v>2239</v>
      </c>
      <c r="J5" s="15">
        <v>466</v>
      </c>
      <c r="K5" s="15">
        <v>1917</v>
      </c>
      <c r="L5" s="15">
        <v>699</v>
      </c>
      <c r="M5" s="15">
        <v>10619</v>
      </c>
    </row>
    <row r="6" spans="1:13" x14ac:dyDescent="0.25">
      <c r="A6" t="s">
        <v>32</v>
      </c>
      <c r="B6" t="s">
        <v>6</v>
      </c>
      <c r="C6">
        <v>9869</v>
      </c>
      <c r="D6">
        <v>1851</v>
      </c>
      <c r="G6" s="17" t="s">
        <v>3</v>
      </c>
      <c r="H6" s="15">
        <v>4353</v>
      </c>
      <c r="I6" s="15">
        <v>4773</v>
      </c>
      <c r="J6" s="15">
        <v>3559</v>
      </c>
      <c r="K6" s="15">
        <v>1513</v>
      </c>
      <c r="L6" s="15">
        <v>727</v>
      </c>
      <c r="M6" s="15">
        <v>14925</v>
      </c>
    </row>
    <row r="7" spans="1:13" x14ac:dyDescent="0.25">
      <c r="A7" t="s">
        <v>32</v>
      </c>
      <c r="B7" t="s">
        <v>7</v>
      </c>
      <c r="C7">
        <v>4683</v>
      </c>
      <c r="D7">
        <v>1398</v>
      </c>
      <c r="G7" s="17" t="s">
        <v>4</v>
      </c>
      <c r="H7" s="15">
        <v>5788</v>
      </c>
      <c r="I7" s="15">
        <v>2474</v>
      </c>
      <c r="J7" s="15">
        <v>315</v>
      </c>
      <c r="K7" s="15">
        <v>1910</v>
      </c>
      <c r="L7" s="15">
        <v>766</v>
      </c>
      <c r="M7" s="15">
        <v>11253</v>
      </c>
    </row>
    <row r="8" spans="1:13" x14ac:dyDescent="0.25">
      <c r="A8" t="s">
        <v>32</v>
      </c>
      <c r="B8" t="s">
        <v>8</v>
      </c>
      <c r="C8">
        <v>5321</v>
      </c>
      <c r="D8">
        <v>1699</v>
      </c>
      <c r="G8" s="17" t="s">
        <v>5</v>
      </c>
      <c r="H8" s="15">
        <v>5156</v>
      </c>
      <c r="I8" s="15">
        <v>1980</v>
      </c>
      <c r="J8" s="15">
        <v>469</v>
      </c>
      <c r="K8" s="15">
        <v>1586</v>
      </c>
      <c r="L8" s="15">
        <v>650</v>
      </c>
      <c r="M8" s="15">
        <v>9841</v>
      </c>
    </row>
    <row r="9" spans="1:13" x14ac:dyDescent="0.25">
      <c r="A9" t="s">
        <v>32</v>
      </c>
      <c r="B9" t="s">
        <v>9</v>
      </c>
      <c r="C9">
        <v>5862</v>
      </c>
      <c r="D9">
        <v>1668</v>
      </c>
      <c r="G9" s="17" t="s">
        <v>6</v>
      </c>
      <c r="H9" s="15">
        <v>9869</v>
      </c>
      <c r="I9" s="15">
        <v>2478</v>
      </c>
      <c r="J9" s="15">
        <v>3270</v>
      </c>
      <c r="K9" s="15">
        <v>1540</v>
      </c>
      <c r="L9" s="15">
        <v>2188</v>
      </c>
      <c r="M9" s="15">
        <v>19345</v>
      </c>
    </row>
    <row r="10" spans="1:13" x14ac:dyDescent="0.25">
      <c r="A10" t="s">
        <v>32</v>
      </c>
      <c r="B10" t="s">
        <v>10</v>
      </c>
      <c r="C10">
        <v>5280</v>
      </c>
      <c r="D10">
        <v>1498</v>
      </c>
      <c r="G10" s="17" t="s">
        <v>7</v>
      </c>
      <c r="H10" s="15">
        <v>4683</v>
      </c>
      <c r="I10" s="15">
        <v>1912</v>
      </c>
      <c r="J10" s="15">
        <v>2148</v>
      </c>
      <c r="K10" s="15">
        <v>1232</v>
      </c>
      <c r="L10" s="15">
        <v>1423</v>
      </c>
      <c r="M10" s="15">
        <v>11398</v>
      </c>
    </row>
    <row r="11" spans="1:13" x14ac:dyDescent="0.25">
      <c r="A11" t="s">
        <v>32</v>
      </c>
      <c r="B11" t="s">
        <v>11</v>
      </c>
      <c r="C11">
        <v>5315</v>
      </c>
      <c r="D11">
        <v>1679</v>
      </c>
      <c r="G11" s="17" t="s">
        <v>8</v>
      </c>
      <c r="H11" s="15">
        <v>5321</v>
      </c>
      <c r="I11" s="15">
        <v>2311</v>
      </c>
      <c r="J11" s="15">
        <v>2948</v>
      </c>
      <c r="K11" s="15">
        <v>1665</v>
      </c>
      <c r="L11" s="15">
        <v>729</v>
      </c>
      <c r="M11" s="15">
        <v>12974</v>
      </c>
    </row>
    <row r="12" spans="1:13" x14ac:dyDescent="0.25">
      <c r="A12" t="s">
        <v>32</v>
      </c>
      <c r="B12" t="s">
        <v>12</v>
      </c>
      <c r="C12">
        <v>5335</v>
      </c>
      <c r="D12">
        <v>1666</v>
      </c>
      <c r="G12" s="17" t="s">
        <v>9</v>
      </c>
      <c r="H12" s="15">
        <v>5862</v>
      </c>
      <c r="I12" s="15">
        <v>2221</v>
      </c>
      <c r="J12" s="15">
        <v>3869</v>
      </c>
      <c r="K12" s="15">
        <v>1564</v>
      </c>
      <c r="L12" s="15">
        <v>597</v>
      </c>
      <c r="M12" s="15">
        <v>14113</v>
      </c>
    </row>
    <row r="13" spans="1:13" x14ac:dyDescent="0.25">
      <c r="A13" t="s">
        <v>32</v>
      </c>
      <c r="B13" t="s">
        <v>13</v>
      </c>
      <c r="C13">
        <v>4591</v>
      </c>
      <c r="D13">
        <v>1500</v>
      </c>
      <c r="G13" s="17" t="s">
        <v>10</v>
      </c>
      <c r="H13" s="15">
        <v>5280</v>
      </c>
      <c r="I13" s="15">
        <v>2157</v>
      </c>
      <c r="J13" s="15">
        <v>3162</v>
      </c>
      <c r="K13" s="15">
        <v>1378</v>
      </c>
      <c r="L13" s="15">
        <v>634</v>
      </c>
      <c r="M13" s="15">
        <v>12611</v>
      </c>
    </row>
    <row r="14" spans="1:13" x14ac:dyDescent="0.25">
      <c r="A14" t="s">
        <v>32</v>
      </c>
      <c r="B14" t="s">
        <v>14</v>
      </c>
      <c r="C14">
        <v>3937</v>
      </c>
      <c r="D14">
        <v>1251</v>
      </c>
      <c r="G14" s="17" t="s">
        <v>11</v>
      </c>
      <c r="H14" s="15">
        <v>5315</v>
      </c>
      <c r="I14" s="15">
        <v>4603</v>
      </c>
      <c r="J14" s="15">
        <v>3177</v>
      </c>
      <c r="K14" s="15">
        <v>1462</v>
      </c>
      <c r="L14" s="15">
        <v>621</v>
      </c>
      <c r="M14" s="15">
        <v>15178</v>
      </c>
    </row>
    <row r="15" spans="1:13" x14ac:dyDescent="0.25">
      <c r="A15" t="s">
        <v>28</v>
      </c>
      <c r="B15" t="s">
        <v>2</v>
      </c>
      <c r="C15">
        <v>2239</v>
      </c>
      <c r="D15">
        <v>1242</v>
      </c>
      <c r="G15" s="17" t="s">
        <v>12</v>
      </c>
      <c r="H15" s="15">
        <v>5335</v>
      </c>
      <c r="I15" s="15">
        <v>4381</v>
      </c>
      <c r="J15" s="15">
        <v>2981</v>
      </c>
      <c r="K15" s="15">
        <v>1672</v>
      </c>
      <c r="L15" s="15">
        <v>826</v>
      </c>
      <c r="M15" s="15">
        <v>15195</v>
      </c>
    </row>
    <row r="16" spans="1:13" x14ac:dyDescent="0.25">
      <c r="A16" t="s">
        <v>28</v>
      </c>
      <c r="B16" t="s">
        <v>3</v>
      </c>
      <c r="C16">
        <v>4773</v>
      </c>
      <c r="D16">
        <v>1620</v>
      </c>
      <c r="G16" s="17" t="s">
        <v>13</v>
      </c>
      <c r="H16" s="15">
        <v>4591</v>
      </c>
      <c r="I16" s="15">
        <v>6369</v>
      </c>
      <c r="J16" s="15">
        <v>2127</v>
      </c>
      <c r="K16" s="15">
        <v>1495</v>
      </c>
      <c r="L16" s="15">
        <v>652</v>
      </c>
      <c r="M16" s="15">
        <v>15234</v>
      </c>
    </row>
    <row r="17" spans="1:13" x14ac:dyDescent="0.25">
      <c r="A17" t="s">
        <v>28</v>
      </c>
      <c r="B17" t="s">
        <v>4</v>
      </c>
      <c r="C17">
        <v>2474</v>
      </c>
      <c r="D17">
        <v>1219</v>
      </c>
      <c r="G17" s="17" t="s">
        <v>14</v>
      </c>
      <c r="H17" s="15">
        <v>3937</v>
      </c>
      <c r="I17" s="15">
        <v>2990</v>
      </c>
      <c r="J17" s="15">
        <v>2011</v>
      </c>
      <c r="K17" s="15">
        <v>1366</v>
      </c>
      <c r="L17" s="15">
        <v>601</v>
      </c>
      <c r="M17" s="15">
        <v>10905</v>
      </c>
    </row>
    <row r="18" spans="1:13" x14ac:dyDescent="0.25">
      <c r="A18" t="s">
        <v>28</v>
      </c>
      <c r="B18" t="s">
        <v>5</v>
      </c>
      <c r="C18">
        <v>1980</v>
      </c>
      <c r="D18">
        <v>956</v>
      </c>
      <c r="G18" s="17" t="s">
        <v>34</v>
      </c>
      <c r="H18" s="15">
        <v>70788</v>
      </c>
      <c r="I18" s="15">
        <v>40888</v>
      </c>
      <c r="J18" s="15">
        <v>30502</v>
      </c>
      <c r="K18" s="15">
        <v>20300</v>
      </c>
      <c r="L18" s="15">
        <v>11113</v>
      </c>
      <c r="M18" s="15">
        <v>173591</v>
      </c>
    </row>
    <row r="19" spans="1:13" x14ac:dyDescent="0.25">
      <c r="A19" t="s">
        <v>28</v>
      </c>
      <c r="B19" t="s">
        <v>6</v>
      </c>
      <c r="C19">
        <v>2478</v>
      </c>
      <c r="D19">
        <v>1162</v>
      </c>
    </row>
    <row r="20" spans="1:13" x14ac:dyDescent="0.25">
      <c r="A20" t="s">
        <v>28</v>
      </c>
      <c r="B20" t="s">
        <v>7</v>
      </c>
      <c r="C20">
        <v>1912</v>
      </c>
      <c r="D20">
        <v>822</v>
      </c>
    </row>
    <row r="21" spans="1:13" x14ac:dyDescent="0.25">
      <c r="A21" t="s">
        <v>28</v>
      </c>
      <c r="B21" t="s">
        <v>8</v>
      </c>
      <c r="C21">
        <v>2311</v>
      </c>
      <c r="D21">
        <v>1000</v>
      </c>
      <c r="H21" s="16" t="s">
        <v>36</v>
      </c>
    </row>
    <row r="22" spans="1:13" x14ac:dyDescent="0.25">
      <c r="A22" t="s">
        <v>28</v>
      </c>
      <c r="B22" t="s">
        <v>9</v>
      </c>
      <c r="C22">
        <v>2221</v>
      </c>
      <c r="D22">
        <v>1111</v>
      </c>
      <c r="H22" t="s">
        <v>32</v>
      </c>
      <c r="I22" t="s">
        <v>28</v>
      </c>
      <c r="J22" t="s">
        <v>29</v>
      </c>
      <c r="K22" t="s">
        <v>31</v>
      </c>
      <c r="L22" t="s">
        <v>30</v>
      </c>
      <c r="M22" t="s">
        <v>34</v>
      </c>
    </row>
    <row r="23" spans="1:13" x14ac:dyDescent="0.25">
      <c r="A23" t="s">
        <v>28</v>
      </c>
      <c r="B23" t="s">
        <v>10</v>
      </c>
      <c r="C23">
        <v>2157</v>
      </c>
      <c r="D23">
        <v>912</v>
      </c>
      <c r="G23" t="s">
        <v>55</v>
      </c>
      <c r="H23" s="20">
        <v>0.32335228662264615</v>
      </c>
      <c r="I23" s="20">
        <v>0.26293103448275862</v>
      </c>
      <c r="J23" s="20">
        <v>0.19032770848618244</v>
      </c>
      <c r="K23" s="20">
        <v>0.1610876742479824</v>
      </c>
      <c r="L23" s="20">
        <v>6.2301296160430425E-2</v>
      </c>
      <c r="M23" s="20">
        <v>1</v>
      </c>
    </row>
    <row r="24" spans="1:13" x14ac:dyDescent="0.25">
      <c r="A24" t="s">
        <v>28</v>
      </c>
      <c r="B24" t="s">
        <v>11</v>
      </c>
      <c r="C24">
        <v>4603</v>
      </c>
      <c r="D24">
        <v>1559</v>
      </c>
    </row>
    <row r="25" spans="1:13" x14ac:dyDescent="0.25">
      <c r="A25" t="s">
        <v>28</v>
      </c>
      <c r="B25" t="s">
        <v>12</v>
      </c>
      <c r="C25">
        <v>4381</v>
      </c>
      <c r="D25">
        <v>1653</v>
      </c>
      <c r="H25" s="16" t="s">
        <v>36</v>
      </c>
    </row>
    <row r="26" spans="1:13" x14ac:dyDescent="0.25">
      <c r="A26" t="s">
        <v>28</v>
      </c>
      <c r="B26" t="s">
        <v>13</v>
      </c>
      <c r="C26">
        <v>6369</v>
      </c>
      <c r="D26">
        <v>2342</v>
      </c>
      <c r="H26" t="s">
        <v>32</v>
      </c>
      <c r="I26" t="s">
        <v>28</v>
      </c>
      <c r="J26" t="s">
        <v>29</v>
      </c>
      <c r="K26" t="s">
        <v>31</v>
      </c>
      <c r="L26" t="s">
        <v>30</v>
      </c>
      <c r="M26" t="s">
        <v>34</v>
      </c>
    </row>
    <row r="27" spans="1:13" x14ac:dyDescent="0.25">
      <c r="A27" t="s">
        <v>28</v>
      </c>
      <c r="B27" t="s">
        <v>14</v>
      </c>
      <c r="C27">
        <v>2990</v>
      </c>
      <c r="D27">
        <v>1604</v>
      </c>
      <c r="G27" t="s">
        <v>55</v>
      </c>
      <c r="H27" s="15">
        <v>21155</v>
      </c>
      <c r="I27" s="15">
        <v>17202</v>
      </c>
      <c r="J27" s="15">
        <v>12452</v>
      </c>
      <c r="K27" s="15">
        <v>10539</v>
      </c>
      <c r="L27" s="15">
        <v>4076</v>
      </c>
      <c r="M27" s="15">
        <v>65424</v>
      </c>
    </row>
    <row r="28" spans="1:13" x14ac:dyDescent="0.25">
      <c r="A28" t="s">
        <v>29</v>
      </c>
      <c r="B28" t="s">
        <v>2</v>
      </c>
      <c r="C28">
        <v>466</v>
      </c>
      <c r="D28">
        <v>201</v>
      </c>
    </row>
    <row r="29" spans="1:13" x14ac:dyDescent="0.25">
      <c r="A29" t="s">
        <v>29</v>
      </c>
      <c r="B29" t="s">
        <v>3</v>
      </c>
      <c r="C29">
        <v>3559</v>
      </c>
      <c r="D29">
        <v>1225</v>
      </c>
      <c r="K29" s="21">
        <f>GETPIVOTDATA("App submits",$G$25)</f>
        <v>65424</v>
      </c>
      <c r="M29" s="21">
        <f>GETPIVOTDATA("App starts",$G$3)</f>
        <v>173591</v>
      </c>
    </row>
    <row r="30" spans="1:13" x14ac:dyDescent="0.25">
      <c r="A30" t="s">
        <v>29</v>
      </c>
      <c r="B30" t="s">
        <v>4</v>
      </c>
      <c r="C30">
        <v>315</v>
      </c>
      <c r="D30">
        <v>124</v>
      </c>
    </row>
    <row r="31" spans="1:13" x14ac:dyDescent="0.25">
      <c r="A31" t="s">
        <v>29</v>
      </c>
      <c r="B31" t="s">
        <v>5</v>
      </c>
      <c r="C31">
        <v>469</v>
      </c>
      <c r="D31">
        <v>152</v>
      </c>
    </row>
    <row r="32" spans="1:13" x14ac:dyDescent="0.25">
      <c r="A32" t="s">
        <v>29</v>
      </c>
      <c r="B32" t="s">
        <v>6</v>
      </c>
      <c r="C32">
        <v>3270</v>
      </c>
      <c r="D32">
        <v>1453</v>
      </c>
    </row>
    <row r="33" spans="1:4" x14ac:dyDescent="0.25">
      <c r="A33" t="s">
        <v>29</v>
      </c>
      <c r="B33" t="s">
        <v>7</v>
      </c>
      <c r="C33">
        <v>2148</v>
      </c>
      <c r="D33">
        <v>1019</v>
      </c>
    </row>
    <row r="34" spans="1:4" x14ac:dyDescent="0.25">
      <c r="A34" t="s">
        <v>29</v>
      </c>
      <c r="B34" t="s">
        <v>8</v>
      </c>
      <c r="C34">
        <v>2948</v>
      </c>
      <c r="D34">
        <v>1218</v>
      </c>
    </row>
    <row r="35" spans="1:4" x14ac:dyDescent="0.25">
      <c r="A35" t="s">
        <v>29</v>
      </c>
      <c r="B35" t="s">
        <v>9</v>
      </c>
      <c r="C35">
        <v>3869</v>
      </c>
      <c r="D35">
        <v>1655</v>
      </c>
    </row>
    <row r="36" spans="1:4" x14ac:dyDescent="0.25">
      <c r="A36" t="s">
        <v>29</v>
      </c>
      <c r="B36" t="s">
        <v>10</v>
      </c>
      <c r="C36">
        <v>3162</v>
      </c>
      <c r="D36">
        <v>1103</v>
      </c>
    </row>
    <row r="37" spans="1:4" x14ac:dyDescent="0.25">
      <c r="A37" t="s">
        <v>29</v>
      </c>
      <c r="B37" t="s">
        <v>11</v>
      </c>
      <c r="C37">
        <v>3177</v>
      </c>
      <c r="D37">
        <v>1157</v>
      </c>
    </row>
    <row r="38" spans="1:4" x14ac:dyDescent="0.25">
      <c r="A38" t="s">
        <v>29</v>
      </c>
      <c r="B38" t="s">
        <v>12</v>
      </c>
      <c r="C38">
        <v>2981</v>
      </c>
      <c r="D38">
        <v>1073</v>
      </c>
    </row>
    <row r="39" spans="1:4" x14ac:dyDescent="0.25">
      <c r="A39" t="s">
        <v>29</v>
      </c>
      <c r="B39" t="s">
        <v>13</v>
      </c>
      <c r="C39">
        <v>2127</v>
      </c>
      <c r="D39">
        <v>1191</v>
      </c>
    </row>
    <row r="40" spans="1:4" x14ac:dyDescent="0.25">
      <c r="A40" t="s">
        <v>29</v>
      </c>
      <c r="B40" t="s">
        <v>14</v>
      </c>
      <c r="C40">
        <v>2011</v>
      </c>
      <c r="D40">
        <v>881</v>
      </c>
    </row>
    <row r="41" spans="1:4" x14ac:dyDescent="0.25">
      <c r="A41" t="s">
        <v>30</v>
      </c>
      <c r="B41" t="s">
        <v>2</v>
      </c>
      <c r="C41">
        <v>699</v>
      </c>
      <c r="D41">
        <v>252</v>
      </c>
    </row>
    <row r="42" spans="1:4" x14ac:dyDescent="0.25">
      <c r="A42" t="s">
        <v>30</v>
      </c>
      <c r="B42" t="s">
        <v>3</v>
      </c>
      <c r="C42">
        <v>727</v>
      </c>
      <c r="D42">
        <v>231</v>
      </c>
    </row>
    <row r="43" spans="1:4" x14ac:dyDescent="0.25">
      <c r="A43" t="s">
        <v>30</v>
      </c>
      <c r="B43" t="s">
        <v>4</v>
      </c>
      <c r="C43">
        <v>766</v>
      </c>
      <c r="D43">
        <v>245</v>
      </c>
    </row>
    <row r="44" spans="1:4" x14ac:dyDescent="0.25">
      <c r="A44" t="s">
        <v>30</v>
      </c>
      <c r="B44" t="s">
        <v>5</v>
      </c>
      <c r="C44">
        <v>650</v>
      </c>
      <c r="D44">
        <v>230</v>
      </c>
    </row>
    <row r="45" spans="1:4" x14ac:dyDescent="0.25">
      <c r="A45" t="s">
        <v>30</v>
      </c>
      <c r="B45" t="s">
        <v>6</v>
      </c>
      <c r="C45">
        <v>2188</v>
      </c>
      <c r="D45">
        <v>878</v>
      </c>
    </row>
    <row r="46" spans="1:4" x14ac:dyDescent="0.25">
      <c r="A46" t="s">
        <v>30</v>
      </c>
      <c r="B46" t="s">
        <v>7</v>
      </c>
      <c r="C46">
        <v>1423</v>
      </c>
      <c r="D46">
        <v>675</v>
      </c>
    </row>
    <row r="47" spans="1:4" x14ac:dyDescent="0.25">
      <c r="A47" t="s">
        <v>30</v>
      </c>
      <c r="B47" t="s">
        <v>8</v>
      </c>
      <c r="C47">
        <v>729</v>
      </c>
      <c r="D47">
        <v>254</v>
      </c>
    </row>
    <row r="48" spans="1:4" x14ac:dyDescent="0.25">
      <c r="A48" t="s">
        <v>30</v>
      </c>
      <c r="B48" t="s">
        <v>9</v>
      </c>
      <c r="C48">
        <v>597</v>
      </c>
      <c r="D48">
        <v>200</v>
      </c>
    </row>
    <row r="49" spans="1:4" x14ac:dyDescent="0.25">
      <c r="A49" t="s">
        <v>30</v>
      </c>
      <c r="B49" t="s">
        <v>10</v>
      </c>
      <c r="C49">
        <v>634</v>
      </c>
      <c r="D49">
        <v>234</v>
      </c>
    </row>
    <row r="50" spans="1:4" x14ac:dyDescent="0.25">
      <c r="A50" t="s">
        <v>30</v>
      </c>
      <c r="B50" t="s">
        <v>11</v>
      </c>
      <c r="C50">
        <v>621</v>
      </c>
      <c r="D50">
        <v>213</v>
      </c>
    </row>
    <row r="51" spans="1:4" x14ac:dyDescent="0.25">
      <c r="A51" t="s">
        <v>30</v>
      </c>
      <c r="B51" t="s">
        <v>12</v>
      </c>
      <c r="C51">
        <v>826</v>
      </c>
      <c r="D51">
        <v>257</v>
      </c>
    </row>
    <row r="52" spans="1:4" x14ac:dyDescent="0.25">
      <c r="A52" t="s">
        <v>30</v>
      </c>
      <c r="B52" t="s">
        <v>13</v>
      </c>
      <c r="C52">
        <v>652</v>
      </c>
      <c r="D52">
        <v>231</v>
      </c>
    </row>
    <row r="53" spans="1:4" x14ac:dyDescent="0.25">
      <c r="A53" t="s">
        <v>30</v>
      </c>
      <c r="B53" t="s">
        <v>14</v>
      </c>
      <c r="C53">
        <v>601</v>
      </c>
      <c r="D53">
        <v>176</v>
      </c>
    </row>
    <row r="54" spans="1:4" x14ac:dyDescent="0.25">
      <c r="A54" t="s">
        <v>31</v>
      </c>
      <c r="B54" t="s">
        <v>2</v>
      </c>
      <c r="C54">
        <v>1917</v>
      </c>
      <c r="D54">
        <v>832</v>
      </c>
    </row>
    <row r="55" spans="1:4" x14ac:dyDescent="0.25">
      <c r="A55" t="s">
        <v>31</v>
      </c>
      <c r="B55" t="s">
        <v>3</v>
      </c>
      <c r="C55">
        <v>1513</v>
      </c>
      <c r="D55">
        <v>735</v>
      </c>
    </row>
    <row r="56" spans="1:4" x14ac:dyDescent="0.25">
      <c r="A56" t="s">
        <v>31</v>
      </c>
      <c r="B56" t="s">
        <v>4</v>
      </c>
      <c r="C56">
        <v>1910</v>
      </c>
      <c r="D56">
        <v>907</v>
      </c>
    </row>
    <row r="57" spans="1:4" x14ac:dyDescent="0.25">
      <c r="A57" t="s">
        <v>31</v>
      </c>
      <c r="B57" t="s">
        <v>5</v>
      </c>
      <c r="C57">
        <v>1586</v>
      </c>
      <c r="D57">
        <v>851</v>
      </c>
    </row>
    <row r="58" spans="1:4" x14ac:dyDescent="0.25">
      <c r="A58" t="s">
        <v>31</v>
      </c>
      <c r="B58" t="s">
        <v>6</v>
      </c>
      <c r="C58">
        <v>1540</v>
      </c>
      <c r="D58">
        <v>873</v>
      </c>
    </row>
    <row r="59" spans="1:4" x14ac:dyDescent="0.25">
      <c r="A59" t="s">
        <v>31</v>
      </c>
      <c r="B59" t="s">
        <v>7</v>
      </c>
      <c r="C59">
        <v>1232</v>
      </c>
      <c r="D59">
        <v>695</v>
      </c>
    </row>
    <row r="60" spans="1:4" x14ac:dyDescent="0.25">
      <c r="A60" t="s">
        <v>31</v>
      </c>
      <c r="B60" t="s">
        <v>8</v>
      </c>
      <c r="C60">
        <v>1665</v>
      </c>
      <c r="D60">
        <v>944</v>
      </c>
    </row>
    <row r="61" spans="1:4" x14ac:dyDescent="0.25">
      <c r="A61" t="s">
        <v>31</v>
      </c>
      <c r="B61" t="s">
        <v>9</v>
      </c>
      <c r="C61">
        <v>1564</v>
      </c>
      <c r="D61">
        <v>804</v>
      </c>
    </row>
    <row r="62" spans="1:4" x14ac:dyDescent="0.25">
      <c r="A62" t="s">
        <v>31</v>
      </c>
      <c r="B62" t="s">
        <v>10</v>
      </c>
      <c r="C62">
        <v>1378</v>
      </c>
      <c r="D62">
        <v>774</v>
      </c>
    </row>
    <row r="63" spans="1:4" x14ac:dyDescent="0.25">
      <c r="A63" t="s">
        <v>31</v>
      </c>
      <c r="B63" t="s">
        <v>11</v>
      </c>
      <c r="C63">
        <v>1462</v>
      </c>
      <c r="D63">
        <v>825</v>
      </c>
    </row>
    <row r="64" spans="1:4" x14ac:dyDescent="0.25">
      <c r="A64" t="s">
        <v>31</v>
      </c>
      <c r="B64" t="s">
        <v>12</v>
      </c>
      <c r="C64">
        <v>1672</v>
      </c>
      <c r="D64">
        <v>899</v>
      </c>
    </row>
    <row r="65" spans="1:4" x14ac:dyDescent="0.25">
      <c r="A65" t="s">
        <v>31</v>
      </c>
      <c r="B65" t="s">
        <v>13</v>
      </c>
      <c r="C65">
        <v>1495</v>
      </c>
      <c r="D65">
        <v>755</v>
      </c>
    </row>
    <row r="66" spans="1:4" x14ac:dyDescent="0.25">
      <c r="A66" t="s">
        <v>31</v>
      </c>
      <c r="B66" t="s">
        <v>14</v>
      </c>
      <c r="C66">
        <v>1366</v>
      </c>
      <c r="D66">
        <v>645</v>
      </c>
    </row>
  </sheetData>
  <pageMargins left="0.7" right="0.7" top="0.75" bottom="0.75" header="0.3" footer="0.3"/>
  <pageSetup orientation="portrait" r:id="rId4"/>
  <drawing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5B7B9-438F-4FBD-9496-99A6DB78BDC3}">
  <dimension ref="A1:K40"/>
  <sheetViews>
    <sheetView topLeftCell="C10" workbookViewId="0">
      <selection activeCell="I35" sqref="I35"/>
    </sheetView>
  </sheetViews>
  <sheetFormatPr defaultRowHeight="15" x14ac:dyDescent="0.25"/>
  <cols>
    <col min="1" max="1" width="8.140625" bestFit="1" customWidth="1"/>
    <col min="2" max="2" width="9.28515625" bestFit="1" customWidth="1"/>
    <col min="3" max="3" width="8.140625" bestFit="1" customWidth="1"/>
    <col min="4" max="4" width="14.140625" bestFit="1" customWidth="1"/>
    <col min="7" max="7" width="13.140625" bestFit="1" customWidth="1"/>
    <col min="8" max="8" width="16.28515625" bestFit="1" customWidth="1"/>
    <col min="9" max="9" width="13.28515625" bestFit="1" customWidth="1"/>
    <col min="10" max="10" width="7.5703125" bestFit="1" customWidth="1"/>
    <col min="11" max="11" width="11.28515625" bestFit="1" customWidth="1"/>
    <col min="12" max="12" width="12.42578125" bestFit="1" customWidth="1"/>
    <col min="13" max="13" width="18.7109375" bestFit="1" customWidth="1"/>
    <col min="14" max="14" width="17.5703125" bestFit="1" customWidth="1"/>
    <col min="15" max="15" width="23.7109375" bestFit="1" customWidth="1"/>
  </cols>
  <sheetData>
    <row r="1" spans="1:11" x14ac:dyDescent="0.25">
      <c r="A1" t="s">
        <v>50</v>
      </c>
      <c r="B1" t="s">
        <v>51</v>
      </c>
      <c r="C1" t="s">
        <v>15</v>
      </c>
      <c r="D1" t="s">
        <v>52</v>
      </c>
      <c r="G1" s="16" t="s">
        <v>56</v>
      </c>
      <c r="H1" s="16" t="s">
        <v>36</v>
      </c>
    </row>
    <row r="2" spans="1:11" x14ac:dyDescent="0.25">
      <c r="A2" t="s">
        <v>21</v>
      </c>
      <c r="B2" t="s">
        <v>2</v>
      </c>
      <c r="C2">
        <v>6399</v>
      </c>
      <c r="D2">
        <v>50</v>
      </c>
      <c r="G2" s="16" t="s">
        <v>33</v>
      </c>
      <c r="H2" t="s">
        <v>21</v>
      </c>
      <c r="I2" t="s">
        <v>22</v>
      </c>
      <c r="J2" t="s">
        <v>23</v>
      </c>
      <c r="K2" t="s">
        <v>34</v>
      </c>
    </row>
    <row r="3" spans="1:11" x14ac:dyDescent="0.25">
      <c r="A3" t="s">
        <v>21</v>
      </c>
      <c r="B3" t="s">
        <v>3</v>
      </c>
      <c r="C3">
        <v>3055</v>
      </c>
      <c r="D3">
        <v>37</v>
      </c>
      <c r="G3" s="17" t="s">
        <v>2</v>
      </c>
      <c r="H3" s="15">
        <v>6399</v>
      </c>
      <c r="I3" s="15">
        <v>12232</v>
      </c>
      <c r="J3" s="15">
        <v>56892</v>
      </c>
      <c r="K3" s="15">
        <v>75523</v>
      </c>
    </row>
    <row r="4" spans="1:11" x14ac:dyDescent="0.25">
      <c r="A4" t="s">
        <v>21</v>
      </c>
      <c r="B4" t="s">
        <v>4</v>
      </c>
      <c r="C4">
        <v>4270</v>
      </c>
      <c r="D4">
        <v>57</v>
      </c>
      <c r="G4" s="17" t="s">
        <v>3</v>
      </c>
      <c r="H4" s="15">
        <v>3055</v>
      </c>
      <c r="I4" s="15">
        <v>12103</v>
      </c>
      <c r="J4" s="15">
        <v>65464</v>
      </c>
      <c r="K4" s="15">
        <v>80622</v>
      </c>
    </row>
    <row r="5" spans="1:11" x14ac:dyDescent="0.25">
      <c r="A5" t="s">
        <v>21</v>
      </c>
      <c r="B5" t="s">
        <v>5</v>
      </c>
      <c r="C5">
        <v>4012</v>
      </c>
      <c r="D5">
        <v>45</v>
      </c>
      <c r="G5" s="17" t="s">
        <v>4</v>
      </c>
      <c r="H5" s="15">
        <v>4270</v>
      </c>
      <c r="I5" s="15">
        <v>14288</v>
      </c>
      <c r="J5" s="15">
        <v>44045</v>
      </c>
      <c r="K5" s="15">
        <v>62603</v>
      </c>
    </row>
    <row r="6" spans="1:11" x14ac:dyDescent="0.25">
      <c r="A6" t="s">
        <v>21</v>
      </c>
      <c r="B6" t="s">
        <v>6</v>
      </c>
      <c r="C6">
        <v>4335</v>
      </c>
      <c r="D6">
        <v>53</v>
      </c>
      <c r="G6" s="17" t="s">
        <v>5</v>
      </c>
      <c r="H6" s="15">
        <v>4012</v>
      </c>
      <c r="I6" s="15">
        <v>12138</v>
      </c>
      <c r="J6" s="15">
        <v>38501</v>
      </c>
      <c r="K6" s="15">
        <v>54651</v>
      </c>
    </row>
    <row r="7" spans="1:11" x14ac:dyDescent="0.25">
      <c r="A7" t="s">
        <v>21</v>
      </c>
      <c r="B7" t="s">
        <v>7</v>
      </c>
      <c r="C7">
        <v>3899</v>
      </c>
      <c r="D7">
        <v>36</v>
      </c>
      <c r="G7" s="17" t="s">
        <v>6</v>
      </c>
      <c r="H7" s="15">
        <v>4335</v>
      </c>
      <c r="I7" s="15">
        <v>13018</v>
      </c>
      <c r="J7" s="15">
        <v>138381</v>
      </c>
      <c r="K7" s="15">
        <v>155734</v>
      </c>
    </row>
    <row r="8" spans="1:11" x14ac:dyDescent="0.25">
      <c r="A8" t="s">
        <v>21</v>
      </c>
      <c r="B8" t="s">
        <v>8</v>
      </c>
      <c r="C8">
        <v>5690</v>
      </c>
      <c r="D8">
        <v>45</v>
      </c>
      <c r="G8" s="17" t="s">
        <v>7</v>
      </c>
      <c r="H8" s="15">
        <v>3899</v>
      </c>
      <c r="I8" s="15">
        <v>12332</v>
      </c>
      <c r="J8" s="15">
        <v>46213</v>
      </c>
      <c r="K8" s="15">
        <v>62444</v>
      </c>
    </row>
    <row r="9" spans="1:11" x14ac:dyDescent="0.25">
      <c r="A9" t="s">
        <v>21</v>
      </c>
      <c r="B9" t="s">
        <v>9</v>
      </c>
      <c r="C9">
        <v>7694</v>
      </c>
      <c r="D9">
        <v>84</v>
      </c>
      <c r="G9" s="17" t="s">
        <v>8</v>
      </c>
      <c r="H9" s="15">
        <v>5690</v>
      </c>
      <c r="I9" s="15">
        <v>12822</v>
      </c>
      <c r="J9" s="15">
        <v>79677</v>
      </c>
      <c r="K9" s="15">
        <v>98189</v>
      </c>
    </row>
    <row r="10" spans="1:11" x14ac:dyDescent="0.25">
      <c r="A10" t="s">
        <v>21</v>
      </c>
      <c r="B10" t="s">
        <v>10</v>
      </c>
      <c r="C10">
        <v>3925</v>
      </c>
      <c r="D10">
        <v>36</v>
      </c>
      <c r="G10" s="17" t="s">
        <v>9</v>
      </c>
      <c r="H10" s="15">
        <v>7694</v>
      </c>
      <c r="I10" s="15">
        <v>12521</v>
      </c>
      <c r="J10" s="15">
        <v>51332</v>
      </c>
      <c r="K10" s="15">
        <v>71547</v>
      </c>
    </row>
    <row r="11" spans="1:11" x14ac:dyDescent="0.25">
      <c r="A11" t="s">
        <v>21</v>
      </c>
      <c r="B11" t="s">
        <v>11</v>
      </c>
      <c r="C11">
        <v>4248</v>
      </c>
      <c r="D11">
        <v>55</v>
      </c>
      <c r="G11" s="17" t="s">
        <v>10</v>
      </c>
      <c r="H11" s="15">
        <v>3925</v>
      </c>
      <c r="I11" s="15">
        <v>11534</v>
      </c>
      <c r="J11" s="15">
        <v>181947</v>
      </c>
      <c r="K11" s="15">
        <v>197406</v>
      </c>
    </row>
    <row r="12" spans="1:11" x14ac:dyDescent="0.25">
      <c r="A12" t="s">
        <v>21</v>
      </c>
      <c r="B12" t="s">
        <v>12</v>
      </c>
      <c r="C12">
        <v>3864</v>
      </c>
      <c r="D12">
        <v>42</v>
      </c>
      <c r="G12" s="17" t="s">
        <v>11</v>
      </c>
      <c r="H12" s="15">
        <v>4248</v>
      </c>
      <c r="I12" s="15">
        <v>13213</v>
      </c>
      <c r="J12" s="15">
        <v>175130</v>
      </c>
      <c r="K12" s="15">
        <v>192591</v>
      </c>
    </row>
    <row r="13" spans="1:11" x14ac:dyDescent="0.25">
      <c r="A13" t="s">
        <v>21</v>
      </c>
      <c r="B13" t="s">
        <v>13</v>
      </c>
      <c r="C13">
        <v>3137</v>
      </c>
      <c r="D13">
        <v>52</v>
      </c>
      <c r="G13" s="17" t="s">
        <v>12</v>
      </c>
      <c r="H13" s="15">
        <v>3864</v>
      </c>
      <c r="I13" s="15">
        <v>11984</v>
      </c>
      <c r="J13" s="15">
        <v>81351</v>
      </c>
      <c r="K13" s="15">
        <v>97199</v>
      </c>
    </row>
    <row r="14" spans="1:11" x14ac:dyDescent="0.25">
      <c r="A14" t="s">
        <v>21</v>
      </c>
      <c r="B14" t="s">
        <v>14</v>
      </c>
      <c r="C14">
        <v>2642</v>
      </c>
      <c r="D14">
        <v>31</v>
      </c>
      <c r="G14" s="17" t="s">
        <v>13</v>
      </c>
      <c r="H14" s="15">
        <v>3137</v>
      </c>
      <c r="I14" s="15">
        <v>14390</v>
      </c>
      <c r="J14" s="15">
        <v>85366</v>
      </c>
      <c r="K14" s="15">
        <v>102893</v>
      </c>
    </row>
    <row r="15" spans="1:11" x14ac:dyDescent="0.25">
      <c r="A15" t="s">
        <v>22</v>
      </c>
      <c r="B15" t="s">
        <v>2</v>
      </c>
      <c r="C15">
        <v>12232</v>
      </c>
      <c r="D15">
        <v>920</v>
      </c>
      <c r="G15" s="17" t="s">
        <v>14</v>
      </c>
      <c r="H15" s="15">
        <v>2642</v>
      </c>
      <c r="I15" s="15">
        <v>11992</v>
      </c>
      <c r="J15" s="15">
        <v>70752</v>
      </c>
      <c r="K15" s="15">
        <v>85386</v>
      </c>
    </row>
    <row r="16" spans="1:11" x14ac:dyDescent="0.25">
      <c r="A16" t="s">
        <v>22</v>
      </c>
      <c r="B16" t="s">
        <v>3</v>
      </c>
      <c r="C16">
        <v>12103</v>
      </c>
      <c r="D16">
        <v>643</v>
      </c>
      <c r="G16" s="17" t="s">
        <v>34</v>
      </c>
      <c r="H16" s="15">
        <v>57170</v>
      </c>
      <c r="I16" s="15">
        <v>164567</v>
      </c>
      <c r="J16" s="15">
        <v>1115051</v>
      </c>
      <c r="K16" s="15">
        <v>1336788</v>
      </c>
    </row>
    <row r="17" spans="1:11" x14ac:dyDescent="0.25">
      <c r="A17" t="s">
        <v>22</v>
      </c>
      <c r="B17" t="s">
        <v>4</v>
      </c>
      <c r="C17">
        <v>14288</v>
      </c>
      <c r="D17">
        <v>1230</v>
      </c>
    </row>
    <row r="18" spans="1:11" x14ac:dyDescent="0.25">
      <c r="A18" t="s">
        <v>22</v>
      </c>
      <c r="B18" t="s">
        <v>5</v>
      </c>
      <c r="C18">
        <v>12138</v>
      </c>
      <c r="D18">
        <v>782</v>
      </c>
      <c r="G18" s="16" t="s">
        <v>57</v>
      </c>
      <c r="H18" s="16" t="s">
        <v>36</v>
      </c>
    </row>
    <row r="19" spans="1:11" x14ac:dyDescent="0.25">
      <c r="A19" t="s">
        <v>22</v>
      </c>
      <c r="B19" t="s">
        <v>6</v>
      </c>
      <c r="C19">
        <v>13018</v>
      </c>
      <c r="D19">
        <v>938</v>
      </c>
      <c r="G19" s="16" t="s">
        <v>33</v>
      </c>
      <c r="H19" t="s">
        <v>21</v>
      </c>
      <c r="I19" t="s">
        <v>22</v>
      </c>
      <c r="J19" t="s">
        <v>23</v>
      </c>
      <c r="K19" t="s">
        <v>34</v>
      </c>
    </row>
    <row r="20" spans="1:11" x14ac:dyDescent="0.25">
      <c r="A20" t="s">
        <v>22</v>
      </c>
      <c r="B20" t="s">
        <v>7</v>
      </c>
      <c r="C20">
        <v>12332</v>
      </c>
      <c r="D20">
        <v>776</v>
      </c>
      <c r="G20" s="17" t="s">
        <v>2</v>
      </c>
      <c r="H20" s="15">
        <v>50</v>
      </c>
      <c r="I20" s="15">
        <v>920</v>
      </c>
      <c r="J20" s="15">
        <v>425</v>
      </c>
      <c r="K20" s="15">
        <v>1395</v>
      </c>
    </row>
    <row r="21" spans="1:11" x14ac:dyDescent="0.25">
      <c r="A21" t="s">
        <v>22</v>
      </c>
      <c r="B21" t="s">
        <v>8</v>
      </c>
      <c r="C21">
        <v>12822</v>
      </c>
      <c r="D21">
        <v>802</v>
      </c>
      <c r="G21" s="17" t="s">
        <v>3</v>
      </c>
      <c r="H21" s="15">
        <v>37</v>
      </c>
      <c r="I21" s="15">
        <v>643</v>
      </c>
      <c r="J21" s="15">
        <v>1280</v>
      </c>
      <c r="K21" s="15">
        <v>1960</v>
      </c>
    </row>
    <row r="22" spans="1:11" x14ac:dyDescent="0.25">
      <c r="A22" t="s">
        <v>22</v>
      </c>
      <c r="B22" t="s">
        <v>9</v>
      </c>
      <c r="C22">
        <v>12521</v>
      </c>
      <c r="D22">
        <v>836</v>
      </c>
      <c r="G22" s="17" t="s">
        <v>4</v>
      </c>
      <c r="H22" s="15">
        <v>57</v>
      </c>
      <c r="I22" s="15">
        <v>1230</v>
      </c>
      <c r="J22" s="15">
        <v>535</v>
      </c>
      <c r="K22" s="15">
        <v>1822</v>
      </c>
    </row>
    <row r="23" spans="1:11" x14ac:dyDescent="0.25">
      <c r="A23" t="s">
        <v>22</v>
      </c>
      <c r="B23" t="s">
        <v>10</v>
      </c>
      <c r="C23">
        <v>11534</v>
      </c>
      <c r="D23">
        <v>615</v>
      </c>
      <c r="G23" s="17" t="s">
        <v>5</v>
      </c>
      <c r="H23" s="15">
        <v>45</v>
      </c>
      <c r="I23" s="15">
        <v>782</v>
      </c>
      <c r="J23" s="15">
        <v>363</v>
      </c>
      <c r="K23" s="15">
        <v>1190</v>
      </c>
    </row>
    <row r="24" spans="1:11" x14ac:dyDescent="0.25">
      <c r="A24" t="s">
        <v>22</v>
      </c>
      <c r="B24" t="s">
        <v>11</v>
      </c>
      <c r="C24">
        <v>13213</v>
      </c>
      <c r="D24">
        <v>632</v>
      </c>
      <c r="G24" s="17" t="s">
        <v>6</v>
      </c>
      <c r="H24" s="15">
        <v>53</v>
      </c>
      <c r="I24" s="15">
        <v>938</v>
      </c>
      <c r="J24" s="15">
        <v>993</v>
      </c>
      <c r="K24" s="15">
        <v>1984</v>
      </c>
    </row>
    <row r="25" spans="1:11" x14ac:dyDescent="0.25">
      <c r="A25" t="s">
        <v>22</v>
      </c>
      <c r="B25" t="s">
        <v>12</v>
      </c>
      <c r="C25">
        <v>11984</v>
      </c>
      <c r="D25">
        <v>626</v>
      </c>
      <c r="G25" s="17" t="s">
        <v>7</v>
      </c>
      <c r="H25" s="15">
        <v>36</v>
      </c>
      <c r="I25" s="15">
        <v>776</v>
      </c>
      <c r="J25" s="15">
        <v>797</v>
      </c>
      <c r="K25" s="15">
        <v>1609</v>
      </c>
    </row>
    <row r="26" spans="1:11" x14ac:dyDescent="0.25">
      <c r="A26" t="s">
        <v>22</v>
      </c>
      <c r="B26" t="s">
        <v>13</v>
      </c>
      <c r="C26">
        <v>14390</v>
      </c>
      <c r="D26">
        <v>646</v>
      </c>
      <c r="G26" s="17" t="s">
        <v>8</v>
      </c>
      <c r="H26" s="15">
        <v>45</v>
      </c>
      <c r="I26" s="15">
        <v>802</v>
      </c>
      <c r="J26" s="15">
        <v>1458</v>
      </c>
      <c r="K26" s="15">
        <v>2305</v>
      </c>
    </row>
    <row r="27" spans="1:11" x14ac:dyDescent="0.25">
      <c r="A27" t="s">
        <v>22</v>
      </c>
      <c r="B27" t="s">
        <v>14</v>
      </c>
      <c r="C27">
        <v>11992</v>
      </c>
      <c r="D27">
        <v>598</v>
      </c>
      <c r="G27" s="17" t="s">
        <v>9</v>
      </c>
      <c r="H27" s="15">
        <v>84</v>
      </c>
      <c r="I27" s="15">
        <v>836</v>
      </c>
      <c r="J27" s="15">
        <v>343</v>
      </c>
      <c r="K27" s="15">
        <v>1263</v>
      </c>
    </row>
    <row r="28" spans="1:11" x14ac:dyDescent="0.25">
      <c r="A28" t="s">
        <v>23</v>
      </c>
      <c r="B28" t="s">
        <v>2</v>
      </c>
      <c r="C28">
        <v>56892</v>
      </c>
      <c r="D28">
        <v>425</v>
      </c>
      <c r="G28" s="17" t="s">
        <v>10</v>
      </c>
      <c r="H28" s="15">
        <v>36</v>
      </c>
      <c r="I28" s="15">
        <v>615</v>
      </c>
      <c r="J28" s="15">
        <v>1546</v>
      </c>
      <c r="K28" s="15">
        <v>2197</v>
      </c>
    </row>
    <row r="29" spans="1:11" x14ac:dyDescent="0.25">
      <c r="A29" t="s">
        <v>23</v>
      </c>
      <c r="B29" t="s">
        <v>3</v>
      </c>
      <c r="C29">
        <v>65464</v>
      </c>
      <c r="D29">
        <v>1280</v>
      </c>
      <c r="G29" s="17" t="s">
        <v>11</v>
      </c>
      <c r="H29" s="15">
        <v>55</v>
      </c>
      <c r="I29" s="15">
        <v>632</v>
      </c>
      <c r="J29" s="15">
        <v>1833</v>
      </c>
      <c r="K29" s="15">
        <v>2520</v>
      </c>
    </row>
    <row r="30" spans="1:11" x14ac:dyDescent="0.25">
      <c r="A30" t="s">
        <v>23</v>
      </c>
      <c r="B30" t="s">
        <v>4</v>
      </c>
      <c r="C30">
        <v>44045</v>
      </c>
      <c r="D30">
        <v>535</v>
      </c>
      <c r="G30" s="17" t="s">
        <v>12</v>
      </c>
      <c r="H30" s="15">
        <v>42</v>
      </c>
      <c r="I30" s="15">
        <v>626</v>
      </c>
      <c r="J30" s="15">
        <v>1358</v>
      </c>
      <c r="K30" s="15">
        <v>2026</v>
      </c>
    </row>
    <row r="31" spans="1:11" x14ac:dyDescent="0.25">
      <c r="A31" t="s">
        <v>23</v>
      </c>
      <c r="B31" t="s">
        <v>5</v>
      </c>
      <c r="C31">
        <v>38501</v>
      </c>
      <c r="D31">
        <v>363</v>
      </c>
      <c r="G31" s="17" t="s">
        <v>13</v>
      </c>
      <c r="H31" s="15">
        <v>52</v>
      </c>
      <c r="I31" s="15">
        <v>646</v>
      </c>
      <c r="J31" s="15">
        <v>1715</v>
      </c>
      <c r="K31" s="15">
        <v>2413</v>
      </c>
    </row>
    <row r="32" spans="1:11" x14ac:dyDescent="0.25">
      <c r="A32" t="s">
        <v>23</v>
      </c>
      <c r="B32" t="s">
        <v>6</v>
      </c>
      <c r="C32">
        <v>138381</v>
      </c>
      <c r="D32">
        <v>993</v>
      </c>
      <c r="G32" s="17" t="s">
        <v>14</v>
      </c>
      <c r="H32" s="15">
        <v>31</v>
      </c>
      <c r="I32" s="15">
        <v>598</v>
      </c>
      <c r="J32" s="15">
        <v>1252</v>
      </c>
      <c r="K32" s="15">
        <v>1881</v>
      </c>
    </row>
    <row r="33" spans="1:11" x14ac:dyDescent="0.25">
      <c r="A33" t="s">
        <v>23</v>
      </c>
      <c r="B33" t="s">
        <v>7</v>
      </c>
      <c r="C33">
        <v>46213</v>
      </c>
      <c r="D33">
        <v>797</v>
      </c>
      <c r="G33" s="17" t="s">
        <v>34</v>
      </c>
      <c r="H33" s="15">
        <v>623</v>
      </c>
      <c r="I33" s="15">
        <v>10044</v>
      </c>
      <c r="J33" s="15">
        <v>13898</v>
      </c>
      <c r="K33" s="15">
        <v>24565</v>
      </c>
    </row>
    <row r="34" spans="1:11" x14ac:dyDescent="0.25">
      <c r="A34" t="s">
        <v>23</v>
      </c>
      <c r="B34" t="s">
        <v>8</v>
      </c>
      <c r="C34">
        <v>79677</v>
      </c>
      <c r="D34">
        <v>1458</v>
      </c>
    </row>
    <row r="35" spans="1:11" x14ac:dyDescent="0.25">
      <c r="A35" t="s">
        <v>23</v>
      </c>
      <c r="B35" t="s">
        <v>9</v>
      </c>
      <c r="C35">
        <v>51332</v>
      </c>
      <c r="D35">
        <v>343</v>
      </c>
      <c r="I35" s="21">
        <f>GETPIVOTDATA("Visits",$G$1)</f>
        <v>1336788</v>
      </c>
      <c r="K35" s="21">
        <f>GETPIVOTDATA("Conversions",$G$18)</f>
        <v>24565</v>
      </c>
    </row>
    <row r="36" spans="1:11" x14ac:dyDescent="0.25">
      <c r="A36" t="s">
        <v>23</v>
      </c>
      <c r="B36" t="s">
        <v>10</v>
      </c>
      <c r="C36">
        <v>181947</v>
      </c>
      <c r="D36">
        <v>1546</v>
      </c>
    </row>
    <row r="37" spans="1:11" x14ac:dyDescent="0.25">
      <c r="A37" t="s">
        <v>23</v>
      </c>
      <c r="B37" t="s">
        <v>11</v>
      </c>
      <c r="C37">
        <v>175130</v>
      </c>
      <c r="D37">
        <v>1833</v>
      </c>
    </row>
    <row r="38" spans="1:11" x14ac:dyDescent="0.25">
      <c r="A38" t="s">
        <v>23</v>
      </c>
      <c r="B38" t="s">
        <v>12</v>
      </c>
      <c r="C38">
        <v>81351</v>
      </c>
      <c r="D38">
        <v>1358</v>
      </c>
    </row>
    <row r="39" spans="1:11" x14ac:dyDescent="0.25">
      <c r="A39" t="s">
        <v>23</v>
      </c>
      <c r="B39" t="s">
        <v>13</v>
      </c>
      <c r="C39">
        <v>85366</v>
      </c>
      <c r="D39">
        <v>1715</v>
      </c>
    </row>
    <row r="40" spans="1:11" x14ac:dyDescent="0.25">
      <c r="A40" t="s">
        <v>23</v>
      </c>
      <c r="B40" t="s">
        <v>14</v>
      </c>
      <c r="C40">
        <v>70752</v>
      </c>
      <c r="D40">
        <v>1252</v>
      </c>
    </row>
  </sheetData>
  <pageMargins left="0.7" right="0.7" top="0.75" bottom="0.75" header="0.3" footer="0.3"/>
  <pageSetup orientation="portrait" r:id="rId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66"/>
  <sheetViews>
    <sheetView showGridLines="0" topLeftCell="B1" workbookViewId="0">
      <selection activeCell="H43" sqref="H43"/>
    </sheetView>
  </sheetViews>
  <sheetFormatPr defaultColWidth="9.140625" defaultRowHeight="15" x14ac:dyDescent="0.25"/>
  <cols>
    <col min="1" max="1" width="2.7109375" customWidth="1"/>
    <col min="2" max="2" width="29.28515625" customWidth="1"/>
    <col min="3" max="3" width="11.5703125" bestFit="1" customWidth="1"/>
    <col min="4" max="4" width="11.5703125" customWidth="1"/>
    <col min="5" max="7" width="11.5703125" bestFit="1" customWidth="1"/>
    <col min="8" max="8" width="11.5703125" customWidth="1"/>
    <col min="9" max="9" width="11.5703125" bestFit="1" customWidth="1"/>
    <col min="10" max="10" width="11.5703125" customWidth="1"/>
    <col min="11" max="11" width="11.5703125" bestFit="1" customWidth="1"/>
    <col min="12" max="15" width="12" customWidth="1"/>
    <col min="16" max="16" width="14.28515625" customWidth="1"/>
  </cols>
  <sheetData>
    <row r="2" spans="2:16" x14ac:dyDescent="0.25">
      <c r="B2" s="23" t="s">
        <v>0</v>
      </c>
      <c r="C2" s="23"/>
      <c r="D2" s="23"/>
      <c r="E2" s="23"/>
      <c r="F2" s="23"/>
      <c r="G2" s="23"/>
      <c r="H2" s="23"/>
      <c r="I2" s="23"/>
      <c r="J2" s="23"/>
      <c r="K2" s="23"/>
      <c r="L2" s="23"/>
      <c r="M2" s="23"/>
      <c r="N2" s="23"/>
      <c r="O2" s="23"/>
    </row>
    <row r="3" spans="2:16" x14ac:dyDescent="0.25">
      <c r="C3" s="1"/>
    </row>
    <row r="4" spans="2:16" x14ac:dyDescent="0.25">
      <c r="B4" s="2" t="s">
        <v>1</v>
      </c>
      <c r="C4" s="3" t="s">
        <v>2</v>
      </c>
      <c r="D4" s="3" t="s">
        <v>3</v>
      </c>
      <c r="E4" s="3" t="s">
        <v>4</v>
      </c>
      <c r="F4" s="3" t="s">
        <v>5</v>
      </c>
      <c r="G4" s="3" t="s">
        <v>6</v>
      </c>
      <c r="H4" s="3" t="s">
        <v>7</v>
      </c>
      <c r="I4" s="3" t="s">
        <v>8</v>
      </c>
      <c r="J4" s="3" t="s">
        <v>9</v>
      </c>
      <c r="K4" s="3" t="s">
        <v>10</v>
      </c>
      <c r="L4" s="3" t="s">
        <v>11</v>
      </c>
      <c r="M4" s="3" t="s">
        <v>12</v>
      </c>
      <c r="N4" s="3" t="s">
        <v>13</v>
      </c>
      <c r="O4" s="3" t="s">
        <v>14</v>
      </c>
    </row>
    <row r="5" spans="2:16" x14ac:dyDescent="0.25">
      <c r="B5" s="4" t="s">
        <v>15</v>
      </c>
      <c r="C5" s="5">
        <v>175270.19999999998</v>
      </c>
      <c r="D5" s="5">
        <v>286136.89999999997</v>
      </c>
      <c r="E5" s="5">
        <v>167776</v>
      </c>
      <c r="F5" s="5">
        <v>145383.69999999998</v>
      </c>
      <c r="G5" s="5">
        <v>276187.8</v>
      </c>
      <c r="H5" s="5">
        <v>163219</v>
      </c>
      <c r="I5" s="5">
        <v>200734.09999999998</v>
      </c>
      <c r="J5" s="5">
        <v>169422.4</v>
      </c>
      <c r="K5" s="5">
        <v>291781</v>
      </c>
      <c r="L5" s="5">
        <v>310307.89999999997</v>
      </c>
      <c r="M5" s="5">
        <v>253262.8</v>
      </c>
      <c r="N5" s="5">
        <v>210663.59999999998</v>
      </c>
      <c r="O5" s="5">
        <v>183201.9</v>
      </c>
    </row>
    <row r="6" spans="2:16" x14ac:dyDescent="0.25">
      <c r="B6" s="4" t="s">
        <v>16</v>
      </c>
      <c r="C6" s="5">
        <v>148616.29999999999</v>
      </c>
      <c r="D6" s="5">
        <v>249118.09999999998</v>
      </c>
      <c r="E6" s="5">
        <v>143370.5</v>
      </c>
      <c r="F6" s="5">
        <v>125806.09999999999</v>
      </c>
      <c r="G6" s="5">
        <v>228012.4</v>
      </c>
      <c r="H6" s="5">
        <v>131012.7</v>
      </c>
      <c r="I6" s="5">
        <v>166485.9</v>
      </c>
      <c r="J6" s="5">
        <v>146328</v>
      </c>
      <c r="K6" s="5">
        <v>247313.49999999997</v>
      </c>
      <c r="L6" s="5">
        <v>254695.69999999998</v>
      </c>
      <c r="M6" s="5">
        <v>209960.09999999998</v>
      </c>
      <c r="N6" s="5">
        <v>179405.8</v>
      </c>
      <c r="O6" s="5">
        <v>158397.4</v>
      </c>
    </row>
    <row r="7" spans="2:16" x14ac:dyDescent="0.25">
      <c r="B7" s="4" t="s">
        <v>17</v>
      </c>
      <c r="C7" s="6">
        <v>16264.499999999998</v>
      </c>
      <c r="D7" s="6">
        <v>18668.299999999996</v>
      </c>
      <c r="E7" s="6">
        <v>19273.8</v>
      </c>
      <c r="F7" s="6">
        <v>14686</v>
      </c>
      <c r="G7" s="6">
        <v>23506.699999999997</v>
      </c>
      <c r="H7" s="6">
        <v>15042.299999999997</v>
      </c>
      <c r="I7" s="6">
        <v>16874.899999999998</v>
      </c>
      <c r="J7" s="6">
        <v>17210.899999999998</v>
      </c>
      <c r="K7" s="6">
        <v>16193.8</v>
      </c>
      <c r="L7" s="6">
        <v>19338.899999999998</v>
      </c>
      <c r="M7" s="6">
        <v>19222.699999999997</v>
      </c>
      <c r="N7" s="6">
        <v>18880.400000000001</v>
      </c>
      <c r="O7" s="6">
        <v>15587.599999999999</v>
      </c>
    </row>
    <row r="8" spans="2:16" x14ac:dyDescent="0.25">
      <c r="B8" s="4" t="s">
        <v>18</v>
      </c>
      <c r="C8" s="6">
        <v>7457.7999999999993</v>
      </c>
      <c r="D8" s="6">
        <v>6687.1</v>
      </c>
      <c r="E8" s="6">
        <v>8929.2000000000007</v>
      </c>
      <c r="F8" s="6">
        <v>6411.2999999999993</v>
      </c>
      <c r="G8" s="6">
        <v>8485.4</v>
      </c>
      <c r="H8" s="6">
        <v>6614.3</v>
      </c>
      <c r="I8" s="6">
        <v>6972.7</v>
      </c>
      <c r="J8" s="6">
        <v>7148.4000000000005</v>
      </c>
      <c r="K8" s="6">
        <v>6157.9</v>
      </c>
      <c r="L8" s="6">
        <v>7273.7</v>
      </c>
      <c r="M8" s="6">
        <v>7274.4</v>
      </c>
      <c r="N8" s="6">
        <v>7718.2</v>
      </c>
      <c r="O8" s="6">
        <v>6440</v>
      </c>
    </row>
    <row r="11" spans="2:16" x14ac:dyDescent="0.25">
      <c r="B11" s="22" t="s">
        <v>19</v>
      </c>
      <c r="C11" s="22"/>
      <c r="D11" s="22"/>
      <c r="E11" s="22"/>
      <c r="F11" s="22"/>
      <c r="G11" s="22"/>
      <c r="H11" s="22"/>
      <c r="I11" s="22"/>
      <c r="J11" s="22"/>
      <c r="K11" s="22"/>
      <c r="L11" s="22"/>
      <c r="M11" s="22"/>
      <c r="N11" s="22"/>
      <c r="O11" s="22"/>
    </row>
    <row r="12" spans="2:16" x14ac:dyDescent="0.25">
      <c r="C12" s="10"/>
      <c r="D12" s="10"/>
      <c r="E12" s="10"/>
      <c r="F12" s="10"/>
      <c r="G12" s="10"/>
      <c r="H12" s="10"/>
      <c r="I12" s="10"/>
      <c r="J12" s="10"/>
      <c r="K12" s="10"/>
      <c r="L12" s="10"/>
      <c r="M12" s="10"/>
      <c r="N12" s="10"/>
      <c r="O12" s="10"/>
    </row>
    <row r="13" spans="2:16" x14ac:dyDescent="0.25">
      <c r="C13" s="10"/>
      <c r="D13" s="10"/>
      <c r="E13" s="10"/>
      <c r="F13" s="10"/>
      <c r="G13" s="10"/>
      <c r="H13" s="10"/>
      <c r="I13" s="10"/>
      <c r="J13" s="10"/>
      <c r="K13" s="10"/>
      <c r="L13" s="10"/>
      <c r="M13" s="10"/>
      <c r="N13" s="10"/>
      <c r="O13" s="10"/>
    </row>
    <row r="14" spans="2:16" x14ac:dyDescent="0.25">
      <c r="B14" s="2" t="s">
        <v>20</v>
      </c>
      <c r="C14" s="3" t="s">
        <v>2</v>
      </c>
      <c r="D14" s="3" t="s">
        <v>3</v>
      </c>
      <c r="E14" s="3" t="s">
        <v>4</v>
      </c>
      <c r="F14" s="3" t="s">
        <v>5</v>
      </c>
      <c r="G14" s="3" t="s">
        <v>6</v>
      </c>
      <c r="H14" s="3" t="s">
        <v>7</v>
      </c>
      <c r="I14" s="3" t="s">
        <v>8</v>
      </c>
      <c r="J14" s="3" t="s">
        <v>9</v>
      </c>
      <c r="K14" s="3" t="s">
        <v>10</v>
      </c>
      <c r="L14" s="3" t="s">
        <v>11</v>
      </c>
      <c r="M14" s="3" t="s">
        <v>12</v>
      </c>
      <c r="N14" s="3" t="s">
        <v>13</v>
      </c>
      <c r="O14" s="3" t="s">
        <v>14</v>
      </c>
    </row>
    <row r="15" spans="2:16" x14ac:dyDescent="0.25">
      <c r="B15" s="4" t="s">
        <v>21</v>
      </c>
      <c r="C15" s="5">
        <v>6398.7</v>
      </c>
      <c r="D15" s="5">
        <v>3054.7999999999997</v>
      </c>
      <c r="E15" s="5">
        <v>4270</v>
      </c>
      <c r="F15" s="5">
        <v>4011.7</v>
      </c>
      <c r="G15" s="5">
        <v>4335.0999999999995</v>
      </c>
      <c r="H15" s="5">
        <v>3898.9999999999995</v>
      </c>
      <c r="I15" s="5">
        <v>5689.5999999999995</v>
      </c>
      <c r="J15" s="5">
        <v>7693.7</v>
      </c>
      <c r="K15" s="5">
        <v>3924.8999999999996</v>
      </c>
      <c r="L15" s="5">
        <v>4247.5999999999995</v>
      </c>
      <c r="M15" s="5">
        <v>3863.9999999999995</v>
      </c>
      <c r="N15" s="5">
        <v>3136.7</v>
      </c>
      <c r="O15" s="5">
        <v>2641.7999999999997</v>
      </c>
      <c r="P15" s="9"/>
    </row>
    <row r="16" spans="2:16" x14ac:dyDescent="0.25">
      <c r="B16" s="4" t="s">
        <v>22</v>
      </c>
      <c r="C16" s="5">
        <v>12231.869999999999</v>
      </c>
      <c r="D16" s="5">
        <v>12103</v>
      </c>
      <c r="E16" s="5">
        <v>14287.909999999998</v>
      </c>
      <c r="F16" s="5">
        <v>12138.279999999997</v>
      </c>
      <c r="G16" s="5">
        <v>13017.829999999998</v>
      </c>
      <c r="H16" s="5">
        <v>12332.319999999998</v>
      </c>
      <c r="I16" s="5">
        <v>12821.829999999998</v>
      </c>
      <c r="J16" s="5">
        <v>12520.969999999998</v>
      </c>
      <c r="K16" s="5">
        <v>11533.619999999999</v>
      </c>
      <c r="L16" s="5">
        <v>13212.849999999999</v>
      </c>
      <c r="M16" s="5">
        <v>11984.419999999998</v>
      </c>
      <c r="N16" s="5">
        <v>14389.829999999998</v>
      </c>
      <c r="O16" s="5">
        <v>11992.259999999998</v>
      </c>
    </row>
    <row r="17" spans="2:16" x14ac:dyDescent="0.25">
      <c r="B17" s="4" t="s">
        <v>23</v>
      </c>
      <c r="C17" s="5">
        <v>56891.799999999996</v>
      </c>
      <c r="D17" s="5">
        <v>65463.999999999993</v>
      </c>
      <c r="E17" s="5">
        <v>44045.399999999994</v>
      </c>
      <c r="F17" s="5">
        <v>38501.399999999994</v>
      </c>
      <c r="G17" s="5">
        <v>138380.9</v>
      </c>
      <c r="H17" s="5">
        <v>46212.6</v>
      </c>
      <c r="I17" s="5">
        <v>79676.799999999988</v>
      </c>
      <c r="J17" s="5">
        <v>51332.399999999994</v>
      </c>
      <c r="K17" s="5">
        <v>181946.8</v>
      </c>
      <c r="L17" s="5">
        <v>175130.19999999998</v>
      </c>
      <c r="M17" s="5">
        <v>81351.199999999997</v>
      </c>
      <c r="N17" s="5">
        <v>85365.7</v>
      </c>
      <c r="O17" s="5">
        <v>70751.799999999988</v>
      </c>
    </row>
    <row r="18" spans="2:16" x14ac:dyDescent="0.25">
      <c r="C18" s="11"/>
      <c r="D18" s="11"/>
      <c r="E18" s="11"/>
      <c r="F18" s="11"/>
      <c r="G18" s="11"/>
      <c r="H18" s="11"/>
      <c r="I18" s="11"/>
      <c r="J18" s="11"/>
      <c r="K18" s="11"/>
      <c r="L18" s="11"/>
      <c r="M18" s="11"/>
      <c r="N18" s="11"/>
      <c r="O18" s="11"/>
    </row>
    <row r="19" spans="2:16" x14ac:dyDescent="0.25">
      <c r="B19" s="2" t="s">
        <v>24</v>
      </c>
      <c r="C19" s="3" t="s">
        <v>2</v>
      </c>
      <c r="D19" s="3" t="s">
        <v>3</v>
      </c>
      <c r="E19" s="3" t="s">
        <v>4</v>
      </c>
      <c r="F19" s="3" t="s">
        <v>5</v>
      </c>
      <c r="G19" s="3" t="s">
        <v>6</v>
      </c>
      <c r="H19" s="3" t="s">
        <v>7</v>
      </c>
      <c r="I19" s="3" t="s">
        <v>8</v>
      </c>
      <c r="J19" s="3" t="s">
        <v>9</v>
      </c>
      <c r="K19" s="3" t="s">
        <v>10</v>
      </c>
      <c r="L19" s="3" t="s">
        <v>11</v>
      </c>
      <c r="M19" s="3" t="s">
        <v>12</v>
      </c>
      <c r="N19" s="3" t="s">
        <v>13</v>
      </c>
      <c r="O19" s="3" t="s">
        <v>14</v>
      </c>
    </row>
    <row r="20" spans="2:16" x14ac:dyDescent="0.25">
      <c r="B20" s="4" t="s">
        <v>21</v>
      </c>
      <c r="C20" s="5">
        <v>50.4</v>
      </c>
      <c r="D20" s="5">
        <v>37.099999999999994</v>
      </c>
      <c r="E20" s="5">
        <v>56.699999999999996</v>
      </c>
      <c r="F20" s="5">
        <v>44.8</v>
      </c>
      <c r="G20" s="5">
        <v>53.199999999999996</v>
      </c>
      <c r="H20" s="5">
        <v>36.4</v>
      </c>
      <c r="I20" s="5">
        <v>44.8</v>
      </c>
      <c r="J20" s="5">
        <v>84</v>
      </c>
      <c r="K20" s="5">
        <v>35.699999999999996</v>
      </c>
      <c r="L20" s="5">
        <v>54.599999999999994</v>
      </c>
      <c r="M20" s="5">
        <v>42</v>
      </c>
      <c r="N20" s="5">
        <v>52.5</v>
      </c>
      <c r="O20" s="5">
        <v>31.499999999999996</v>
      </c>
    </row>
    <row r="21" spans="2:16" x14ac:dyDescent="0.25">
      <c r="B21" s="4" t="s">
        <v>22</v>
      </c>
      <c r="C21" s="5">
        <v>919.8</v>
      </c>
      <c r="D21" s="5">
        <v>642.59999999999991</v>
      </c>
      <c r="E21" s="5">
        <v>1229.8999999999999</v>
      </c>
      <c r="F21" s="5">
        <v>781.9</v>
      </c>
      <c r="G21" s="5">
        <v>937.99999999999989</v>
      </c>
      <c r="H21" s="5">
        <v>775.59999999999991</v>
      </c>
      <c r="I21" s="5">
        <v>801.5</v>
      </c>
      <c r="J21" s="5">
        <v>835.8</v>
      </c>
      <c r="K21" s="5">
        <v>615.29999999999995</v>
      </c>
      <c r="L21" s="5">
        <v>632.09999999999991</v>
      </c>
      <c r="M21" s="5">
        <v>626.5</v>
      </c>
      <c r="N21" s="5">
        <v>646.09999999999991</v>
      </c>
      <c r="O21" s="5">
        <v>598.5</v>
      </c>
    </row>
    <row r="22" spans="2:16" x14ac:dyDescent="0.25">
      <c r="B22" s="4" t="s">
        <v>23</v>
      </c>
      <c r="C22" s="5">
        <v>424.9</v>
      </c>
      <c r="D22" s="5">
        <v>1279.5999999999999</v>
      </c>
      <c r="E22" s="5">
        <v>534.79999999999995</v>
      </c>
      <c r="F22" s="5">
        <v>362.59999999999997</v>
      </c>
      <c r="G22" s="5">
        <v>993.3</v>
      </c>
      <c r="H22" s="5">
        <v>796.59999999999991</v>
      </c>
      <c r="I22" s="5">
        <v>1458.1</v>
      </c>
      <c r="J22" s="5">
        <v>343</v>
      </c>
      <c r="K22" s="5">
        <v>1546.3</v>
      </c>
      <c r="L22" s="5">
        <v>1833.3</v>
      </c>
      <c r="M22" s="5">
        <v>1358</v>
      </c>
      <c r="N22" s="5">
        <v>1715</v>
      </c>
      <c r="O22" s="5">
        <v>1251.5999999999999</v>
      </c>
    </row>
    <row r="23" spans="2:16" x14ac:dyDescent="0.25">
      <c r="C23" s="9"/>
      <c r="D23" s="9"/>
      <c r="E23" s="9"/>
      <c r="F23" s="9"/>
      <c r="G23" s="9"/>
      <c r="H23" s="9"/>
      <c r="I23" s="9"/>
      <c r="J23" s="9"/>
      <c r="K23" s="9"/>
      <c r="L23" s="9"/>
      <c r="M23" s="9"/>
      <c r="N23" s="9"/>
      <c r="O23" s="9"/>
    </row>
    <row r="24" spans="2:16" x14ac:dyDescent="0.25">
      <c r="E24" s="7"/>
      <c r="F24" s="8"/>
    </row>
    <row r="25" spans="2:16" x14ac:dyDescent="0.25">
      <c r="B25" s="23" t="s">
        <v>25</v>
      </c>
      <c r="C25" s="23"/>
      <c r="D25" s="23"/>
      <c r="E25" s="23"/>
      <c r="F25" s="23"/>
      <c r="G25" s="23"/>
      <c r="H25" s="23"/>
      <c r="I25" s="23"/>
      <c r="J25" s="23"/>
      <c r="K25" s="23"/>
      <c r="L25" s="23"/>
      <c r="M25" s="23"/>
      <c r="N25" s="23"/>
      <c r="O25" s="23"/>
    </row>
    <row r="27" spans="2:16" x14ac:dyDescent="0.25">
      <c r="B27" s="13" t="s">
        <v>26</v>
      </c>
      <c r="C27" t="s">
        <v>37</v>
      </c>
      <c r="D27" t="s">
        <v>38</v>
      </c>
      <c r="E27" t="s">
        <v>39</v>
      </c>
      <c r="F27" t="s">
        <v>40</v>
      </c>
      <c r="G27" t="s">
        <v>41</v>
      </c>
      <c r="H27" t="s">
        <v>42</v>
      </c>
      <c r="I27" t="s">
        <v>43</v>
      </c>
      <c r="J27" t="s">
        <v>44</v>
      </c>
      <c r="K27" t="s">
        <v>45</v>
      </c>
      <c r="L27" t="s">
        <v>46</v>
      </c>
      <c r="M27" t="s">
        <v>47</v>
      </c>
      <c r="N27" t="s">
        <v>48</v>
      </c>
      <c r="O27" t="s">
        <v>49</v>
      </c>
    </row>
    <row r="28" spans="2:16" x14ac:dyDescent="0.25">
      <c r="B28" s="2" t="s">
        <v>27</v>
      </c>
      <c r="C28" s="3" t="s">
        <v>2</v>
      </c>
      <c r="D28" s="3" t="s">
        <v>3</v>
      </c>
      <c r="E28" s="3" t="s">
        <v>4</v>
      </c>
      <c r="F28" s="3" t="s">
        <v>5</v>
      </c>
      <c r="G28" s="3" t="s">
        <v>6</v>
      </c>
      <c r="H28" s="3" t="s">
        <v>7</v>
      </c>
      <c r="I28" s="3" t="s">
        <v>8</v>
      </c>
      <c r="J28" s="3" t="s">
        <v>9</v>
      </c>
      <c r="K28" s="3" t="s">
        <v>10</v>
      </c>
      <c r="L28" s="3" t="s">
        <v>11</v>
      </c>
      <c r="M28" s="3" t="s">
        <v>12</v>
      </c>
      <c r="N28" s="3" t="s">
        <v>13</v>
      </c>
      <c r="O28" s="3" t="s">
        <v>14</v>
      </c>
    </row>
    <row r="29" spans="2:16" x14ac:dyDescent="0.25">
      <c r="B29" s="4" t="s">
        <v>32</v>
      </c>
      <c r="C29" s="12">
        <v>5297.5999999999995</v>
      </c>
      <c r="D29" s="12">
        <v>4353.2999999999993</v>
      </c>
      <c r="E29" s="12">
        <v>5788.2999999999993</v>
      </c>
      <c r="F29" s="12">
        <v>5156.2</v>
      </c>
      <c r="G29" s="12">
        <v>9868.5999999999985</v>
      </c>
      <c r="H29" s="12">
        <v>4683</v>
      </c>
      <c r="I29" s="12">
        <v>5320.7</v>
      </c>
      <c r="J29" s="12">
        <v>5861.7999999999993</v>
      </c>
      <c r="K29" s="12">
        <v>5280.0999999999995</v>
      </c>
      <c r="L29" s="12">
        <v>5315.0999999999995</v>
      </c>
      <c r="M29" s="12">
        <v>5335.4</v>
      </c>
      <c r="N29" s="12">
        <v>4591.2999999999993</v>
      </c>
      <c r="O29" s="12">
        <v>3937.4999999999995</v>
      </c>
      <c r="P29" s="9"/>
    </row>
    <row r="30" spans="2:16" x14ac:dyDescent="0.25">
      <c r="B30" s="4" t="s">
        <v>28</v>
      </c>
      <c r="C30" s="12">
        <v>2238.6</v>
      </c>
      <c r="D30" s="12">
        <v>4772.5999999999995</v>
      </c>
      <c r="E30" s="12">
        <v>2473.7999999999997</v>
      </c>
      <c r="F30" s="12">
        <v>1980.3</v>
      </c>
      <c r="G30" s="12">
        <v>2478</v>
      </c>
      <c r="H30" s="12">
        <v>1912.3999999999999</v>
      </c>
      <c r="I30" s="12">
        <v>2311.3999999999996</v>
      </c>
      <c r="J30" s="12">
        <v>2221.1</v>
      </c>
      <c r="K30" s="12">
        <v>2156.6999999999998</v>
      </c>
      <c r="L30" s="12">
        <v>4603.2</v>
      </c>
      <c r="M30" s="12">
        <v>4380.5999999999995</v>
      </c>
      <c r="N30" s="12">
        <v>6369.2999999999993</v>
      </c>
      <c r="O30" s="12">
        <v>2990.3999999999996</v>
      </c>
      <c r="P30" s="9"/>
    </row>
    <row r="31" spans="2:16" x14ac:dyDescent="0.25">
      <c r="B31" s="4" t="s">
        <v>29</v>
      </c>
      <c r="C31" s="12">
        <v>466.2</v>
      </c>
      <c r="D31" s="12">
        <v>3558.7999999999997</v>
      </c>
      <c r="E31" s="12">
        <v>315</v>
      </c>
      <c r="F31" s="12">
        <v>468.99999999999994</v>
      </c>
      <c r="G31" s="12">
        <v>3270.3999999999996</v>
      </c>
      <c r="H31" s="12">
        <v>2148.2999999999997</v>
      </c>
      <c r="I31" s="12">
        <v>2947.7</v>
      </c>
      <c r="J31" s="12">
        <v>3868.8999999999996</v>
      </c>
      <c r="K31" s="12">
        <v>3161.8999999999996</v>
      </c>
      <c r="L31" s="12">
        <v>3176.6</v>
      </c>
      <c r="M31" s="12">
        <v>2981.2999999999997</v>
      </c>
      <c r="N31" s="12">
        <v>2127.2999999999997</v>
      </c>
      <c r="O31" s="12">
        <v>2011.1</v>
      </c>
      <c r="P31" s="9"/>
    </row>
    <row r="32" spans="2:16" x14ac:dyDescent="0.25">
      <c r="B32" s="4" t="s">
        <v>30</v>
      </c>
      <c r="C32" s="12">
        <v>698.59999999999991</v>
      </c>
      <c r="D32" s="12">
        <v>727.3</v>
      </c>
      <c r="E32" s="12">
        <v>765.8</v>
      </c>
      <c r="F32" s="12">
        <v>650.29999999999995</v>
      </c>
      <c r="G32" s="12">
        <v>2188.1999999999998</v>
      </c>
      <c r="H32" s="12">
        <v>1423.1</v>
      </c>
      <c r="I32" s="12">
        <v>729.4</v>
      </c>
      <c r="J32" s="12">
        <v>597.09999999999991</v>
      </c>
      <c r="K32" s="12">
        <v>633.5</v>
      </c>
      <c r="L32" s="12">
        <v>620.9</v>
      </c>
      <c r="M32" s="12">
        <v>826</v>
      </c>
      <c r="N32" s="12">
        <v>652.4</v>
      </c>
      <c r="O32" s="12">
        <v>600.59999999999991</v>
      </c>
      <c r="P32" s="9"/>
    </row>
    <row r="33" spans="2:16" x14ac:dyDescent="0.25">
      <c r="B33" s="4" t="s">
        <v>31</v>
      </c>
      <c r="C33" s="12">
        <v>1916.6</v>
      </c>
      <c r="D33" s="12">
        <v>1512.6999999999998</v>
      </c>
      <c r="E33" s="12">
        <v>1909.6</v>
      </c>
      <c r="F33" s="12">
        <v>1586.1999999999998</v>
      </c>
      <c r="G33" s="12">
        <v>1540</v>
      </c>
      <c r="H33" s="12">
        <v>1232</v>
      </c>
      <c r="I33" s="12">
        <v>1664.6</v>
      </c>
      <c r="J33" s="12">
        <v>1563.8</v>
      </c>
      <c r="K33" s="12">
        <v>1377.6</v>
      </c>
      <c r="L33" s="12">
        <v>1461.6</v>
      </c>
      <c r="M33" s="12">
        <v>1671.6</v>
      </c>
      <c r="N33" s="12">
        <v>1495.1999999999998</v>
      </c>
      <c r="O33" s="12">
        <v>1366.3999999999999</v>
      </c>
      <c r="P33" s="9"/>
    </row>
    <row r="35" spans="2:16" x14ac:dyDescent="0.25">
      <c r="B35" s="13" t="s">
        <v>18</v>
      </c>
    </row>
    <row r="36" spans="2:16" x14ac:dyDescent="0.25">
      <c r="B36" s="2" t="s">
        <v>27</v>
      </c>
      <c r="C36" s="3" t="s">
        <v>2</v>
      </c>
      <c r="D36" s="3" t="s">
        <v>3</v>
      </c>
      <c r="E36" s="3" t="s">
        <v>4</v>
      </c>
      <c r="F36" s="3" t="s">
        <v>5</v>
      </c>
      <c r="G36" s="3" t="s">
        <v>6</v>
      </c>
      <c r="H36" s="3" t="s">
        <v>7</v>
      </c>
      <c r="I36" s="3" t="s">
        <v>8</v>
      </c>
      <c r="J36" s="3" t="s">
        <v>9</v>
      </c>
      <c r="K36" s="3" t="s">
        <v>10</v>
      </c>
      <c r="L36" s="3" t="s">
        <v>11</v>
      </c>
      <c r="M36" s="3" t="s">
        <v>12</v>
      </c>
      <c r="N36" s="3" t="s">
        <v>13</v>
      </c>
      <c r="O36" s="3" t="s">
        <v>14</v>
      </c>
    </row>
    <row r="37" spans="2:16" x14ac:dyDescent="0.25">
      <c r="B37" s="4" t="s">
        <v>32</v>
      </c>
      <c r="C37" s="12">
        <v>1704.2580417851395</v>
      </c>
      <c r="D37" s="12">
        <v>1319.5584416511927</v>
      </c>
      <c r="E37" s="12">
        <v>2156.5899280575545</v>
      </c>
      <c r="F37" s="12">
        <v>1763.6612591170824</v>
      </c>
      <c r="G37" s="12">
        <v>1851.2845297786471</v>
      </c>
      <c r="H37" s="12">
        <v>1398.2492380656199</v>
      </c>
      <c r="I37" s="12">
        <v>1698.687987679672</v>
      </c>
      <c r="J37" s="12">
        <v>1667.545311521058</v>
      </c>
      <c r="K37" s="12">
        <v>1498.1774138952358</v>
      </c>
      <c r="L37" s="12">
        <v>1678.6670604336239</v>
      </c>
      <c r="M37" s="12">
        <v>1665.9192579149019</v>
      </c>
      <c r="N37" s="12">
        <v>1499.5022210875668</v>
      </c>
      <c r="O37" s="12">
        <v>1250.9869568249987</v>
      </c>
    </row>
    <row r="38" spans="2:16" x14ac:dyDescent="0.25">
      <c r="B38" s="4" t="s">
        <v>28</v>
      </c>
      <c r="C38" s="12">
        <v>1242.3520212634437</v>
      </c>
      <c r="D38" s="12">
        <v>1620.4349592915298</v>
      </c>
      <c r="E38" s="12">
        <v>1218.6061340401366</v>
      </c>
      <c r="F38" s="12">
        <v>955.91129366602672</v>
      </c>
      <c r="G38" s="12">
        <v>1162.2414088296439</v>
      </c>
      <c r="H38" s="12">
        <v>821.7735499922253</v>
      </c>
      <c r="I38" s="12">
        <v>1000.1907597535937</v>
      </c>
      <c r="J38" s="12">
        <v>1110.7016219979116</v>
      </c>
      <c r="K38" s="12">
        <v>911.93407802318711</v>
      </c>
      <c r="L38" s="12">
        <v>1559.2113520132539</v>
      </c>
      <c r="M38" s="12">
        <v>1652.7170800564629</v>
      </c>
      <c r="N38" s="12">
        <v>2341.863849885116</v>
      </c>
      <c r="O38" s="12">
        <v>1604.0482667224669</v>
      </c>
    </row>
    <row r="39" spans="2:16" x14ac:dyDescent="0.25">
      <c r="B39" s="4" t="s">
        <v>29</v>
      </c>
      <c r="C39" s="12">
        <v>200.5280628013351</v>
      </c>
      <c r="D39" s="12">
        <v>1224.9972503928011</v>
      </c>
      <c r="E39" s="12">
        <v>124.13070806512685</v>
      </c>
      <c r="F39" s="12">
        <v>151.60694049904029</v>
      </c>
      <c r="G39" s="12">
        <v>1452.8017610370548</v>
      </c>
      <c r="H39" s="12">
        <v>1018.7317913232779</v>
      </c>
      <c r="I39" s="12">
        <v>1218.0237166324441</v>
      </c>
      <c r="J39" s="12">
        <v>1654.6070309780719</v>
      </c>
      <c r="K39" s="12">
        <v>1103.1796818143353</v>
      </c>
      <c r="L39" s="12">
        <v>1156.8342289130592</v>
      </c>
      <c r="M39" s="12">
        <v>1072.7991933857634</v>
      </c>
      <c r="N39" s="12">
        <v>1191.1288996681133</v>
      </c>
      <c r="O39" s="12">
        <v>880.85652507498094</v>
      </c>
    </row>
    <row r="40" spans="2:16" x14ac:dyDescent="0.25">
      <c r="B40" s="4" t="s">
        <v>30</v>
      </c>
      <c r="C40" s="12">
        <v>251.6972926196068</v>
      </c>
      <c r="D40" s="12">
        <v>230.67199685759178</v>
      </c>
      <c r="E40" s="12">
        <v>244.88042408178725</v>
      </c>
      <c r="F40" s="12">
        <v>230.36379270633392</v>
      </c>
      <c r="G40" s="12">
        <v>877.9073498838203</v>
      </c>
      <c r="H40" s="12">
        <v>674.69768309749657</v>
      </c>
      <c r="I40" s="12">
        <v>253.62710472279275</v>
      </c>
      <c r="J40" s="12">
        <v>200.04572224155936</v>
      </c>
      <c r="K40" s="12">
        <v>234.49733434881955</v>
      </c>
      <c r="L40" s="12">
        <v>213.23891810127495</v>
      </c>
      <c r="M40" s="12">
        <v>256.70901391409558</v>
      </c>
      <c r="N40" s="12">
        <v>230.54107735511866</v>
      </c>
      <c r="O40" s="12">
        <v>175.6322801143894</v>
      </c>
    </row>
    <row r="41" spans="2:16" x14ac:dyDescent="0.25">
      <c r="B41" s="18" t="s">
        <v>31</v>
      </c>
      <c r="C41" s="19">
        <v>831.61523056001954</v>
      </c>
      <c r="D41" s="19">
        <v>734.52076846164834</v>
      </c>
      <c r="E41" s="19">
        <v>907.07186671715272</v>
      </c>
      <c r="F41" s="19">
        <v>851.06623416506693</v>
      </c>
      <c r="G41" s="19">
        <v>872.71877216583073</v>
      </c>
      <c r="H41" s="19">
        <v>695.26773441144474</v>
      </c>
      <c r="I41" s="19">
        <v>944.45415811088333</v>
      </c>
      <c r="J41" s="19">
        <v>803.66627218934923</v>
      </c>
      <c r="K41" s="19">
        <v>773.84120335110447</v>
      </c>
      <c r="L41" s="19">
        <v>825.18745948282083</v>
      </c>
      <c r="M41" s="19">
        <v>899.21500302480342</v>
      </c>
      <c r="N41" s="19">
        <v>754.67720194026026</v>
      </c>
      <c r="O41" s="19">
        <v>645.48231847666898</v>
      </c>
    </row>
    <row r="54" spans="3:15" x14ac:dyDescent="0.25">
      <c r="D54" s="10"/>
      <c r="E54" s="10"/>
      <c r="F54" s="10"/>
      <c r="G54" s="10"/>
      <c r="H54" s="10"/>
      <c r="I54" s="10"/>
      <c r="J54" s="10"/>
      <c r="K54" s="10"/>
      <c r="L54" s="10"/>
      <c r="M54" s="10"/>
      <c r="N54" s="10"/>
      <c r="O54" s="10"/>
    </row>
    <row r="55" spans="3:15" x14ac:dyDescent="0.25">
      <c r="C55" s="10"/>
      <c r="D55" s="10"/>
      <c r="E55" s="10"/>
      <c r="F55" s="10"/>
      <c r="G55" s="10"/>
      <c r="H55" s="10"/>
      <c r="I55" s="10"/>
      <c r="J55" s="10"/>
      <c r="K55" s="10"/>
      <c r="L55" s="10"/>
      <c r="M55" s="10"/>
      <c r="N55" s="10"/>
      <c r="O55" s="10"/>
    </row>
    <row r="56" spans="3:15" x14ac:dyDescent="0.25">
      <c r="C56" s="10"/>
      <c r="D56" s="10"/>
      <c r="E56" s="10"/>
      <c r="F56" s="10"/>
      <c r="G56" s="10"/>
      <c r="H56" s="10"/>
      <c r="I56" s="10"/>
      <c r="J56" s="10"/>
      <c r="K56" s="10"/>
      <c r="L56" s="10"/>
      <c r="M56" s="10"/>
      <c r="N56" s="10"/>
      <c r="O56" s="10"/>
    </row>
    <row r="57" spans="3:15" x14ac:dyDescent="0.25">
      <c r="C57" s="10"/>
      <c r="D57" s="10"/>
      <c r="E57" s="10"/>
      <c r="F57" s="10"/>
      <c r="G57" s="10"/>
      <c r="H57" s="10"/>
      <c r="I57" s="10"/>
      <c r="J57" s="10"/>
      <c r="K57" s="10"/>
      <c r="L57" s="10"/>
      <c r="M57" s="10"/>
      <c r="N57" s="10"/>
      <c r="O57" s="10"/>
    </row>
    <row r="58" spans="3:15" x14ac:dyDescent="0.25">
      <c r="C58" s="10"/>
      <c r="D58" s="10"/>
      <c r="E58" s="10"/>
      <c r="F58" s="10"/>
      <c r="G58" s="10"/>
      <c r="H58" s="10"/>
      <c r="I58" s="10"/>
      <c r="J58" s="10"/>
      <c r="K58" s="10"/>
      <c r="L58" s="10"/>
      <c r="M58" s="10"/>
      <c r="N58" s="10"/>
      <c r="O58" s="10"/>
    </row>
    <row r="59" spans="3:15" x14ac:dyDescent="0.25">
      <c r="C59" s="10"/>
      <c r="D59" s="10"/>
      <c r="E59" s="10"/>
      <c r="F59" s="10"/>
      <c r="G59" s="10"/>
      <c r="H59" s="10"/>
      <c r="I59" s="10"/>
      <c r="J59" s="10"/>
      <c r="K59" s="10"/>
      <c r="L59" s="10"/>
      <c r="M59" s="10"/>
      <c r="N59" s="10"/>
      <c r="O59" s="10"/>
    </row>
    <row r="60" spans="3:15" x14ac:dyDescent="0.25">
      <c r="C60" s="10"/>
      <c r="D60" s="10"/>
      <c r="E60" s="10"/>
      <c r="F60" s="10"/>
      <c r="G60" s="10"/>
      <c r="H60" s="10"/>
      <c r="I60" s="10"/>
      <c r="J60" s="10"/>
      <c r="K60" s="10"/>
      <c r="L60" s="10"/>
      <c r="M60" s="10"/>
      <c r="N60" s="10"/>
      <c r="O60" s="10"/>
    </row>
    <row r="61" spans="3:15" x14ac:dyDescent="0.25">
      <c r="C61" s="10"/>
      <c r="D61" s="10"/>
      <c r="E61" s="10"/>
      <c r="F61" s="10"/>
      <c r="G61" s="10"/>
      <c r="H61" s="10"/>
      <c r="I61" s="10"/>
      <c r="J61" s="10"/>
      <c r="K61" s="10"/>
      <c r="L61" s="10"/>
      <c r="M61" s="10"/>
      <c r="N61" s="10"/>
      <c r="O61" s="10"/>
    </row>
    <row r="62" spans="3:15" x14ac:dyDescent="0.25">
      <c r="C62" s="10"/>
      <c r="D62" s="10"/>
      <c r="E62" s="10"/>
      <c r="F62" s="10"/>
      <c r="G62" s="10"/>
      <c r="H62" s="10"/>
      <c r="I62" s="10"/>
      <c r="J62" s="10"/>
      <c r="K62" s="10"/>
      <c r="L62" s="10"/>
      <c r="M62" s="10"/>
      <c r="N62" s="10"/>
      <c r="O62" s="10"/>
    </row>
    <row r="63" spans="3:15" x14ac:dyDescent="0.25">
      <c r="C63" s="10"/>
      <c r="D63" s="10"/>
      <c r="E63" s="10"/>
      <c r="F63" s="10"/>
      <c r="G63" s="10"/>
      <c r="H63" s="10"/>
      <c r="I63" s="10"/>
      <c r="J63" s="10"/>
      <c r="K63" s="10"/>
      <c r="L63" s="10"/>
      <c r="M63" s="10"/>
      <c r="N63" s="10"/>
      <c r="O63" s="10"/>
    </row>
    <row r="64" spans="3:15" x14ac:dyDescent="0.25">
      <c r="C64" s="10"/>
      <c r="D64" s="10"/>
      <c r="E64" s="10"/>
      <c r="F64" s="10"/>
      <c r="G64" s="10"/>
      <c r="H64" s="10"/>
      <c r="I64" s="10"/>
      <c r="J64" s="10"/>
      <c r="K64" s="10"/>
      <c r="L64" s="10"/>
      <c r="M64" s="10"/>
      <c r="N64" s="10"/>
      <c r="O64" s="10"/>
    </row>
    <row r="65" spans="3:15" x14ac:dyDescent="0.25">
      <c r="C65" s="10"/>
      <c r="D65" s="10"/>
      <c r="E65" s="10"/>
      <c r="F65" s="10"/>
      <c r="G65" s="10"/>
      <c r="H65" s="10"/>
      <c r="I65" s="10"/>
      <c r="J65" s="10"/>
      <c r="K65" s="10"/>
      <c r="L65" s="10"/>
      <c r="M65" s="10"/>
      <c r="N65" s="10"/>
      <c r="O65" s="10"/>
    </row>
    <row r="66" spans="3:15" x14ac:dyDescent="0.25">
      <c r="C66" s="10"/>
      <c r="D66" s="10"/>
      <c r="E66" s="10"/>
      <c r="F66" s="10"/>
      <c r="G66" s="10"/>
      <c r="H66" s="10"/>
      <c r="I66" s="10"/>
      <c r="J66" s="10"/>
      <c r="K66" s="10"/>
      <c r="L66" s="10"/>
      <c r="M66" s="10"/>
      <c r="N66" s="10"/>
      <c r="O66" s="10"/>
    </row>
  </sheetData>
  <mergeCells count="3">
    <mergeCell ref="B11:O11"/>
    <mergeCell ref="B25:O25"/>
    <mergeCell ref="B2:O2"/>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 2 0 2 3 - 0 1 - 1 7 T 1 4 : 5 3 : 0 1 . 7 2 8 0 7 5 2 + 0 1 : 0 0 < / L a s t P r o c e s s e d T i m e > < / D a t a M o d e l i n g S a n d b o x . S e r i a l i z e d S a n d b o x E r r o r C a c h e > ] ] > < / C u s t o m C o n t e n t > < / G e m i n i > 
</file>

<file path=customXml/item10.xml>��< ? x m l   v e r s i o n = " 1 . 0 "   e n c o d i n g = " U T F - 1 6 " ? > < G e m i n i   x m l n s = " h t t p : / / g e m i n i / p i v o t c u s t o m i z a t i o n / P o w e r P i v o t V e r s i o n " > < C u s t o m C o n t e n t > < ! [ C D A T A [ 2 0 1 5 . 1 3 0 . 1 6 0 5 . 1 0 7 5 ] ] > < / C u s t o m C o n t e n t > < / G e m i n i > 
</file>

<file path=customXml/item11.xml><?xml version="1.0" encoding="utf-8"?>
<?mso-contentType ?>
<FormTemplates xmlns="http://schemas.microsoft.com/sharepoint/v3/contenttype/forms">
  <Display>DocumentLibraryForm</Display>
  <Edit>DocumentLibraryForm</Edit>
  <New>DocumentLibraryForm</New>
</FormTemplates>
</file>

<file path=customXml/item12.xml>��< ? x m l   v e r s i o n = " 1 . 0 "   e n c o d i n g = " U T F - 1 6 " ? > < G e m i n i   x m l n s = " h t t p : / / g e m i n i / p i v o t c u s t o m i z a t i o n / S h o w H i d d e n " > < 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O v e r a l l   P e r f o r m a n c e _ 3 9 7 d 7 e 7 2 - 5 8 5 e - 4 2 2 d - b 4 1 5 - 4 6 c 5 a 6 8 e e 7 4 4 " > < C u s t o m C o n t e n t > < ! [ C D A T A [ < T a b l e W i d g e t G r i d S e r i a l i z a t i o n   x m l n s : x s d = " h t t p : / / w w w . w 3 . o r g / 2 0 0 1 / X M L S c h e m a "   x m l n s : x s i = " h t t p : / / w w w . w 3 . o r g / 2 0 0 1 / X M L S c h e m a - i n s t a n c e " > < C o l u m n S u g g e s t e d T y p e   / > < C o l u m n F o r m a t   / > < C o l u m n A c c u r a c y   / > < C o l u m n C u r r e n c y S y m b o l   / > < C o l u m n P o s i t i v e P a t t e r n   / > < C o l u m n N e g a t i v e P a t t e r n   / > < C o l u m n W i d t h s > < i t e m > < k e y > < s t r i n g > S i t e < / s t r i n g > < / k e y > < v a l u e > < i n t > 6 0 < / i n t > < / v a l u e > < / i t e m > < i t e m > < k e y > < s t r i n g > M o n t h   1 < / s t r i n g > < / k e y > < v a l u e > < i n t > 8 7 < / i n t > < / v a l u e > < / i t e m > < i t e m > < k e y > < s t r i n g > M o n t h   2 < / s t r i n g > < / k e y > < v a l u e > < i n t > 8 7 < / i n t > < / v a l u e > < / i t e m > < i t e m > < k e y > < s t r i n g > M o n t h   3 < / s t r i n g > < / k e y > < v a l u e > < i n t > 8 7 < / i n t > < / v a l u e > < / i t e m > < i t e m > < k e y > < s t r i n g > M o n t h   4 < / s t r i n g > < / k e y > < v a l u e > < i n t > 8 7 < / i n t > < / v a l u e > < / i t e m > < i t e m > < k e y > < s t r i n g > M o n t h   5 < / s t r i n g > < / k e y > < v a l u e > < i n t > 8 7 < / i n t > < / v a l u e > < / i t e m > < i t e m > < k e y > < s t r i n g > M o n t h   6 < / s t r i n g > < / k e y > < v a l u e > < i n t > 8 7 < / i n t > < / v a l u e > < / i t e m > < i t e m > < k e y > < s t r i n g > M o n t h   7 < / s t r i n g > < / k e y > < v a l u e > < i n t > 8 7 < / i n t > < / v a l u e > < / i t e m > < i t e m > < k e y > < s t r i n g > M o n t h   8 < / s t r i n g > < / k e y > < v a l u e > < i n t > 8 7 < / i n t > < / v a l u e > < / i t e m > < i t e m > < k e y > < s t r i n g > M o n t h   9 < / s t r i n g > < / k e y > < v a l u e > < i n t > 8 7 < / i n t > < / v a l u e > < / i t e m > < i t e m > < k e y > < s t r i n g > M o n t h   1 0 < / s t r i n g > < / k e y > < v a l u e > < i n t > 9 4 < / i n t > < / v a l u e > < / i t e m > < i t e m > < k e y > < s t r i n g > M o n t h   1 1 < / s t r i n g > < / k e y > < v a l u e > < i n t > 9 4 < / i n t > < / v a l u e > < / i t e m > < i t e m > < k e y > < s t r i n g > M o n t h   1 2 < / s t r i n g > < / k e y > < v a l u e > < i n t > 9 4 < / i n t > < / v a l u e > < / i t e m > < i t e m > < k e y > < s t r i n g > M o n t h   1 3 < / s t r i n g > < / k e y > < v a l u e > < i n t > 9 4 < / i n t > < / v a l u e > < / i t e m > < / C o l u m n W i d t h s > < C o l u m n D i s p l a y I n d e x > < i t e m > < k e y > < s t r i n g > S i t e < / s t r i n g > < / k e y > < v a l u e > < i n t > 0 < / i n t > < / v a l u e > < / i t e m > < i t e m > < k e y > < s t r i n g > M o n t h   1 < / s t r i n g > < / k e y > < v a l u e > < i n t > 1 < / i n t > < / v a l u e > < / i t e m > < i t e m > < k e y > < s t r i n g > M o n t h   2 < / s t r i n g > < / k e y > < v a l u e > < i n t > 2 < / i n t > < / v a l u e > < / i t e m > < i t e m > < k e y > < s t r i n g > M o n t h   3 < / s t r i n g > < / k e y > < v a l u e > < i n t > 3 < / i n t > < / v a l u e > < / i t e m > < i t e m > < k e y > < s t r i n g > M o n t h   4 < / s t r i n g > < / k e y > < v a l u e > < i n t > 4 < / i n t > < / v a l u e > < / i t e m > < i t e m > < k e y > < s t r i n g > M o n t h   5 < / s t r i n g > < / k e y > < v a l u e > < i n t > 5 < / i n t > < / v a l u e > < / i t e m > < i t e m > < k e y > < s t r i n g > M o n t h   6 < / s t r i n g > < / k e y > < v a l u e > < i n t > 6 < / i n t > < / v a l u e > < / i t e m > < i t e m > < k e y > < s t r i n g > M o n t h   7 < / s t r i n g > < / k e y > < v a l u e > < i n t > 7 < / i n t > < / v a l u e > < / i t e m > < i t e m > < k e y > < s t r i n g > M o n t h   8 < / s t r i n g > < / k e y > < v a l u e > < i n t > 8 < / i n t > < / v a l u e > < / i t e m > < i t e m > < k e y > < s t r i n g > M o n t h   9 < / s t r i n g > < / k e y > < v a l u e > < i n t > 9 < / i n t > < / v a l u e > < / i t e m > < i t e m > < k e y > < s t r i n g > M o n t h   1 0 < / s t r i n g > < / k e y > < v a l u e > < i n t > 1 0 < / i n t > < / v a l u e > < / i t e m > < i t e m > < k e y > < s t r i n g > M o n t h   1 1 < / s t r i n g > < / k e y > < v a l u e > < i n t > 1 1 < / i n t > < / v a l u e > < / i t e m > < i t e m > < k e y > < s t r i n g > M o n t h   1 2 < / s t r i n g > < / k e y > < v a l u e > < i n t > 1 2 < / i n t > < / v a l u e > < / i t e m > < i t e m > < k e y > < s t r i n g > M o n t h   1 3 < / 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O v e r a l l   P e r f o r m a n c e _ 3 9 7 d 7 e 7 2 - 5 8 5 e - 4 2 2 d - b 4 1 5 - 4 6 c 5 a 6 8 e e 7 4 4 ] ] > < / C u s t o m C o n t e n t > < / G e m i n i > 
</file>

<file path=customXml/item18.xml>��< ? x m l   v e r s i o n = " 1 . 0 "   e n c o d i n g = " U T F - 1 6 " ? > < G e m i n i   x m l n s = " h t t p : / / g e m i n i / p i v o t c u s t o m i z a t i o n / M a n u a l C a l c M o d e " > < 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 O v e r a l l   P e r f o r m a n c e 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 O v e r a l l   P e r f o r m a n c e 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K e y > < / a : K e y > < a : V a l u e   i : t y p e = " T a b l e W i d g e t B a s e V i e w S t a t e " / > < / a : K e y V a l u e O f D i a g r a m O b j e c t K e y a n y T y p e z b w N T n L X > < a : K e y V a l u e O f D i a g r a m O b j e c t K e y a n y T y p e z b w N T n L X > < a : K e y > < K e y > C o l u m n s \ M o n t h   1 < / K e y > < / a : K e y > < a : V a l u e   i : t y p e = " T a b l e W i d g e t B a s e V i e w S t a t e " / > < / a : K e y V a l u e O f D i a g r a m O b j e c t K e y a n y T y p e z b w N T n L X > < a : K e y V a l u e O f D i a g r a m O b j e c t K e y a n y T y p e z b w N T n L X > < a : K e y > < K e y > C o l u m n s \ M o n t h   2 < / K e y > < / a : K e y > < a : V a l u e   i : t y p e = " T a b l e W i d g e t B a s e V i e w S t a t e " / > < / a : K e y V a l u e O f D i a g r a m O b j e c t K e y a n y T y p e z b w N T n L X > < a : K e y V a l u e O f D i a g r a m O b j e c t K e y a n y T y p e z b w N T n L X > < a : K e y > < K e y > C o l u m n s \ M o n t h   3 < / K e y > < / a : K e y > < a : V a l u e   i : t y p e = " T a b l e W i d g e t B a s e V i e w S t a t e " / > < / a : K e y V a l u e O f D i a g r a m O b j e c t K e y a n y T y p e z b w N T n L X > < a : K e y V a l u e O f D i a g r a m O b j e c t K e y a n y T y p e z b w N T n L X > < a : K e y > < K e y > C o l u m n s \ M o n t h   4 < / K e y > < / a : K e y > < a : V a l u e   i : t y p e = " T a b l e W i d g e t B a s e V i e w S t a t e " / > < / a : K e y V a l u e O f D i a g r a m O b j e c t K e y a n y T y p e z b w N T n L X > < a : K e y V a l u e O f D i a g r a m O b j e c t K e y a n y T y p e z b w N T n L X > < a : K e y > < K e y > C o l u m n s \ M o n t h   5 < / K e y > < / a : K e y > < a : V a l u e   i : t y p e = " T a b l e W i d g e t B a s e V i e w S t a t e " / > < / a : K e y V a l u e O f D i a g r a m O b j e c t K e y a n y T y p e z b w N T n L X > < a : K e y V a l u e O f D i a g r a m O b j e c t K e y a n y T y p e z b w N T n L X > < a : K e y > < K e y > C o l u m n s \ M o n t h   6 < / K e y > < / a : K e y > < a : V a l u e   i : t y p e = " T a b l e W i d g e t B a s e V i e w S t a t e " / > < / a : K e y V a l u e O f D i a g r a m O b j e c t K e y a n y T y p e z b w N T n L X > < a : K e y V a l u e O f D i a g r a m O b j e c t K e y a n y T y p e z b w N T n L X > < a : K e y > < K e y > C o l u m n s \ M o n t h   7 < / K e y > < / a : K e y > < a : V a l u e   i : t y p e = " T a b l e W i d g e t B a s e V i e w S t a t e " / > < / a : K e y V a l u e O f D i a g r a m O b j e c t K e y a n y T y p e z b w N T n L X > < a : K e y V a l u e O f D i a g r a m O b j e c t K e y a n y T y p e z b w N T n L X > < a : K e y > < K e y > C o l u m n s \ M o n t h   8 < / K e y > < / a : K e y > < a : V a l u e   i : t y p e = " T a b l e W i d g e t B a s e V i e w S t a t e " / > < / a : K e y V a l u e O f D i a g r a m O b j e c t K e y a n y T y p e z b w N T n L X > < a : K e y V a l u e O f D i a g r a m O b j e c t K e y a n y T y p e z b w N T n L X > < a : K e y > < K e y > C o l u m n s \ M o n t h   9 < / K e y > < / a : K e y > < a : V a l u e   i : t y p e = " T a b l e W i d g e t B a s e V i e w S t a t e " / > < / a : K e y V a l u e O f D i a g r a m O b j e c t K e y a n y T y p e z b w N T n L X > < a : K e y V a l u e O f D i a g r a m O b j e c t K e y a n y T y p e z b w N T n L X > < a : K e y > < K e y > C o l u m n s \ M o n t h   1 0 < / K e y > < / a : K e y > < a : V a l u e   i : t y p e = " T a b l e W i d g e t B a s e V i e w S t a t e " / > < / a : K e y V a l u e O f D i a g r a m O b j e c t K e y a n y T y p e z b w N T n L X > < a : K e y V a l u e O f D i a g r a m O b j e c t K e y a n y T y p e z b w N T n L X > < a : K e y > < K e y > C o l u m n s \ M o n t h   1 1 < / K e y > < / a : K e y > < a : V a l u e   i : t y p e = " T a b l e W i d g e t B a s e V i e w S t a t e " / > < / a : K e y V a l u e O f D i a g r a m O b j e c t K e y a n y T y p e z b w N T n L X > < a : K e y V a l u e O f D i a g r a m O b j e c t K e y a n y T y p e z b w N T n L X > < a : K e y > < K e y > C o l u m n s \ M o n t h   1 2 < / K e y > < / a : K e y > < a : V a l u e   i : t y p e = " T a b l e W i d g e t B a s e V i e w S t a t e " / > < / a : K e y V a l u e O f D i a g r a m O b j e c t K e y a n y T y p e z b w N T n L X > < a : K e y V a l u e O f D i a g r a m O b j e c t K e y a n y T y p e z b w N T n L X > < a : K e y > < K e y > C o l u m n s \ M o n t h   1 3 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S h o w I m p l i c i t M e a s u r e s " > < C u s t o m C o n t e n t > < ! [ C D A T A [ F a l s e ] ] > < / C u s t o m C o n t e n t > < / G e m i n i > 
</file>

<file path=customXml/item3.xml>��< ? x m l   v e r s i o n = " 1 . 0 "   e n c o d i n g = " u t f - 1 6 " ? > < D a t a M a s h u p   s q m i d = " 1 3 2 d 3 f b 3 - a 9 2 b - 4 f c 0 - b 6 3 1 - 0 7 b e 2 5 b 5 c 9 7 5 "   x m l n s = " h t t p : / / s c h e m a s . m i c r o s o f t . c o m / D a t a M a s h u p " > A A A A A D w H A A B Q S w M E F A A C A A g A X W c x V v e V 0 P G l A A A A 9 g A A A B I A H A B D b 2 5 m a W c v U G F j a 2 F n Z S 5 4 b W w g o h g A K K A U A A A A A A A A A A A A A A A A A A A A A A A A A A A A h Y + 9 D o I w G E V f h X S n f y b G k F I G B x c x J i b G t S k V G u H D 0 G J 5 N w c f y V c Q o 6 i b 4 z 3 3 D P f e r z e R D U 0 d X U z n b A s p Y p i i y I B u C w t l i n p / j B c o k 2 K r 9 E m V J h p l c M n g i h R V 3 p 8 T Q k I I O M x w 2 5 W E U 8 r I I V / v d G U a h T 6 y / S / H F p x X o A 2 S Y v 8 a I z l m j O E 5 5 Z g K M k G R W / g K f N z 7 b H + g W P a 1 7 z s j D c S b l S B T F O T 9 Q T 4 A U E s D B B Q A A g A I A F 1 n M 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Z z F W u N j M z j U E A A A 9 L A A A E w A c A E Z v c m 1 1 b G F z L 1 N l Y 3 R p b 2 4 x L m 0 g o h g A K K A U A A A A A A A A A A A A A A A A A A A A A A A A A A A A 7 V l b b 9 s 2 F H 4 P k P 8 g q C 8 2 I B i l L S v W h j x k a Y d 1 7 Z K i d r u H J A h o m 5 2 1 S K R A U a k L w / 9 9 p O T Y 4 s 2 O n X X t W u b F w f l o n q v O + X x U o A l L C P a G 9 S f 4 + f j o + K i Y Q Y q m 3 j P / 8 h 5 R m K b e W 0 Q / E p p B P E G + d + q l i B 0 f e f x v S E o 6 Q V z y c j 5 B a e d P Q u / G h N y 1 f k 1 S 1 D k n m C H M i p Z / / t P 1 + w L R 4 r r b C + P n 1 y / I J 5 w S O C 2 u Q R T 1 + r 2 T K A Y g i m 9 B 1 A / j C I R R H H Y H t z k l f 3 O j O v O 0 m P v t w M N l m g Y e o y V q B 7 X 2 Z / 4 L y K A 3 h F m e o t v h D C E m r K u N W l y 9 Y i g 7 b R 7 x g 9 c J n p 7 6 9 c m b 5 Z X A b t a X v a U k I 4 z 7 / R u C U 2 6 t u G s E x 9 y T F b K S t 0 x 6 A + 9 q d e o s T Y c T m E J a n A p j b z b W n s 8 g / o v f P / q c o 8 3 l I w p x I a J 7 T t I y w w I U K j R r g s X C m A 8 e E / 4 V j 6 E 5 W w b e w q + v 6 T 7 I I f 7 c E P f M 4 t A s 7 p v F k V l 8 Y h Y P z O L Y L A b P L X J g k V s c B R Z P g c V V I P m 6 3 C T t H c r I P U / D L 4 Q x k n n v y K d G Y d T g G 1 i w i 5 a S 3 6 A / 0 C 8 Z k V y 5 Y X i X 5 C 2 z l g C 0 r b U J t h S n p u w x t f n w p T o a m o s r s a E u e V 4 a M V y a q x 3 s L H d V v 6 j 2 P 3 g D m X k i 8 a 8 w i 8 K O O F u l r A a 6 N q B n A 0 I b 0 L c B k Q 0 4 s Q E D G x D b g K r k z Y j V d 2 B 1 H i j e L 9 v H R w k 2 J 0 V u 9 g L D K P X u k y J h h e v z r s / / i H 3 e 2 q L l 7 g 7 A Q S N C 7 8 1 h / L Q u L 0 2 M P Y t z d 1 s 2 d f v F u l N 8 q D u F W p m b v l 3 J c Z m N E V U a t x n p W Z H Q i v S t S G R F T q z I w I r E V m R T y z p k j w K w h w G Y 4 v D I + t 0 5 w O U C e M T w 7 r r h / f W G 9 z o j 7 3 G e 3 F e P 4 i W b I a r n e X W g Q s 3 Z F m q 1 h 5 d r 9 8 8 Y o 8 m 4 Z G L I + B 9 g W i K / W V g Y Z u b C E s B G l c 1 C U Q 2 S h s p X v 3 K 7 V i a 0 r q 0 x t B e / 6 r k K l V H t M p M Z T k 7 4 L C 3 4 T 1 v H a B y j c Y x m C 6 O J / s O f m / 8 m C 2 k + 4 j u o y E P k F B 4 i i 7 X 4 K w x E F m u V p n A P W a x V m s I 6 Z L F W a S r f U O Q W P / V K U 2 n G l 9 2 F c L P C 8 A C m Y q S 4 j q / 8 o H y l + Z h / X d J i b j w r k i K x G s n m Q + h L v m v x X n t 1 g Q r u w u 8 k w S 1 t j y M M q j t 8 w w k z Q T I e V e 7 z W t 0 2 x 4 U u w U k 6 b 9 B H d s l j R D f B f z n P I Z 4 K 3 7 S N U m 1 u f a D 6 v 3 a / V f t j U 7 b w l e Q r g o 3 q E U 0 y E d U R H w D W N i D y b r N x 3 Q q 4 W n F J R 9 z Y n C p y F i V 9 c g r P 8 t w b M k j d K s 0 R T 0 c 8 t x D P b v 9 / R j y 5 d F p O m H f B G 7 h j n N 8 o 4 + z 1 H O N 0 j P M g x i k 9 3 9 / I f k y w i a J m E 3 s R y Y q F l O P M v d F z N M T R k G 0 0 p D k w v j s a 4 t 7 B m a E v 8 w 5 u f 7 b S 5 M C O r T i 2 8 j 2 w l R X r 2 I u u P D h z y N 6 r s X D R 4 i L v v p q k a O v R 5 s l 9 F l 8 K 6 9 q 5 9 d L V L O Q Y a o K n r L w k 9 5 + y 7 / o H U E s B A i 0 A F A A C A A g A X W c x V v e V 0 P G l A A A A 9 g A A A B I A A A A A A A A A A A A A A A A A A A A A A E N v b m Z p Z y 9 Q Y W N r Y W d l L n h t b F B L A Q I t A B Q A A g A I A F 1 n M V Y P y u m r p A A A A O k A A A A T A A A A A A A A A A A A A A A A A P E A A A B b Q 2 9 u d G V u d F 9 U e X B l c 1 0 u e G 1 s U E s B A i 0 A F A A C A A g A X W c x V r j Y z M 4 1 B A A A P S w A A B M A A A A A A A A A A A A A A A A A 4 g E A A E Z v c m 1 1 b G F z L 1 N l Y 3 R p b 2 4 x L m 1 Q S w U G A A A A A A M A A w D C A A A A Z 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W E A A A A A A A C P Y 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Z l c m F s b C U y M F B l c m Z v c m 1 h b m 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0 I i A v P j x F b n R y e S B U e X B l P S J G a W x s R X J y b 3 J D b 2 R l I i B W Y W x 1 Z T 0 i c 1 V u a 2 5 v d 2 4 i I C 8 + P E V u d H J 5 I F R 5 c G U 9 I k Z p b G x F c n J v c k N v d W 5 0 I i B W Y W x 1 Z T 0 i b D A i I C 8 + P E V u d H J 5 I F R 5 c G U 9 I k Z p b G x M Y X N 0 V X B k Y X R l Z C I g V m F s d W U 9 I m Q y M D I z L T A x L T E 3 V D E x O j U 4 O j U 2 L j Y 0 N z E w N z B a I i A v P j x F b n R y e S B U e X B l P S J G a W x s Q 2 9 s d W 1 u V H l w Z X M i I F Z h b H V l P S J z Q m d N R E F 3 T U R B d 0 1 E Q X d N R E F 3 T T 0 i I C 8 + P E V u d H J 5 I F R 5 c G U 9 I k Z p b G x D b 2 x 1 b W 5 O Y W 1 l c y I g V m F s d W U 9 I n N b J n F 1 b 3 Q 7 I F N p d G U m c X V v d D s s J n F 1 b 3 Q 7 T W 9 u d G g g M S Z x d W 9 0 O y w m c X V v d D t N b 2 5 0 a C A y J n F 1 b 3 Q 7 L C Z x d W 9 0 O 0 1 v b n R o I D M m c X V v d D s s J n F 1 b 3 Q 7 T W 9 u d G g g N C Z x d W 9 0 O y w m c X V v d D t N b 2 5 0 a C A 1 J n F 1 b 3 Q 7 L C Z x d W 9 0 O 0 1 v b n R o I D Y m c X V v d D s s J n F 1 b 3 Q 7 T W 9 u d G g g N y Z x d W 9 0 O y w m c X V v d D t N b 2 5 0 a C A 4 J n F 1 b 3 Q 7 L C Z x d W 9 0 O 0 1 v b n R o I D k m c X V v d D s s J n F 1 b 3 Q 7 T W 9 u d G g g M T A m c X V v d D s s J n F 1 b 3 Q 7 T W 9 u d G g g M T E m c X V v d D s s J n F 1 b 3 Q 7 T W 9 u d G g g M T I m c X V v d D s s J n F 1 b 3 Q 7 T W 9 u d G g g M T M m c X V v d D t d I i A v P j x F b n R y e S B U e X B l P S J R d W V y e U l E I i B W Y W x 1 Z T 0 i c z M 4 N z U 3 Y T U y L W U 4 Z j A t N D V h O S 0 4 N z J l L T I 0 Y W E 5 N j I y Z G N m N i I g L z 4 8 R W 5 0 c n k g V H l w Z T 0 i R m l s b F N 0 Y X R 1 c y I g V m F s d W U 9 I n N D b 2 1 w b G V 0 Z S I g L z 4 8 R W 5 0 c n k g V H l w Z T 0 i Q W R k Z W R U b 0 R h d G F N b 2 R l b C I g V m F s d W U 9 I m w x I i A v P j x F b n R y e S B U e X B l P S J S Z W x h d G l v b n N o a X B J b m Z v Q 2 9 u d G F p b m V y I i B W Y W x 1 Z T 0 i c 3 s m c X V v d D t j b 2 x 1 b W 5 D b 3 V u d C Z x d W 9 0 O z o x N C w m c X V v d D t r Z X l D b 2 x 1 b W 5 O Y W 1 l c y Z x d W 9 0 O z p b X S w m c X V v d D t x d W V y e V J l b G F 0 a W 9 u c 2 h p c H M m c X V v d D s 6 W 1 0 s J n F 1 b 3 Q 7 Y 2 9 s d W 1 u S W R l b n R p d G l l c y Z x d W 9 0 O z p b J n F 1 b 3 Q 7 U 2 V j d G l v b j E v T 3 Z l c m F s b C B Q Z X J m b 3 J t Y W 5 j Z S 9 Q c m 9 t b 3 R l Z C B I Z W F k Z X J z M S 5 7 I F N p d G U s M H 0 m c X V v d D s s J n F 1 b 3 Q 7 U 2 V j d G l v b j E v T 3 Z l c m F s b C B Q Z X J m b 3 J t Y W 5 j Z S 9 D a G F u Z 2 V k I F R 5 c G U x L n t N b 2 5 0 a C A x L D F 9 J n F 1 b 3 Q 7 L C Z x d W 9 0 O 1 N l Y 3 R p b 2 4 x L 0 9 2 Z X J h b G w g U G V y Z m 9 y b W F u Y 2 U v Q 2 h h b m d l Z C B U e X B l M S 5 7 T W 9 u d G g g M i w y f S Z x d W 9 0 O y w m c X V v d D t T Z W N 0 a W 9 u M S 9 P d m V y Y W x s I F B l c m Z v c m 1 h b m N l L 0 N o Y W 5 n Z W Q g V H l w Z T E u e 0 1 v b n R o I D M s M 3 0 m c X V v d D s s J n F 1 b 3 Q 7 U 2 V j d G l v b j E v T 3 Z l c m F s b C B Q Z X J m b 3 J t Y W 5 j Z S 9 D a G F u Z 2 V k I F R 5 c G U x L n t N b 2 5 0 a C A 0 L D R 9 J n F 1 b 3 Q 7 L C Z x d W 9 0 O 1 N l Y 3 R p b 2 4 x L 0 9 2 Z X J h b G w g U G V y Z m 9 y b W F u Y 2 U v Q 2 h h b m d l Z C B U e X B l M S 5 7 T W 9 u d G g g N S w 1 f S Z x d W 9 0 O y w m c X V v d D t T Z W N 0 a W 9 u M S 9 P d m V y Y W x s I F B l c m Z v c m 1 h b m N l L 0 N o Y W 5 n Z W Q g V H l w Z T E u e 0 1 v b n R o I D Y s N n 0 m c X V v d D s s J n F 1 b 3 Q 7 U 2 V j d G l v b j E v T 3 Z l c m F s b C B Q Z X J m b 3 J t Y W 5 j Z S 9 D a G F u Z 2 V k I F R 5 c G U x L n t N b 2 5 0 a C A 3 L D d 9 J n F 1 b 3 Q 7 L C Z x d W 9 0 O 1 N l Y 3 R p b 2 4 x L 0 9 2 Z X J h b G w g U G V y Z m 9 y b W F u Y 2 U v Q 2 h h b m d l Z C B U e X B l M S 5 7 T W 9 u d G g g O C w 4 f S Z x d W 9 0 O y w m c X V v d D t T Z W N 0 a W 9 u M S 9 P d m V y Y W x s I F B l c m Z v c m 1 h b m N l L 0 N o Y W 5 n Z W Q g V H l w Z T E u e 0 1 v b n R o I D k s O X 0 m c X V v d D s s J n F 1 b 3 Q 7 U 2 V j d G l v b j E v T 3 Z l c m F s b C B Q Z X J m b 3 J t Y W 5 j Z S 9 D a G F u Z 2 V k I F R 5 c G U x L n t N b 2 5 0 a C A x M C w x M H 0 m c X V v d D s s J n F 1 b 3 Q 7 U 2 V j d G l v b j E v T 3 Z l c m F s b C B Q Z X J m b 3 J t Y W 5 j Z S 9 D a G F u Z 2 V k I F R 5 c G U x L n t N b 2 5 0 a C A x M S w x M X 0 m c X V v d D s s J n F 1 b 3 Q 7 U 2 V j d G l v b j E v T 3 Z l c m F s b C B Q Z X J m b 3 J t Y W 5 j Z S 9 D a G F u Z 2 V k I F R 5 c G U x L n t N b 2 5 0 a C A x M i w x M n 0 m c X V v d D s s J n F 1 b 3 Q 7 U 2 V j d G l v b j E v T 3 Z l c m F s b C B Q Z X J m b 3 J t Y W 5 j Z S 9 D a G F u Z 2 V k I F R 5 c G U x L n t N b 2 5 0 a C A x M y w x M 3 0 m c X V v d D t d L C Z x d W 9 0 O 0 N v b H V t b k N v d W 5 0 J n F 1 b 3 Q 7 O j E 0 L C Z x d W 9 0 O 0 t l e U N v b H V t b k 5 h b W V z J n F 1 b 3 Q 7 O l t d L C Z x d W 9 0 O 0 N v b H V t b k l k Z W 5 0 a X R p Z X M m c X V v d D s 6 W y Z x d W 9 0 O 1 N l Y 3 R p b 2 4 x L 0 9 2 Z X J h b G w g U G V y Z m 9 y b W F u Y 2 U v U H J v b W 9 0 Z W Q g S G V h Z G V y c z E u e y B T a X R l L D B 9 J n F 1 b 3 Q 7 L C Z x d W 9 0 O 1 N l Y 3 R p b 2 4 x L 0 9 2 Z X J h b G w g U G V y Z m 9 y b W F u Y 2 U v Q 2 h h b m d l Z C B U e X B l M S 5 7 T W 9 u d G g g M S w x f S Z x d W 9 0 O y w m c X V v d D t T Z W N 0 a W 9 u M S 9 P d m V y Y W x s I F B l c m Z v c m 1 h b m N l L 0 N o Y W 5 n Z W Q g V H l w Z T E u e 0 1 v b n R o I D I s M n 0 m c X V v d D s s J n F 1 b 3 Q 7 U 2 V j d G l v b j E v T 3 Z l c m F s b C B Q Z X J m b 3 J t Y W 5 j Z S 9 D a G F u Z 2 V k I F R 5 c G U x L n t N b 2 5 0 a C A z L D N 9 J n F 1 b 3 Q 7 L C Z x d W 9 0 O 1 N l Y 3 R p b 2 4 x L 0 9 2 Z X J h b G w g U G V y Z m 9 y b W F u Y 2 U v Q 2 h h b m d l Z C B U e X B l M S 5 7 T W 9 u d G g g N C w 0 f S Z x d W 9 0 O y w m c X V v d D t T Z W N 0 a W 9 u M S 9 P d m V y Y W x s I F B l c m Z v c m 1 h b m N l L 0 N o Y W 5 n Z W Q g V H l w Z T E u e 0 1 v b n R o I D U s N X 0 m c X V v d D s s J n F 1 b 3 Q 7 U 2 V j d G l v b j E v T 3 Z l c m F s b C B Q Z X J m b 3 J t Y W 5 j Z S 9 D a G F u Z 2 V k I F R 5 c G U x L n t N b 2 5 0 a C A 2 L D Z 9 J n F 1 b 3 Q 7 L C Z x d W 9 0 O 1 N l Y 3 R p b 2 4 x L 0 9 2 Z X J h b G w g U G V y Z m 9 y b W F u Y 2 U v Q 2 h h b m d l Z C B U e X B l M S 5 7 T W 9 u d G g g N y w 3 f S Z x d W 9 0 O y w m c X V v d D t T Z W N 0 a W 9 u M S 9 P d m V y Y W x s I F B l c m Z v c m 1 h b m N l L 0 N o Y W 5 n Z W Q g V H l w Z T E u e 0 1 v b n R o I D g s O H 0 m c X V v d D s s J n F 1 b 3 Q 7 U 2 V j d G l v b j E v T 3 Z l c m F s b C B Q Z X J m b 3 J t Y W 5 j Z S 9 D a G F u Z 2 V k I F R 5 c G U x L n t N b 2 5 0 a C A 5 L D l 9 J n F 1 b 3 Q 7 L C Z x d W 9 0 O 1 N l Y 3 R p b 2 4 x L 0 9 2 Z X J h b G w g U G V y Z m 9 y b W F u Y 2 U v Q 2 h h b m d l Z C B U e X B l M S 5 7 T W 9 u d G g g M T A s M T B 9 J n F 1 b 3 Q 7 L C Z x d W 9 0 O 1 N l Y 3 R p b 2 4 x L 0 9 2 Z X J h b G w g U G V y Z m 9 y b W F u Y 2 U v Q 2 h h b m d l Z C B U e X B l M S 5 7 T W 9 u d G g g M T E s M T F 9 J n F 1 b 3 Q 7 L C Z x d W 9 0 O 1 N l Y 3 R p b 2 4 x L 0 9 2 Z X J h b G w g U G V y Z m 9 y b W F u Y 2 U v Q 2 h h b m d l Z C B U e X B l M S 5 7 T W 9 u d G g g M T I s M T J 9 J n F 1 b 3 Q 7 L C Z x d W 9 0 O 1 N l Y 3 R p b 2 4 x L 0 9 2 Z X J h b G w g U G V y Z m 9 y b W F u Y 2 U v Q 2 h h b m d l Z C B U e X B l M S 5 7 T W 9 u d G g g M T M s M T N 9 J n F 1 b 3 Q 7 X S w m c X V v d D t S Z W x h d G l v b n N o a X B J b m Z v J n F 1 b 3 Q 7 O l t d f S I g L z 4 8 L 1 N 0 Y W J s Z U V u d H J p Z X M + P C 9 J d G V t P j x J d G V t P j x J d G V t T G 9 j Y X R p b 2 4 + P E l 0 Z W 1 U e X B l P k Z v c m 1 1 b G E 8 L 0 l 0 Z W 1 U e X B l P j x J d G V t U G F 0 a D 5 T Z W N 0 a W 9 u M S 9 P d m V y Y W x s J T I w U G V y Z m 9 y b W F u Y 2 U v U 2 9 1 c m N l P C 9 J d G V t U G F 0 a D 4 8 L 0 l 0 Z W 1 M b 2 N h d G l v b j 4 8 U 3 R h Y m x l R W 5 0 c m l l c y A v P j w v S X R l b T 4 8 S X R l b T 4 8 S X R l b U x v Y 2 F 0 a W 9 u P j x J d G V t V H l w Z T 5 G b 3 J t d W x h P C 9 J d G V t V H l w Z T 4 8 S X R l b V B h d G g + U 2 V j d G l v b j E v T 3 Z l c m F s b C U y M F B l c m Z v c m 1 h b m N l L 0 R h d G E l M j B T Y W 1 w b G V f U 2 h l Z X Q 8 L 0 l 0 Z W 1 Q Y X R o P j w v S X R l b U x v Y 2 F 0 a W 9 u P j x T d G F i b G V F b n R y a W V z I C 8 + P C 9 J d G V t P j x J d G V t P j x J d G V t T G 9 j Y X R p b 2 4 + P E l 0 Z W 1 U e X B l P k Z v c m 1 1 b G E 8 L 0 l 0 Z W 1 U e X B l P j x J d G V t U G F 0 a D 5 T Z W N 0 a W 9 u M S 9 P d m V y Y W x s J T I w U G V y Z m 9 y b W F u Y 2 U v U H J v b W 9 0 Z W Q l M j B I Z W F k Z X J z P C 9 J d G V t U G F 0 a D 4 8 L 0 l 0 Z W 1 M b 2 N h d G l v b j 4 8 U 3 R h Y m x l R W 5 0 c m l l c y A v P j w v S X R l b T 4 8 S X R l b T 4 8 S X R l b U x v Y 2 F 0 a W 9 u P j x J d G V t V H l w Z T 5 G b 3 J t d W x h P C 9 J d G V t V H l w Z T 4 8 S X R l b V B h d G g + U 2 V j d G l v b j E v T 3 Z l c m F s b C U y M F B l c m Z v c m 1 h b m N l L 0 N o Y W 5 n Z W Q l M j B U e X B l P C 9 J d G V t U G F 0 a D 4 8 L 0 l 0 Z W 1 M b 2 N h d G l v b j 4 8 U 3 R h Y m x l R W 5 0 c m l l c y A v P j w v S X R l b T 4 8 S X R l b T 4 8 S X R l b U x v Y 2 F 0 a W 9 u P j x J d G V t V H l w Z T 5 G b 3 J t d W x h P C 9 J d G V t V H l w Z T 4 8 S X R l b V B h d G g + U 2 V j d G l v b j E v T 3 Z l c m F s b C U y M F B l c m Z v c m 1 h b m N l L 1 J l b W 9 2 Z W Q l M j B C b 3 R 0 b 2 0 l M j B S b 3 d z P C 9 J d G V t U G F 0 a D 4 8 L 0 l 0 Z W 1 M b 2 N h d G l v b j 4 8 U 3 R h Y m x l R W 5 0 c m l l c y A v P j w v S X R l b T 4 8 S X R l b T 4 8 S X R l b U x v Y 2 F 0 a W 9 u P j x J d G V t V H l w Z T 5 G b 3 J t d W x h P C 9 J d G V t V H l w Z T 4 8 S X R l b V B h d G g + U 2 V j d G l v b j E v T 3 Z l c m F s b C U y M F B l c m Z v c m 1 h b m N l L 1 J l b W 9 2 Z W Q l M j B U b 3 A l M j B S b 3 d z P C 9 J d G V t U G F 0 a D 4 8 L 0 l 0 Z W 1 M b 2 N h d G l v b j 4 8 U 3 R h Y m x l R W 5 0 c m l l c y A v P j w v S X R l b T 4 8 S X R l b T 4 8 S X R l b U x v Y 2 F 0 a W 9 u P j x J d G V t V H l w Z T 5 G b 3 J t d W x h P C 9 J d G V t V H l w Z T 4 8 S X R l b V B h d G g + U 2 V j d G l v b j E v T 3 Z l c m F s b C U y M F B l c m Z v c m 1 h b m N l L 1 B y b 2 1 v d G V k J T I w S G V h Z G V y c z E 8 L 0 l 0 Z W 1 Q Y X R o P j w v S X R l b U x v Y 2 F 0 a W 9 u P j x T d G F i b G V F b n R y a W V z I C 8 + P C 9 J d G V t P j x J d G V t P j x J d G V t T G 9 j Y X R p b 2 4 + P E l 0 Z W 1 U e X B l P k Z v c m 1 1 b G E 8 L 0 l 0 Z W 1 U e X B l P j x J d G V t U G F 0 a D 5 T Z W N 0 a W 9 u M S 9 P d m V y Y W x s J T I w U G V y Z m 9 y b W F u Y 2 U v U m V t b 3 Z l Z C U y M E N v b H V t b n M 8 L 0 l 0 Z W 1 Q Y X R o P j w v S X R l b U x v Y 2 F 0 a W 9 u P j x T d G F i b G V F b n R y a W V z I C 8 + P C 9 J d G V t P j x J d G V t P j x J d G V t T G 9 j Y X R p b 2 4 + P E l 0 Z W 1 U e X B l P k Z v c m 1 1 b G E 8 L 0 l 0 Z W 1 U e X B l P j x J d G V t U G F 0 a D 5 T Z W N 0 a W 9 u M S 9 D a G F u b m V s J T I w d m l z a X R z P C 9 J d G V t U G F 0 a D 4 8 L 0 l 0 Z W 1 M b 2 N h d G l v b j 4 8 U 3 R h Y m x l R W 5 0 c m l l c z 4 8 R W 5 0 c n k g V H l w Z T 0 i S X N Q c m l 2 Y X R l I i B W Y W x 1 Z T 0 i b D A i I C 8 + P E V u d H J 5 I F R 5 c G U 9 I k x v Y W R l Z F R v Q W 5 h b H l z a X N T Z X J 2 a W N l c y I g V m F s d W U 9 I m w w I i A v P j x F b n R y e S B U e X B l P S J G a W x s R X J y b 3 J D b 3 V u d C I g V m F s d W U 9 I m w w I i A v P j x F b n R y e S B U e X B l P S J G a W x s R X J y b 3 J D b 2 R l I i B W Y W x 1 Z T 0 i c 1 V u a 2 5 v d 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z L T A x L T E 3 V D E x O j U 4 O j U 2 L j Y 4 M T I 2 M j F a I i A v P j x F b n R y e S B U e X B l P S J G a W x s Q 2 9 s d W 1 u V H l w Z X M i I F Z h b H V l P S J z Q m d Z R C I g L z 4 8 R W 5 0 c n k g V H l w Z T 0 i R m l s b E N v b H V t b k 5 h b W V z I i B W Y W x 1 Z T 0 i c 1 s m c X V v d D t U e X B l J n F 1 b 3 Q 7 L C Z x d W 9 0 O 0 1 v b n R o J n F 1 b 3 Q 7 L C Z x d W 9 0 O 1 Z p c 2 l 0 c y Z x d W 9 0 O 1 0 i I C 8 + P E V u d H J 5 I F R 5 c G U 9 I k Z p b G x T d G F 0 d X M i I F Z h b H V l P S J z Q 2 9 t c G x l d G U i I C 8 + P E V u d H J 5 I F R 5 c G U 9 I l F 1 Z X J 5 S U Q i I F Z h b H V l P S J z M z A 4 Z G Q x Z T A t M m F j M S 0 0 Y j I 2 L T l m N T k t N z Y 0 Z j E z N T g 5 N T h m I i A v P j x F b n R y e S B U e X B l P S J G a W x s Q 2 9 1 b n Q i I F Z h b H V l P S J s M z k i I C 8 + P E V u d H J 5 I F R 5 c G U 9 I l J l b G F 0 a W 9 u c 2 h p c E l u Z m 9 D b 2 5 0 Y W l u Z X I i I F Z h b H V l P S J z e y Z x d W 9 0 O 2 N v b H V t b k N v d W 5 0 J n F 1 b 3 Q 7 O j M s J n F 1 b 3 Q 7 a 2 V 5 Q 2 9 s d W 1 u T m F t Z X M m c X V v d D s 6 W 1 0 s J n F 1 b 3 Q 7 c X V l c n l S Z W x h d G l v b n N o a X B z J n F 1 b 3 Q 7 O l t d L C Z x d W 9 0 O 2 N v b H V t b k l k Z W 5 0 a X R p Z X M m c X V v d D s 6 W y Z x d W 9 0 O 1 N l Y 3 R p b 2 4 x L 0 N o Y W 5 u Z W w g d m l z a X R z L 1 V u c G l 2 b 3 R l Z C B P d G h l c i B D b 2 x 1 b W 5 z L n t D a G F u b m V s I F Z p c 2 l 0 c y w w f S Z x d W 9 0 O y w m c X V v d D t T Z W N 0 a W 9 u M S 9 D a G F u b m V s I H Z p c 2 l 0 c y 9 V b n B p d m 9 0 Z W Q g T 3 R o Z X I g Q 2 9 s d W 1 u c y 5 7 Q X R 0 c m l i d X R l L D F 9 J n F 1 b 3 Q 7 L C Z x d W 9 0 O 1 N l Y 3 R p b 2 4 x L 0 N o Y W 5 u Z W w g d m l z a X R z L 1 V u c G l 2 b 3 R l Z C B P d G h l c i B D b 2 x 1 b W 5 z L n t W Y W x 1 Z S w y f S Z x d W 9 0 O 1 0 s J n F 1 b 3 Q 7 Q 2 9 s d W 1 u Q 2 9 1 b n Q m c X V v d D s 6 M y w m c X V v d D t L Z X l D b 2 x 1 b W 5 O Y W 1 l c y Z x d W 9 0 O z p b X S w m c X V v d D t D b 2 x 1 b W 5 J Z G V u d G l 0 a W V z J n F 1 b 3 Q 7 O l s m c X V v d D t T Z W N 0 a W 9 u M S 9 D a G F u b m V s I H Z p c 2 l 0 c y 9 V b n B p d m 9 0 Z W Q g T 3 R o Z X I g Q 2 9 s d W 1 u c y 5 7 Q 2 h h b m 5 l b C B W a X N p d H M s M H 0 m c X V v d D s s J n F 1 b 3 Q 7 U 2 V j d G l v b j E v Q 2 h h b m 5 l b C B 2 a X N p d H M v V W 5 w a X Z v d G V k I E 9 0 a G V y I E N v b H V t b n M u e 0 F 0 d H J p Y n V 0 Z S w x f S Z x d W 9 0 O y w m c X V v d D t T Z W N 0 a W 9 u M S 9 D a G F u b m V s I H Z p c 2 l 0 c y 9 V b n B p d m 9 0 Z W Q g T 3 R o Z X I g Q 2 9 s d W 1 u c y 5 7 V m F s d W U s M n 0 m c X V v d D t d L C Z x d W 9 0 O 1 J l b G F 0 a W 9 u c 2 h p c E l u Z m 8 m c X V v d D s 6 W 1 1 9 I i A v P j x F b n R y e S B U e X B l P S J B Z G R l Z F R v R G F 0 Y U 1 v Z G V s I i B W Y W x 1 Z T 0 i b D E i I C 8 + P C 9 T d G F i b G V F b n R y a W V z P j w v S X R l b T 4 8 S X R l b T 4 8 S X R l b U x v Y 2 F 0 a W 9 u P j x J d G V t V H l w Z T 5 G b 3 J t d W x h P C 9 J d G V t V H l w Z T 4 8 S X R l b V B h d G g + U 2 V j d G l v b j E v Q 2 h h b m 5 l b C U y M H Z p c 2 l 0 c y 9 T b 3 V y Y 2 U 8 L 0 l 0 Z W 1 Q Y X R o P j w v S X R l b U x v Y 2 F 0 a W 9 u P j x T d G F i b G V F b n R y a W V z I C 8 + P C 9 J d G V t P j x J d G V t P j x J d G V t T G 9 j Y X R p b 2 4 + P E l 0 Z W 1 U e X B l P k Z v c m 1 1 b G E 8 L 0 l 0 Z W 1 U e X B l P j x J d G V t U G F 0 a D 5 T Z W N 0 a W 9 u M S 9 D a G F u b m V s J T I w d m l z a X R z L 0 R h d G E l M j B T Y W 1 w b G V f U 2 h l Z X Q 8 L 0 l 0 Z W 1 Q Y X R o P j w v S X R l b U x v Y 2 F 0 a W 9 u P j x T d G F i b G V F b n R y a W V z I C 8 + P C 9 J d G V t P j x J d G V t P j x J d G V t T G 9 j Y X R p b 2 4 + P E l 0 Z W 1 U e X B l P k Z v c m 1 1 b G E 8 L 0 l 0 Z W 1 U e X B l P j x J d G V t U G F 0 a D 5 T Z W N 0 a W 9 u M S 9 D a G F u b m V s J T I w d m l z a X R z L 1 B y b 2 1 v d G V k J T I w S G V h Z G V y c z w v S X R l b V B h d G g + P C 9 J d G V t T G 9 j Y X R p b 2 4 + P F N 0 Y W J s Z U V u d H J p Z X M g L z 4 8 L 0 l 0 Z W 0 + P E l 0 Z W 0 + P E l 0 Z W 1 M b 2 N h d G l v b j 4 8 S X R l b V R 5 c G U + R m 9 y b X V s Y T w v S X R l b V R 5 c G U + P E l 0 Z W 1 Q Y X R o P l N l Y 3 R p b 2 4 x L 0 N o Y W 5 u Z W w l M j B 2 a X N p d H M v Q 2 h h b m d l Z C U y M F R 5 c G U 8 L 0 l 0 Z W 1 Q Y X R o P j w v S X R l b U x v Y 2 F 0 a W 9 u P j x T d G F i b G V F b n R y a W V z I C 8 + P C 9 J d G V t P j x J d G V t P j x J d G V t T G 9 j Y X R p b 2 4 + P E l 0 Z W 1 U e X B l P k Z v c m 1 1 b G E 8 L 0 l 0 Z W 1 U e X B l P j x J d G V t U G F 0 a D 5 T Z W N 0 a W 9 u M S 9 D a G F u b m V s J T I w d m l z a X R z L 1 J l b W 9 2 Z W Q l M j B U b 3 A l M j B S b 3 d z P C 9 J d G V t U G F 0 a D 4 8 L 0 l 0 Z W 1 M b 2 N h d G l v b j 4 8 U 3 R h Y m x l R W 5 0 c m l l c y A v P j w v S X R l b T 4 8 S X R l b T 4 8 S X R l b U x v Y 2 F 0 a W 9 u P j x J d G V t V H l w Z T 5 G b 3 J t d W x h P C 9 J d G V t V H l w Z T 4 8 S X R l b V B h d G g + U 2 V j d G l v b j E v Q 2 h h b m 5 l b C U y M H Z p c 2 l 0 c y 9 S Z W 1 v d m V k J T I w Q m 9 0 d G 9 t J T I w U m 9 3 c z w v S X R l b V B h d G g + P C 9 J d G V t T G 9 j Y X R p b 2 4 + P F N 0 Y W J s Z U V u d H J p Z X M g L z 4 8 L 0 l 0 Z W 0 + P E l 0 Z W 0 + P E l 0 Z W 1 M b 2 N h d G l v b j 4 8 S X R l b V R 5 c G U + R m 9 y b X V s Y T w v S X R l b V R 5 c G U + P E l 0 Z W 1 Q Y X R o P l N l Y 3 R p b 2 4 x L 0 N o Y W 5 u Z W w l M j B 2 a X N p d H M v U H J v b W 9 0 Z W Q l M j B I Z W F k Z X J z M T w v S X R l b V B h d G g + P C 9 J d G V t T G 9 j Y X R p b 2 4 + P F N 0 Y W J s Z U V u d H J p Z X M g L z 4 8 L 0 l 0 Z W 0 + P E l 0 Z W 0 + P E l 0 Z W 1 M b 2 N h d G l v b j 4 8 S X R l b V R 5 c G U + R m 9 y b X V s Y T w v S X R l b V R 5 c G U + P E l 0 Z W 1 Q Y X R o P l N l Y 3 R p b 2 4 x L 0 N o Y W 5 u Z W w l M j B 2 a X N p d H M v Q 2 h h b m d l Z C U y M F R 5 c G U x P C 9 J d G V t U G F 0 a D 4 8 L 0 l 0 Z W 1 M b 2 N h d G l v b j 4 8 U 3 R h Y m x l R W 5 0 c m l l c y A v P j w v S X R l b T 4 8 S X R l b T 4 8 S X R l b U x v Y 2 F 0 a W 9 u P j x J d G V t V H l w Z T 5 G b 3 J t d W x h P C 9 J d G V t V H l w Z T 4 8 S X R l b V B h d G g + U 2 V j d G l v b j E v Q 2 h h b m 5 l b C U y M E N v b n Z l c n N p b 2 5 z P C 9 J d G V t U G F 0 a D 4 8 L 0 l 0 Z W 1 M b 2 N h d G l v b j 4 8 U 3 R h Y m x l R W 5 0 c m l l c z 4 8 R W 5 0 c n k g V H l w Z T 0 i S X N Q c m l 2 Y X R l I i B W Y W x 1 Z T 0 i b D A i I C 8 + P E V u d H J 5 I F R 5 c G U 9 I k x v Y W R l Z F R v Q W 5 h b H l z a X N T Z X J 2 a W N l c y I g V m F s d W U 9 I m w w I i A v P j x F b n R y e S B U e X B l P S J G a W x s R X J y b 3 J D b 2 R l I i B W Y W x 1 Z T 0 i c 1 V u a 2 5 v d 2 4 i I C 8 + P E V u d H J 5 I F R 5 c G U 9 I k Z p b G x F c n J v c k N v d W 5 0 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z L T A x L T E 3 V D E x O j U 4 O j U 2 L j Y 2 N D I 0 N T h a I i A v P j x F b n R y e S B U e X B l P S J G a W x s Q 2 9 s d W 1 u V H l w Z X M i I F Z h b H V l P S J z Q m d Z R C I g L z 4 8 R W 5 0 c n k g V H l w Z T 0 i R m l s b E N v b H V t b k 5 h b W V z I i B W Y W x 1 Z T 0 i c 1 s m c X V v d D t U e X B l J n F 1 b 3 Q 7 L C Z x d W 9 0 O 0 1 v b n R o J n F 1 b 3 Q 7 L C Z x d W 9 0 O 0 N v b n Z l c n N p b 2 5 z J n F 1 b 3 Q 7 X S I g L z 4 8 R W 5 0 c n k g V H l w Z T 0 i R m l s b F N 0 Y X R 1 c y I g V m F s d W U 9 I n N D b 2 1 w b G V 0 Z S I g L z 4 8 R W 5 0 c n k g V H l w Z T 0 i U X V l c n l J R C I g V m F s d W U 9 I n M x Z j U 3 N D I 1 M C 0 x O D g x L T Q y N T I t O D h k M S 0 5 N T d h Y j k x M 2 Z l M G I i I C 8 + P E V u d H J 5 I F R 5 c G U 9 I k Z p b G x D b 3 V u d C I g V m F s d W U 9 I m w z O S I g L z 4 8 R W 5 0 c n k g V H l w Z T 0 i U m V s Y X R p b 2 5 z a G l w S W 5 m b 0 N v b n R h a W 5 l c i I g V m F s d W U 9 I n N 7 J n F 1 b 3 Q 7 Y 2 9 s d W 1 u Q 2 9 1 b n Q m c X V v d D s 6 M y w m c X V v d D t r Z X l D b 2 x 1 b W 5 O Y W 1 l c y Z x d W 9 0 O z p b X S w m c X V v d D t x d W V y e V J l b G F 0 a W 9 u c 2 h p c H M m c X V v d D s 6 W 1 0 s J n F 1 b 3 Q 7 Y 2 9 s d W 1 u S W R l b n R p d G l l c y Z x d W 9 0 O z p b J n F 1 b 3 Q 7 U 2 V j d G l v b j E v Q 2 h h b m 5 l b C B D b 2 5 2 Z X J z a W 9 u c y 9 V b n B p d m 9 0 Z W Q g T 3 R o Z X I g Q 2 9 s d W 1 u c y 5 7 Q 2 h h b m 5 l b C B D b 2 5 2 Z X J z a W 9 u c y w w f S Z x d W 9 0 O y w m c X V v d D t T Z W N 0 a W 9 u M S 9 D a G F u b m V s I E N v b n Z l c n N p b 2 5 z L 1 V u c G l 2 b 3 R l Z C B P d G h l c i B D b 2 x 1 b W 5 z L n t B d H R y a W J 1 d G U s M X 0 m c X V v d D s s J n F 1 b 3 Q 7 U 2 V j d G l v b j E v Q 2 h h b m 5 l b C B D b 2 5 2 Z X J z a W 9 u c y 9 V b n B p d m 9 0 Z W Q g T 3 R o Z X I g Q 2 9 s d W 1 u c y 5 7 V m F s d W U s M n 0 m c X V v d D t d L C Z x d W 9 0 O 0 N v b H V t b k N v d W 5 0 J n F 1 b 3 Q 7 O j M s J n F 1 b 3 Q 7 S 2 V 5 Q 2 9 s d W 1 u T m F t Z X M m c X V v d D s 6 W 1 0 s J n F 1 b 3 Q 7 Q 2 9 s d W 1 u S W R l b n R p d G l l c y Z x d W 9 0 O z p b J n F 1 b 3 Q 7 U 2 V j d G l v b j E v Q 2 h h b m 5 l b C B D b 2 5 2 Z X J z a W 9 u c y 9 V b n B p d m 9 0 Z W Q g T 3 R o Z X I g Q 2 9 s d W 1 u c y 5 7 Q 2 h h b m 5 l b C B D b 2 5 2 Z X J z a W 9 u c y w w f S Z x d W 9 0 O y w m c X V v d D t T Z W N 0 a W 9 u M S 9 D a G F u b m V s I E N v b n Z l c n N p b 2 5 z L 1 V u c G l 2 b 3 R l Z C B P d G h l c i B D b 2 x 1 b W 5 z L n t B d H R y a W J 1 d G U s M X 0 m c X V v d D s s J n F 1 b 3 Q 7 U 2 V j d G l v b j E v Q 2 h h b m 5 l b C B D b 2 5 2 Z X J z a W 9 u c y 9 V b n B p d m 9 0 Z W Q g T 3 R o Z X I g Q 2 9 s d W 1 u c y 5 7 V m F s d W U s M n 0 m c X V v d D t d L C Z x d W 9 0 O 1 J l b G F 0 a W 9 u c 2 h p c E l u Z m 8 m c X V v d D s 6 W 1 1 9 I i A v P j x F b n R y e S B U e X B l P S J B Z G R l Z F R v R G F 0 Y U 1 v Z G V s I i B W Y W x 1 Z T 0 i b D E i I C 8 + P C 9 T d G F i b G V F b n R y a W V z P j w v S X R l b T 4 8 S X R l b T 4 8 S X R l b U x v Y 2 F 0 a W 9 u P j x J d G V t V H l w Z T 5 G b 3 J t d W x h P C 9 J d G V t V H l w Z T 4 8 S X R l b V B h d G g + U 2 V j d G l v b j E v Q 2 h h b m 5 l b C U y M E N v b n Z l c n N p b 2 5 z L 1 N v d X J j Z T w v S X R l b V B h d G g + P C 9 J d G V t T G 9 j Y X R p b 2 4 + P F N 0 Y W J s Z U V u d H J p Z X M g L z 4 8 L 0 l 0 Z W 0 + P E l 0 Z W 0 + P E l 0 Z W 1 M b 2 N h d G l v b j 4 8 S X R l b V R 5 c G U + R m 9 y b X V s Y T w v S X R l b V R 5 c G U + P E l 0 Z W 1 Q Y X R o P l N l Y 3 R p b 2 4 x L 0 N o Y W 5 u Z W w l M j B D b 2 5 2 Z X J z a W 9 u c y 9 E Y X R h J T I w U 2 F t c G x l X 1 N o Z W V 0 P C 9 J d G V t U G F 0 a D 4 8 L 0 l 0 Z W 1 M b 2 N h d G l v b j 4 8 U 3 R h Y m x l R W 5 0 c m l l c y A v P j w v S X R l b T 4 8 S X R l b T 4 8 S X R l b U x v Y 2 F 0 a W 9 u P j x J d G V t V H l w Z T 5 G b 3 J t d W x h P C 9 J d G V t V H l w Z T 4 8 S X R l b V B h d G g + U 2 V j d G l v b j E v Q 2 h h b m 5 l b C U y M E N v b n Z l c n N p b 2 5 z L 1 B y b 2 1 v d G V k J T I w S G V h Z G V y c z w v S X R l b V B h d G g + P C 9 J d G V t T G 9 j Y X R p b 2 4 + P F N 0 Y W J s Z U V u d H J p Z X M g L z 4 8 L 0 l 0 Z W 0 + P E l 0 Z W 0 + P E l 0 Z W 1 M b 2 N h d G l v b j 4 8 S X R l b V R 5 c G U + R m 9 y b X V s Y T w v S X R l b V R 5 c G U + P E l 0 Z W 1 Q Y X R o P l N l Y 3 R p b 2 4 x L 0 N o Y W 5 u Z W w l M j B D b 2 5 2 Z X J z a W 9 u c y 9 D a G F u Z 2 V k J T I w V H l w Z T w v S X R l b V B h d G g + P C 9 J d G V t T G 9 j Y X R p b 2 4 + P F N 0 Y W J s Z U V u d H J p Z X M g L z 4 8 L 0 l 0 Z W 0 + P E l 0 Z W 0 + P E l 0 Z W 1 M b 2 N h d G l v b j 4 8 S X R l b V R 5 c G U + R m 9 y b X V s Y T w v S X R l b V R 5 c G U + P E l 0 Z W 1 Q Y X R o P l N l Y 3 R p b 2 4 x L 0 N o Y W 5 u Z W w l M j B D b 2 5 2 Z X J z a W 9 u c y 9 S Z W 1 v d m V k J T I w V G 9 w J T I w U m 9 3 c z w v S X R l b V B h d G g + P C 9 J d G V t T G 9 j Y X R p b 2 4 + P F N 0 Y W J s Z U V u d H J p Z X M g L z 4 8 L 0 l 0 Z W 0 + P E l 0 Z W 0 + P E l 0 Z W 1 M b 2 N h d G l v b j 4 8 S X R l b V R 5 c G U + R m 9 y b X V s Y T w v S X R l b V R 5 c G U + P E l 0 Z W 1 Q Y X R o P l N l Y 3 R p b 2 4 x L 0 N o Y W 5 u Z W w l M j B D b 2 5 2 Z X J z a W 9 u c y 9 Q c m 9 t b 3 R l Z C U y M E h l Y W R l c n M x P C 9 J d G V t U G F 0 a D 4 8 L 0 l 0 Z W 1 M b 2 N h d G l v b j 4 8 U 3 R h Y m x l R W 5 0 c m l l c y A v P j w v S X R l b T 4 8 S X R l b T 4 8 S X R l b U x v Y 2 F 0 a W 9 u P j x J d G V t V H l w Z T 5 G b 3 J t d W x h P C 9 J d G V t V H l w Z T 4 8 S X R l b V B h d G g + U 2 V j d G l v b j E v Q 2 h h b m 5 l b C U y M E N v b n Z l c n N p b 2 5 z L 0 N o Y W 5 n Z W Q l M j B U e X B l M T w v S X R l b V B h d G g + P C 9 J d G V t T G 9 j Y X R p b 2 4 + P F N 0 Y W J s Z U V u d H J p Z X M g L z 4 8 L 0 l 0 Z W 0 + P E l 0 Z W 0 + P E l 0 Z W 1 M b 2 N h d G l v b j 4 8 S X R l b V R 5 c G U + R m 9 y b X V s Y T w v S X R l b V R 5 c G U + P E l 0 Z W 1 Q Y X R o P l N l Y 3 R p b 2 4 x L 0 N o Y W 5 u Z W w l M j B D b 2 5 2 Z X J z a W 9 u c y 9 S Z W 1 v d m V k J T I w Q m 9 0 d G 9 t J T I w U m 9 3 c z w v S X R l b V B h d G g + P C 9 J d G V t T G 9 j Y X R p b 2 4 + P F N 0 Y W J s Z U V u d H J p Z X M g L z 4 8 L 0 l 0 Z W 0 + P E l 0 Z W 0 + P E l 0 Z W 1 M b 2 N h d G l v b j 4 8 S X R l b V R 5 c G U + R m 9 y b X V s Y T w v S X R l b V R 5 c G U + P E l 0 Z W 1 Q Y X R o P l N l Y 3 R p b 2 4 x L 0 N o Y W 5 u Z W w l M j B D b 2 5 2 Z X J z a W 9 u c y 9 S Z W 1 v d m V k J T I w Q 2 9 s d W 1 u c z w v S X R l b V B h d G g + P C 9 J d G V t T G 9 j Y X R p b 2 4 + P F N 0 Y W J s Z U V u d H J p Z X M g L z 4 8 L 0 l 0 Z W 0 + P E l 0 Z W 0 + P E l 0 Z W 1 M b 2 N h d G l v b j 4 8 S X R l b V R 5 c G U + R m 9 y b X V s Y T w v S X R l b V R 5 c G U + P E l 0 Z W 1 Q Y X R o P l N l Y 3 R p b 2 4 x L 0 N o Y W 5 u Z W w l M j B 2 a X N p d H M v U m V t b 3 Z l Z C U y M E N v b H V t b n M 8 L 0 l 0 Z W 1 Q Y X R o P j w v S X R l b U x v Y 2 F 0 a W 9 u P j x T d G F i b G V F b n R y a W V z I C 8 + P C 9 J d G V t P j x J d G V t P j x J d G V t T G 9 j Y X R p b 2 4 + P E l 0 Z W 1 U e X B l P k Z v c m 1 1 b G E 8 L 0 l 0 Z W 1 U e X B l P j x J d G V t U G F 0 a D 5 T Z W N 0 a W 9 u M S 9 B c H A l M j B T d G F y d H M 8 L 0 l 0 Z W 1 Q Y X R o P j w v S X R l b U x v Y 2 F 0 a W 9 u P j x T d G F i b G V F b n R y a W V z P j x F b n R y e S B U e X B l P S J J c 1 B y a X Z h d G U i I F Z h b H V l P S J s M C I g L z 4 8 R W 5 0 c n k g V H l w Z T 0 i T G 9 h Z G V k V G 9 B b m F s e X N p c 1 N l c n Z p Y 2 V z I i B W Y W x 1 Z T 0 i b D A i I C 8 + P E V u d H J 5 I F R 5 c G U 9 I k Z p b G x M Y X N 0 V X B k Y X R l Z C I g V m F s d W U 9 I m Q y M D I z L T A x L T E 3 V D E x O j U 4 O j U 2 L j c x M z k 4 M j B a I i A v P j x F b n R y e S B U e X B l P S J G a W x s Q 2 9 s d W 1 u V H l w Z X M i I F Z h b H V l P S J z Q m d Z R C I g L z 4 8 R W 5 0 c n k g V H l w Z T 0 i R m l s b E N v b H V t b k 5 h b W V z I i B W Y W x 1 Z T 0 i c 1 s m c X V v d D t Q c m 9 k d W N 0 I E 5 h b W U m c X V v d D s s J n F 1 b 3 Q 7 T W 9 u d G g m c X V v d D s s J n F 1 b 3 Q 7 Q X B w I H N 0 Y X J 0 c y Z x d W 9 0 O 1 0 i I C 8 + P E V u d H J 5 I F R 5 c G U 9 I k Z p b G x T d G F 0 d X M i I F Z h b H V l P S J z Q 2 9 t c G x l d G 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F c n J v c k N v Z G U i I F Z h b H V l P S J z V W 5 r b m 9 3 b i I g L z 4 8 R W 5 0 c n k g V H l w Z T 0 i U X V l c n l J R C I g V m F s d W U 9 I n M 2 M 2 J m N D Z k Z i 0 w M W Y w L T Q 1 N z Q t O T c 2 M y 0 x Z D R h O D U 3 Z j Z l M 2 I i I C 8 + P E V u d H J 5 I F R 5 c G U 9 I k Z p b G x D b 3 V u d C I g V m F s d W U 9 I m w 2 N S I g L z 4 8 R W 5 0 c n k g V H l w Z T 0 i U m V s Y X R p b 2 5 z a G l w S W 5 m b 0 N v b n R h a W 5 l c i I g V m F s d W U 9 I n N 7 J n F 1 b 3 Q 7 Y 2 9 s d W 1 u Q 2 9 1 b n Q m c X V v d D s 6 M y w m c X V v d D t r Z X l D b 2 x 1 b W 5 O Y W 1 l c y Z x d W 9 0 O z p b X S w m c X V v d D t x d W V y e V J l b G F 0 a W 9 u c 2 h p c H M m c X V v d D s 6 W 1 0 s J n F 1 b 3 Q 7 Y 2 9 s d W 1 u S W R l b n R p d G l l c y Z x d W 9 0 O z p b J n F 1 b 3 Q 7 U 2 V j d G l v b j E v Q X B w I F N 0 Y X J 0 c y 9 V b n B p d m 9 0 Z W Q g T 3 R o Z X I g Q 2 9 s d W 1 u c y 5 7 U H J v Z H V j d C B O Y W 1 l L D B 9 J n F 1 b 3 Q 7 L C Z x d W 9 0 O 1 N l Y 3 R p b 2 4 x L 0 F w c C B T d G F y d H M v V W 5 w a X Z v d G V k I E 9 0 a G V y I E N v b H V t b n M u e 0 F 0 d H J p Y n V 0 Z S w x f S Z x d W 9 0 O y w m c X V v d D t T Z W N 0 a W 9 u M S 9 B c H A g U 3 R h c n R z L 1 V u c G l 2 b 3 R l Z C B P d G h l c i B D b 2 x 1 b W 5 z L n t W Y W x 1 Z S w y f S Z x d W 9 0 O 1 0 s J n F 1 b 3 Q 7 Q 2 9 s d W 1 u Q 2 9 1 b n Q m c X V v d D s 6 M y w m c X V v d D t L Z X l D b 2 x 1 b W 5 O Y W 1 l c y Z x d W 9 0 O z p b X S w m c X V v d D t D b 2 x 1 b W 5 J Z G V u d G l 0 a W V z J n F 1 b 3 Q 7 O l s m c X V v d D t T Z W N 0 a W 9 u M S 9 B c H A g U 3 R h c n R z L 1 V u c G l 2 b 3 R l Z C B P d G h l c i B D b 2 x 1 b W 5 z L n t Q c m 9 k d W N 0 I E 5 h b W U s M H 0 m c X V v d D s s J n F 1 b 3 Q 7 U 2 V j d G l v b j E v Q X B w I F N 0 Y X J 0 c y 9 V b n B p d m 9 0 Z W Q g T 3 R o Z X I g Q 2 9 s d W 1 u c y 5 7 Q X R 0 c m l i d X R l L D F 9 J n F 1 b 3 Q 7 L C Z x d W 9 0 O 1 N l Y 3 R p b 2 4 x L 0 F w c C B T d G F y d H M v V W 5 w a X Z v d G V k I E 9 0 a G V y I E N v b H V t b n M u e 1 Z h b H V l L D J 9 J n F 1 b 3 Q 7 X S w m c X V v d D t S Z W x h d G l v b n N o a X B J b m Z v J n F 1 b 3 Q 7 O l t d f S I g L z 4 8 R W 5 0 c n k g V H l w Z T 0 i Q W R k Z W R U b 0 R h d G F N b 2 R l b C I g V m F s d W U 9 I m w x I i A v P j w v U 3 R h Y m x l R W 5 0 c m l l c z 4 8 L 0 l 0 Z W 0 + P E l 0 Z W 0 + P E l 0 Z W 1 M b 2 N h d G l v b j 4 8 S X R l b V R 5 c G U + R m 9 y b X V s Y T w v S X R l b V R 5 c G U + P E l 0 Z W 1 Q Y X R o P l N l Y 3 R p b 2 4 x L 0 F w c C U y M F N 0 Y X J 0 c y 9 T b 3 V y Y 2 U 8 L 0 l 0 Z W 1 Q Y X R o P j w v S X R l b U x v Y 2 F 0 a W 9 u P j x T d G F i b G V F b n R y a W V z I C 8 + P C 9 J d G V t P j x J d G V t P j x J d G V t T G 9 j Y X R p b 2 4 + P E l 0 Z W 1 U e X B l P k Z v c m 1 1 b G E 8 L 0 l 0 Z W 1 U e X B l P j x J d G V t U G F 0 a D 5 T Z W N 0 a W 9 u M S 9 B c H A l M j B T d G F y d H M v R G F 0 Y S U y M F N h b X B s Z V 9 T a G V l d D w v S X R l b V B h d G g + P C 9 J d G V t T G 9 j Y X R p b 2 4 + P F N 0 Y W J s Z U V u d H J p Z X M g L z 4 8 L 0 l 0 Z W 0 + P E l 0 Z W 0 + P E l 0 Z W 1 M b 2 N h d G l v b j 4 8 S X R l b V R 5 c G U + R m 9 y b X V s Y T w v S X R l b V R 5 c G U + P E l 0 Z W 1 Q Y X R o P l N l Y 3 R p b 2 4 x L 0 F w c C U y M F N 0 Y X J 0 c y 9 Q c m 9 t b 3 R l Z C U y M E h l Y W R l c n M 8 L 0 l 0 Z W 1 Q Y X R o P j w v S X R l b U x v Y 2 F 0 a W 9 u P j x T d G F i b G V F b n R y a W V z I C 8 + P C 9 J d G V t P j x J d G V t P j x J d G V t T G 9 j Y X R p b 2 4 + P E l 0 Z W 1 U e X B l P k Z v c m 1 1 b G E 8 L 0 l 0 Z W 1 U e X B l P j x J d G V t U G F 0 a D 5 T Z W N 0 a W 9 u M S 9 B c H A l M j B T d G F y d H M v Q 2 h h b m d l Z C U y M F R 5 c G U 8 L 0 l 0 Z W 1 Q Y X R o P j w v S X R l b U x v Y 2 F 0 a W 9 u P j x T d G F i b G V F b n R y a W V z I C 8 + P C 9 J d G V t P j x J d G V t P j x J d G V t T G 9 j Y X R p b 2 4 + P E l 0 Z W 1 U e X B l P k Z v c m 1 1 b G E 8 L 0 l 0 Z W 1 U e X B l P j x J d G V t U G F 0 a D 5 T Z W N 0 a W 9 u M S 9 B c H A l M j B T d W J t a X R z P C 9 J d G V t U G F 0 a D 4 8 L 0 l 0 Z W 1 M b 2 N h d G l v b j 4 8 U 3 R h Y m x l R W 5 0 c m l l c z 4 8 R W 5 0 c n k g V H l w Z T 0 i S X N Q c m l 2 Y X R l I i B W Y W x 1 Z T 0 i b D A i I C 8 + P E V u d H J 5 I F R 5 c G U 9 I k x v Y W R l Z F R v Q W 5 h b H l z a X N T Z X J 2 a W N l c y I g V m F s d W U 9 I m w w I i A v P j x F b n R y e S B U e X B l P S J G a W x s U 3 R h d H V z I i B W Y W x 1 Z T 0 i c 0 N v b X B s Z X R l I i A v P j x F b n R y e S B U e X B l P S J G a W x s Q 2 9 s d W 1 u T m F t Z X M i I F Z h b H V l P S J z W y Z x d W 9 0 O 1 B y b 2 R 1 Y 3 Q g T m F t Z S Z x d W 9 0 O y w m c X V v d D t N b 2 5 0 a C Z x d W 9 0 O y w m c X V v d D t B c H A g c 3 V i b W l 0 c y Z x d W 9 0 O 1 0 i I C 8 + P E V u d H J 5 I F R 5 c G U 9 I k Z p b G x D b 2 x 1 b W 5 U e X B l c y I g V m F s d W U 9 I n N C Z 1 l E I i A v P j x F b n R y e S B U e X B l P S J G a W x s T G F z d F V w Z G F 0 Z W Q i I F Z h b H V l P S J k M j A y M y 0 w M S 0 x N 1 Q x M T o 1 O D o 1 N i 4 3 M z A y N z U 3 W 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1 b n Q i I F Z h b H V l P S J s M C I g L z 4 8 R W 5 0 c n k g V H l w Z T 0 i R m l s b E V y c m 9 y Q 2 9 k Z S I g V m F s d W U 9 I n N V b m t u b 3 d u I i A v P j x F b n R y e S B U e X B l P S J R d W V y e U l E I i B W Y W x 1 Z T 0 i c z B j N W I 1 M D Q w L T A w M W E t N D l k N i 1 h M 2 F m L W R k O D Q y N z N i M z U 2 Z i I g L z 4 8 R W 5 0 c n k g V H l w Z T 0 i R m l s b E N v d W 5 0 I i B W Y W x 1 Z T 0 i b D Y 1 I i A v P j x F b n R y e S B U e X B l P S J S Z W x h d G l v b n N o a X B J b m Z v Q 2 9 u d G F p b m V y I i B W Y W x 1 Z T 0 i c 3 s m c X V v d D t j b 2 x 1 b W 5 D b 3 V u d C Z x d W 9 0 O z o z L C Z x d W 9 0 O 2 t l e U N v b H V t b k 5 h b W V z J n F 1 b 3 Q 7 O l t d L C Z x d W 9 0 O 3 F 1 Z X J 5 U m V s Y X R p b 2 5 z a G l w c y Z x d W 9 0 O z p b X S w m c X V v d D t j b 2 x 1 b W 5 J Z G V u d G l 0 a W V z J n F 1 b 3 Q 7 O l s m c X V v d D t T Z W N 0 a W 9 u M S 9 B c H A g U 3 V i b W l 0 c y 9 V b n B p d m 9 0 Z W Q g T 3 R o Z X I g Q 2 9 s d W 1 u c y 5 7 U H J v Z H V j d C B O Y W 1 l L D B 9 J n F 1 b 3 Q 7 L C Z x d W 9 0 O 1 N l Y 3 R p b 2 4 x L 0 F w c C B T d W J t a X R z L 1 V u c G l 2 b 3 R l Z C B P d G h l c i B D b 2 x 1 b W 5 z L n t B d H R y a W J 1 d G U s M X 0 m c X V v d D s s J n F 1 b 3 Q 7 U 2 V j d G l v b j E v Q X B w I F N 1 Y m 1 p d H M v V W 5 w a X Z v d G V k I E 9 0 a G V y I E N v b H V t b n M u e 1 Z h b H V l L D J 9 J n F 1 b 3 Q 7 X S w m c X V v d D t D b 2 x 1 b W 5 D b 3 V u d C Z x d W 9 0 O z o z L C Z x d W 9 0 O 0 t l e U N v b H V t b k 5 h b W V z J n F 1 b 3 Q 7 O l t d L C Z x d W 9 0 O 0 N v b H V t b k l k Z W 5 0 a X R p Z X M m c X V v d D s 6 W y Z x d W 9 0 O 1 N l Y 3 R p b 2 4 x L 0 F w c C B T d W J t a X R z L 1 V u c G l 2 b 3 R l Z C B P d G h l c i B D b 2 x 1 b W 5 z L n t Q c m 9 k d W N 0 I E 5 h b W U s M H 0 m c X V v d D s s J n F 1 b 3 Q 7 U 2 V j d G l v b j E v Q X B w I F N 1 Y m 1 p d H M v V W 5 w a X Z v d G V k I E 9 0 a G V y I E N v b H V t b n M u e 0 F 0 d H J p Y n V 0 Z S w x f S Z x d W 9 0 O y w m c X V v d D t T Z W N 0 a W 9 u M S 9 B c H A g U 3 V i b W l 0 c y 9 V b n B p d m 9 0 Z W Q g T 3 R o Z X I g Q 2 9 s d W 1 u c y 5 7 V m F s d W U s M n 0 m c X V v d D t d L C Z x d W 9 0 O 1 J l b G F 0 a W 9 u c 2 h p c E l u Z m 8 m c X V v d D s 6 W 1 1 9 I i A v P j x F b n R y e S B U e X B l P S J B Z G R l Z F R v R G F 0 Y U 1 v Z G V s I i B W Y W x 1 Z T 0 i b D E i I C 8 + P C 9 T d G F i b G V F b n R y a W V z P j w v S X R l b T 4 8 S X R l b T 4 8 S X R l b U x v Y 2 F 0 a W 9 u P j x J d G V t V H l w Z T 5 G b 3 J t d W x h P C 9 J d G V t V H l w Z T 4 8 S X R l b V B h d G g + U 2 V j d G l v b j E v Q X B w J T I w U 3 V i b W l 0 c y 9 T b 3 V y Y 2 U 8 L 0 l 0 Z W 1 Q Y X R o P j w v S X R l b U x v Y 2 F 0 a W 9 u P j x T d G F i b G V F b n R y a W V z I C 8 + P C 9 J d G V t P j x J d G V t P j x J d G V t T G 9 j Y X R p b 2 4 + P E l 0 Z W 1 U e X B l P k Z v c m 1 1 b G E 8 L 0 l 0 Z W 1 U e X B l P j x J d G V t U G F 0 a D 5 T Z W N 0 a W 9 u M S 9 B c H A l M j B T d W J t a X R z L 0 R h d G E l M j B T Y W 1 w b G V f U 2 h l Z X Q 8 L 0 l 0 Z W 1 Q Y X R o P j w v S X R l b U x v Y 2 F 0 a W 9 u P j x T d G F i b G V F b n R y a W V z I C 8 + P C 9 J d G V t P j x J d G V t P j x J d G V t T G 9 j Y X R p b 2 4 + P E l 0 Z W 1 U e X B l P k Z v c m 1 1 b G E 8 L 0 l 0 Z W 1 U e X B l P j x J d G V t U G F 0 a D 5 T Z W N 0 a W 9 u M S 9 B c H A l M j B T d W J t a X R z L 1 B y b 2 1 v d G V k J T I w S G V h Z G V y c z w v S X R l b V B h d G g + P C 9 J d G V t T G 9 j Y X R p b 2 4 + P F N 0 Y W J s Z U V u d H J p Z X M g L z 4 8 L 0 l 0 Z W 0 + P E l 0 Z W 0 + P E l 0 Z W 1 M b 2 N h d G l v b j 4 8 S X R l b V R 5 c G U + R m 9 y b X V s Y T w v S X R l b V R 5 c G U + P E l 0 Z W 1 Q Y X R o P l N l Y 3 R p b 2 4 x L 0 F w c C U y M F N 1 Y m 1 p d H M v Q 2 h h b m d l Z C U y M F R 5 c G U 8 L 0 l 0 Z W 1 Q Y X R o P j w v S X R l b U x v Y 2 F 0 a W 9 u P j x T d G F i b G V F b n R y a W V z I C 8 + P C 9 J d G V t P j x J d G V t P j x J d G V t T G 9 j Y X R p b 2 4 + P E l 0 Z W 1 U e X B l P k Z v c m 1 1 b G E 8 L 0 l 0 Z W 1 U e X B l P j x J d G V t U G F 0 a D 5 T Z W N 0 a W 9 u M S 9 B c H A l M j B T d G F y d H M v U m V t b 3 Z l Z C U y M F R v c C U y M F J v d 3 M 8 L 0 l 0 Z W 1 Q Y X R o P j w v S X R l b U x v Y 2 F 0 a W 9 u P j x T d G F i b G V F b n R y a W V z I C 8 + P C 9 J d G V t P j x J d G V t P j x J d G V t T G 9 j Y X R p b 2 4 + P E l 0 Z W 1 U e X B l P k Z v c m 1 1 b G E 8 L 0 l 0 Z W 1 U e X B l P j x J d G V t U G F 0 a D 5 T Z W N 0 a W 9 u M S 9 B c H A l M j B T d G F y d H M v U H J v b W 9 0 Z W Q l M j B I Z W F k Z X J z M T w v S X R l b V B h d G g + P C 9 J d G V t T G 9 j Y X R p b 2 4 + P F N 0 Y W J s Z U V u d H J p Z X M g L z 4 8 L 0 l 0 Z W 0 + P E l 0 Z W 0 + P E l 0 Z W 1 M b 2 N h d G l v b j 4 8 S X R l b V R 5 c G U + R m 9 y b X V s Y T w v S X R l b V R 5 c G U + P E l 0 Z W 1 Q Y X R o P l N l Y 3 R p b 2 4 x L 0 F w c C U y M F N 0 Y X J 0 c y 9 D a G F u Z 2 V k J T I w V H l w Z T E 8 L 0 l 0 Z W 1 Q Y X R o P j w v S X R l b U x v Y 2 F 0 a W 9 u P j x T d G F i b G V F b n R y a W V z I C 8 + P C 9 J d G V t P j x J d G V t P j x J d G V t T G 9 j Y X R p b 2 4 + P E l 0 Z W 1 U e X B l P k Z v c m 1 1 b G E 8 L 0 l 0 Z W 1 U e X B l P j x J d G V t U G F 0 a D 5 T Z W N 0 a W 9 u M S 9 B c H A l M j B T d G F y d H M v U m V t b 3 Z l Z C U y M E J v d H R v b S U y M F J v d 3 M 8 L 0 l 0 Z W 1 Q Y X R o P j w v S X R l b U x v Y 2 F 0 a W 9 u P j x T d G F i b G V F b n R y a W V z I C 8 + P C 9 J d G V t P j x J d G V t P j x J d G V t T G 9 j Y X R p b 2 4 + P E l 0 Z W 1 U e X B l P k Z v c m 1 1 b G E 8 L 0 l 0 Z W 1 U e X B l P j x J d G V t U G F 0 a D 5 T Z W N 0 a W 9 u M S 9 B c H A l M j B T d G F y d H M v U m V t b 3 Z l Z C U y M E N v b H V t b n M 8 L 0 l 0 Z W 1 Q Y X R o P j w v S X R l b U x v Y 2 F 0 a W 9 u P j x T d G F i b G V F b n R y a W V z I C 8 + P C 9 J d G V t P j x J d G V t P j x J d G V t T G 9 j Y X R p b 2 4 + P E l 0 Z W 1 U e X B l P k Z v c m 1 1 b G E 8 L 0 l 0 Z W 1 U e X B l P j x J d G V t U G F 0 a D 5 T Z W N 0 a W 9 u M S 9 B c H A l M j B T d W J t a X R z L 1 J l b W 9 2 Z W Q l M j B U b 3 A l M j B S b 3 d z P C 9 J d G V t U G F 0 a D 4 8 L 0 l 0 Z W 1 M b 2 N h d G l v b j 4 8 U 3 R h Y m x l R W 5 0 c m l l c y A v P j w v S X R l b T 4 8 S X R l b T 4 8 S X R l b U x v Y 2 F 0 a W 9 u P j x J d G V t V H l w Z T 5 G b 3 J t d W x h P C 9 J d G V t V H l w Z T 4 8 S X R l b V B h d G g + U 2 V j d G l v b j E v Q X B w J T I w U 3 V i b W l 0 c y 9 Q c m 9 t b 3 R l Z C U y M E h l Y W R l c n M x P C 9 J d G V t U G F 0 a D 4 8 L 0 l 0 Z W 1 M b 2 N h d G l v b j 4 8 U 3 R h Y m x l R W 5 0 c m l l c y A v P j w v S X R l b T 4 8 S X R l b T 4 8 S X R l b U x v Y 2 F 0 a W 9 u P j x J d G V t V H l w Z T 5 G b 3 J t d W x h P C 9 J d G V t V H l w Z T 4 8 S X R l b V B h d G g + U 2 V j d G l v b j E v Q X B w J T I w U 3 V i b W l 0 c y 9 D a G F u Z 2 V k J T I w V H l w Z T E 8 L 0 l 0 Z W 1 Q Y X R o P j w v S X R l b U x v Y 2 F 0 a W 9 u P j x T d G F i b G V F b n R y a W V z I C 8 + P C 9 J d G V t P j x J d G V t P j x J d G V t T G 9 j Y X R p b 2 4 + P E l 0 Z W 1 U e X B l P k Z v c m 1 1 b G E 8 L 0 l 0 Z W 1 U e X B l P j x J d G V t U G F 0 a D 5 T Z W N 0 a W 9 u M S 9 B c H A l M j B T d W J t a X R z L 1 J l b W 9 2 Z W Q l M j B C b 3 R 0 b 2 0 l M j B S b 3 d z P C 9 J d G V t U G F 0 a D 4 8 L 0 l 0 Z W 1 M b 2 N h d G l v b j 4 8 U 3 R h Y m x l R W 5 0 c m l l c y A v P j w v S X R l b T 4 8 S X R l b T 4 8 S X R l b U x v Y 2 F 0 a W 9 u P j x J d G V t V H l w Z T 5 G b 3 J t d W x h P C 9 J d G V t V H l w Z T 4 8 S X R l b V B h d G g + U 2 V j d G l v b j E v T 3 Z l c m F s b C U y M F B l c m Z v c m 1 h b m N l L 0 N o Y W 5 n Z W Q l M j B U e X B l M T w v S X R l b V B h d G g + P C 9 J d G V t T G 9 j Y X R p b 2 4 + P F N 0 Y W J s Z U V u d H J p Z X M g L z 4 8 L 0 l 0 Z W 0 + P E l 0 Z W 0 + P E l 0 Z W 1 M b 2 N h d G l v b j 4 8 S X R l b V R 5 c G U + R m 9 y b X V s Y T w v S X R l b V R 5 c G U + P E l 0 Z W 1 Q Y X R o P l N l Y 3 R p b 2 4 x L 0 N o Y W 5 u Z W w l M j B 2 a X N p d H M v Q 2 h h b m d l Z C U y M F R 5 c G U y P C 9 J d G V t U G F 0 a D 4 8 L 0 l 0 Z W 1 M b 2 N h d G l v b j 4 8 U 3 R h Y m x l R W 5 0 c m l l c y A v P j w v S X R l b T 4 8 S X R l b T 4 8 S X R l b U x v Y 2 F 0 a W 9 u P j x J d G V t V H l w Z T 5 G b 3 J t d W x h P C 9 J d G V t V H l w Z T 4 8 S X R l b V B h d G g + U 2 V j d G l v b j E v Q X B w J T I w U 3 V i b W l 0 c y 9 S Z W 1 v d m V k J T I w Q 2 9 s d W 1 u c z w v S X R l b V B h d G g + P C 9 J d G V t T G 9 j Y X R p b 2 4 + P F N 0 Y W J s Z U V u d H J p Z X M g L z 4 8 L 0 l 0 Z W 0 + P E l 0 Z W 0 + P E l 0 Z W 1 M b 2 N h d G l v b j 4 8 S X R l b V R 5 c G U + R m 9 y b X V s Y T w v S X R l b V R 5 c G U + P E l 0 Z W 1 Q Y X R o P l N l Y 3 R p b 2 4 x L 0 N o Y W 5 u Z W w l M j B D b 2 5 2 Z X J z a W 9 u c y 9 D a G F u Z 2 V k J T I w V H l w Z T I 8 L 0 l 0 Z W 1 Q Y X R o P j w v S X R l b U x v Y 2 F 0 a W 9 u P j x T d G F i b G V F b n R y a W V z I C 8 + P C 9 J d G V t P j x J d G V t P j x J d G V t T G 9 j Y X R p b 2 4 + P E l 0 Z W 1 U e X B l P k Z v c m 1 1 b G E 8 L 0 l 0 Z W 1 U e X B l P j x J d G V t U G F 0 a D 5 T Z W N 0 a W 9 u M S 9 B c H A l M j B T d G F y d H M v Q 2 h h b m d l Z C U y M F R 5 c G U y P C 9 J d G V t U G F 0 a D 4 8 L 0 l 0 Z W 1 M b 2 N h d G l v b j 4 8 U 3 R h Y m x l R W 5 0 c m l l c y A v P j w v S X R l b T 4 8 S X R l b T 4 8 S X R l b U x v Y 2 F 0 a W 9 u P j x J d G V t V H l w Z T 5 G b 3 J t d W x h P C 9 J d G V t V H l w Z T 4 8 S X R l b V B h d G g + U 2 V j d G l v b j E v Q X B w J T I w U 3 V i b W l 0 c y 9 D a G F u Z 2 V k J T I w V H l w Z T I 8 L 0 l 0 Z W 1 Q Y X R o P j w v S X R l b U x v Y 2 F 0 a W 9 u P j x T d G F i b G V F b n R y a W V z I C 8 + P C 9 J d G V t P j x J d G V t P j x J d G V t T G 9 j Y X R p b 2 4 + P E l 0 Z W 1 U e X B l P k Z v c m 1 1 b G E 8 L 0 l 0 Z W 1 U e X B l P j x J d G V t U G F 0 a D 5 T Z W N 0 a W 9 u M S 9 Q c m 9 k d W N 0 J T I w c G V y Z m 9 y b W F u 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F 9 w Z X J m b 3 J t Y W 5 j Z S I g L z 4 8 R W 5 0 c n k g V H l w Z T 0 i R m l s b G V k Q 2 9 t c G x l d G V S Z X N 1 b H R U b 1 d v c m t z a G V l d C I g V m F s d W U 9 I m w x I i A v P j x F b n R y e S B U e X B l P S J B Z G R l Z F R v R G F 0 Y U 1 v Z G V s I i B W Y W x 1 Z T 0 i b D A i I C 8 + P E V u d H J 5 I F R 5 c G U 9 I k Z p b G x D b 3 V u d C I g V m F s d W U 9 I m w 2 N S I g L z 4 8 R W 5 0 c n k g V H l w Z T 0 i R m l s b E V y c m 9 y Q 2 9 k Z S I g V m F s d W U 9 I n N V b m t u b 3 d u I i A v P j x F b n R y e S B U e X B l P S J G a W x s R X J y b 3 J D b 3 V u d C I g V m F s d W U 9 I m w w I i A v P j x F b n R y e S B U e X B l P S J G a W x s T G F z d F V w Z G F 0 Z W Q i I F Z h b H V l P S J k M j A y M y 0 w M S 0 x N 1 Q x M T o 1 O D o 1 N y 4 5 O T g y M T Y 2 W i I g L z 4 8 R W 5 0 c n k g V H l w Z T 0 i R m l s b E N v b H V t b l R 5 c G V z I i B W Y W x 1 Z T 0 i c 0 J n W U R B d z 0 9 I i A v P j x F b n R y e S B U e X B l P S J G a W x s Q 2 9 s d W 1 u T m F t Z X M i I F Z h b H V l P S J z W y Z x d W 9 0 O 1 B y b 2 R 1 Y 3 Q g T m F t Z S Z x d W 9 0 O y w m c X V v d D t N b 2 5 0 a C Z x d W 9 0 O y w m c X V v d D t B c H A g c 3 R h c n R z J n F 1 b 3 Q 7 L C Z x d W 9 0 O 0 F w c C B z d W J t a X R 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X B w I F N 0 Y X J 0 c y 9 V b n B p d m 9 0 Z W Q g T 3 R o Z X I g Q 2 9 s d W 1 u c y 5 7 U H J v Z H V j d C B O Y W 1 l L D B 9 J n F 1 b 3 Q 7 L C Z x d W 9 0 O 1 N l Y 3 R p b 2 4 x L 1 B y b 2 R 1 Y 3 Q g c G V y Z m 9 y b W F u Y 2 U v V H J p b W 1 l Z C B U Z X h 0 L n t N b 2 5 0 a C w x f S Z x d W 9 0 O y w m c X V v d D t T Z W N 0 a W 9 u M S 9 B c H A g U 3 R h c n R z L 1 V u c G l 2 b 3 R l Z C B P d G h l c i B D b 2 x 1 b W 5 z L n t W Y W x 1 Z S w y f S Z x d W 9 0 O y w m c X V v d D t T Z W N 0 a W 9 u M S 9 B c H A g U 3 V i b W l 0 c y 9 V b n B p d m 9 0 Z W Q g T 3 R o Z X I g Q 2 9 s d W 1 u c y 5 7 V m F s d W U s M n 0 m c X V v d D t d L C Z x d W 9 0 O 0 N v b H V t b k N v d W 5 0 J n F 1 b 3 Q 7 O j Q s J n F 1 b 3 Q 7 S 2 V 5 Q 2 9 s d W 1 u T m F t Z X M m c X V v d D s 6 W 1 0 s J n F 1 b 3 Q 7 Q 2 9 s d W 1 u S W R l b n R p d G l l c y Z x d W 9 0 O z p b J n F 1 b 3 Q 7 U 2 V j d G l v b j E v Q X B w I F N 0 Y X J 0 c y 9 V b n B p d m 9 0 Z W Q g T 3 R o Z X I g Q 2 9 s d W 1 u c y 5 7 U H J v Z H V j d C B O Y W 1 l L D B 9 J n F 1 b 3 Q 7 L C Z x d W 9 0 O 1 N l Y 3 R p b 2 4 x L 1 B y b 2 R 1 Y 3 Q g c G V y Z m 9 y b W F u Y 2 U v V H J p b W 1 l Z C B U Z X h 0 L n t N b 2 5 0 a C w x f S Z x d W 9 0 O y w m c X V v d D t T Z W N 0 a W 9 u M S 9 B c H A g U 3 R h c n R z L 1 V u c G l 2 b 3 R l Z C B P d G h l c i B D b 2 x 1 b W 5 z L n t W Y W x 1 Z S w y f S Z x d W 9 0 O y w m c X V v d D t T Z W N 0 a W 9 u M S 9 B c H A g U 3 V i b W l 0 c y 9 V b n B p d m 9 0 Z W Q g T 3 R o Z X I g Q 2 9 s d W 1 u c y 5 7 V m F s d W U s M n 0 m c X V v d D t d L C Z x d W 9 0 O 1 J l b G F 0 a W 9 u c 2 h p c E l u Z m 8 m c X V v d D s 6 W 1 1 9 I i A v P j x F b n R y e S B U e X B l P S J R d W V y e U l E I i B W Y W x 1 Z T 0 i c z M 0 N W Y 3 O D M 2 L W Q z Y z c t N G Y 0 O C 0 5 M W F m L T A 3 N m R l Y W J m Z T Q 2 M S I g L z 4 8 L 1 N 0 Y W J s Z U V u d H J p Z X M + P C 9 J d G V t P j x J d G V t P j x J d G V t T G 9 j Y X R p b 2 4 + P E l 0 Z W 1 U e X B l P k Z v c m 1 1 b G E 8 L 0 l 0 Z W 1 U e X B l P j x J d G V t U G F 0 a D 5 T Z W N 0 a W 9 u M S 9 Q c m 9 k d W N 0 J T I w c G V y Z m 9 y b W F u Y 2 U v U 2 9 1 c m N l P C 9 J d G V t U G F 0 a D 4 8 L 0 l 0 Z W 1 M b 2 N h d G l v b j 4 8 U 3 R h Y m x l R W 5 0 c m l l c y A v P j w v S X R l b T 4 8 S X R l b T 4 8 S X R l b U x v Y 2 F 0 a W 9 u P j x J d G V t V H l w Z T 5 G b 3 J t d W x h P C 9 J d G V t V H l w Z T 4 8 S X R l b V B h d G g + U 2 V j d G l v b j E v Q 2 h h b m 5 l b C U y M H B l c m Z v c m 1 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o Y W 5 u Z W x f c G V y Z m 9 y b W F u Y 2 U i I C 8 + P E V u d H J 5 I F R 5 c G U 9 I k Z p b G x l Z E N v b X B s Z X R l U m V z d W x 0 V G 9 X b 3 J r c 2 h l Z X Q i I F Z h b H V l P S J s M S I g L z 4 8 R W 5 0 c n k g V H l w Z T 0 i Q W R k Z W R U b 0 R h d G F N b 2 R l b C I g V m F s d W U 9 I m w w I i A v P j x F b n R y e S B U e X B l P S J G a W x s Q 2 9 1 b n Q i I F Z h b H V l P S J s M z k i I C 8 + P E V u d H J 5 I F R 5 c G U 9 I k Z p b G x F c n J v c k N v Z G U i I F Z h b H V l P S J z V W 5 r b m 9 3 b i I g L z 4 8 R W 5 0 c n k g V H l w Z T 0 i R m l s b E V y c m 9 y Q 2 9 1 b n Q i I F Z h b H V l P S J s M C I g L z 4 8 R W 5 0 c n k g V H l w Z T 0 i R m l s b E x h c 3 R V c G R h d G V k I i B W Y W x 1 Z T 0 i Z D I w M j M t M D E t M T d U M T E 6 N T g 6 N T c u O T c 0 N T c z N l o i I C 8 + P E V u d H J 5 I F R 5 c G U 9 I k Z p b G x D b 2 x 1 b W 5 U e X B l c y I g V m F s d W U 9 I n N C Z 1 l E Q X c 9 P S I g L z 4 8 R W 5 0 c n k g V H l w Z T 0 i R m l s b E N v b H V t b k 5 h b W V z I i B W Y W x 1 Z T 0 i c 1 s m c X V v d D t U e X B l J n F 1 b 3 Q 7 L C Z x d W 9 0 O 0 1 v b n R o J n F 1 b 3 Q 7 L C Z x d W 9 0 O 1 Z p c 2 l 0 c y Z x d W 9 0 O y w m c X V v d D t D b 2 5 2 Z X J z a W 9 u 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o Y W 5 u Z W w g d m l z a X R z L 1 V u c G l 2 b 3 R l Z C B P d G h l c i B D b 2 x 1 b W 5 z L n t D a G F u b m V s I F Z p c 2 l 0 c y w w f S Z x d W 9 0 O y w m c X V v d D t T Z W N 0 a W 9 u M S 9 D a G F u b m V s I H B l c m Z v c m 1 h b m N l L 1 R y a W 1 t Z W Q g V G V 4 d C 5 7 T W 9 u d G g s M X 0 m c X V v d D s s J n F 1 b 3 Q 7 U 2 V j d G l v b j E v Q 2 h h b m 5 l b C B 2 a X N p d H M v V W 5 w a X Z v d G V k I E 9 0 a G V y I E N v b H V t b n M u e 1 Z h b H V l L D J 9 J n F 1 b 3 Q 7 L C Z x d W 9 0 O 1 N l Y 3 R p b 2 4 x L 0 N o Y W 5 u Z W w g Q 2 9 u d m V y c 2 l v b n M v V W 5 w a X Z v d G V k I E 9 0 a G V y I E N v b H V t b n M u e 1 Z h b H V l L D J 9 J n F 1 b 3 Q 7 X S w m c X V v d D t D b 2 x 1 b W 5 D b 3 V u d C Z x d W 9 0 O z o 0 L C Z x d W 9 0 O 0 t l e U N v b H V t b k 5 h b W V z J n F 1 b 3 Q 7 O l t d L C Z x d W 9 0 O 0 N v b H V t b k l k Z W 5 0 a X R p Z X M m c X V v d D s 6 W y Z x d W 9 0 O 1 N l Y 3 R p b 2 4 x L 0 N o Y W 5 u Z W w g d m l z a X R z L 1 V u c G l 2 b 3 R l Z C B P d G h l c i B D b 2 x 1 b W 5 z L n t D a G F u b m V s I F Z p c 2 l 0 c y w w f S Z x d W 9 0 O y w m c X V v d D t T Z W N 0 a W 9 u M S 9 D a G F u b m V s I H B l c m Z v c m 1 h b m N l L 1 R y a W 1 t Z W Q g V G V 4 d C 5 7 T W 9 u d G g s M X 0 m c X V v d D s s J n F 1 b 3 Q 7 U 2 V j d G l v b j E v Q 2 h h b m 5 l b C B 2 a X N p d H M v V W 5 w a X Z v d G V k I E 9 0 a G V y I E N v b H V t b n M u e 1 Z h b H V l L D J 9 J n F 1 b 3 Q 7 L C Z x d W 9 0 O 1 N l Y 3 R p b 2 4 x L 0 N o Y W 5 u Z W w g Q 2 9 u d m V y c 2 l v b n M v V W 5 w a X Z v d G V k I E 9 0 a G V y I E N v b H V t b n M u e 1 Z h b H V l L D J 9 J n F 1 b 3 Q 7 X S w m c X V v d D t S Z W x h d G l v b n N o a X B J b m Z v J n F 1 b 3 Q 7 O l t d f S I g L z 4 8 R W 5 0 c n k g V H l w Z T 0 i U X V l c n l J R C I g V m F s d W U 9 I n N i N z U w O D F j N S 0 z N D g y L T Q 3 Y 2 M t Y T A 2 O S 0 4 M j V h O W F j M m Z l Z G E i I C 8 + P C 9 T d G F i b G V F b n R y a W V z P j w v S X R l b T 4 8 S X R l b T 4 8 S X R l b U x v Y 2 F 0 a W 9 u P j x J d G V t V H l w Z T 5 G b 3 J t d W x h P C 9 J d G V t V H l w Z T 4 8 S X R l b V B h d G g + U 2 V j d G l v b j E v Q 2 h h b m 5 l b C U y M H B l c m Z v c m 1 h b m N l L 1 N v d X J j Z T w v S X R l b V B h d G g + P C 9 J d G V t T G 9 j Y X R p b 2 4 + P F N 0 Y W J s Z U V u d H J p Z X M g L z 4 8 L 0 l 0 Z W 0 + P E l 0 Z W 0 + P E l 0 Z W 1 M b 2 N h d G l v b j 4 8 S X R l b V R 5 c G U + R m 9 y b X V s Y T w v S X R l b V R 5 c G U + P E l 0 Z W 1 Q Y X R o P l N l Y 3 R p b 2 4 x L 0 F w c C U y M F N 0 Y X J 0 c y 9 V b n B p d m 9 0 Z W Q l M j B P d G h l c i U y M E N v b H V t b n M 8 L 0 l 0 Z W 1 Q Y X R o P j w v S X R l b U x v Y 2 F 0 a W 9 u P j x T d G F i b G V F b n R y a W V z I C 8 + P C 9 J d G V t P j x J d G V t P j x J d G V t T G 9 j Y X R p b 2 4 + P E l 0 Z W 1 U e X B l P k Z v c m 1 1 b G E 8 L 0 l 0 Z W 1 U e X B l P j x J d G V t U G F 0 a D 5 T Z W N 0 a W 9 u M S 9 B c H A l M j B T d G F y d H M v U m V u Y W 1 l Z C U y M E N v b H V t b n M 8 L 0 l 0 Z W 1 Q Y X R o P j w v S X R l b U x v Y 2 F 0 a W 9 u P j x T d G F i b G V F b n R y a W V z I C 8 + P C 9 J d G V t P j x J d G V t P j x J d G V t T G 9 j Y X R p b 2 4 + P E l 0 Z W 1 U e X B l P k Z v c m 1 1 b G E 8 L 0 l 0 Z W 1 U e X B l P j x J d G V t U G F 0 a D 5 T Z W N 0 a W 9 u M S 9 B c H A l M j B T d W J t a X R z L 1 V u c G l 2 b 3 R l Z C U y M E 9 0 a G V y J T I w Q 2 9 s d W 1 u c z w v S X R l b V B h d G g + P C 9 J d G V t T G 9 j Y X R p b 2 4 + P F N 0 Y W J s Z U V u d H J p Z X M g L z 4 8 L 0 l 0 Z W 0 + P E l 0 Z W 0 + P E l 0 Z W 1 M b 2 N h d G l v b j 4 8 S X R l b V R 5 c G U + R m 9 y b X V s Y T w v S X R l b V R 5 c G U + P E l 0 Z W 1 Q Y X R o P l N l Y 3 R p b 2 4 x L 0 F w c C U y M F N 1 Y m 1 p d H M v U m V u Y W 1 l Z C U y M E N v b H V t b n M 8 L 0 l 0 Z W 1 Q Y X R o P j w v S X R l b U x v Y 2 F 0 a W 9 u P j x T d G F i b G V F b n R y a W V z I C 8 + P C 9 J d G V t P j x J d G V t P j x J d G V t T G 9 j Y X R p b 2 4 + P E l 0 Z W 1 U e X B l P k Z v c m 1 1 b G E 8 L 0 l 0 Z W 1 U e X B l P j x J d G V t U G F 0 a D 5 T Z W N 0 a W 9 u M S 9 Q c m 9 k d W N 0 J T I w c G V y Z m 9 y b W F u Y 2 U v R X h w Y W 5 k Z W Q l M j B B c H A l M j B T d W J t a X R z P C 9 J d G V t U G F 0 a D 4 8 L 0 l 0 Z W 1 M b 2 N h d G l v b j 4 8 U 3 R h Y m x l R W 5 0 c m l l c y A v P j w v S X R l b T 4 8 S X R l b T 4 8 S X R l b U x v Y 2 F 0 a W 9 u P j x J d G V t V H l w Z T 5 G b 3 J t d W x h P C 9 J d G V t V H l w Z T 4 8 S X R l b V B h d G g + U 2 V j d G l v b j E v Q 2 h h b m 5 l b C U y M H Z p c 2 l 0 c y 9 V b n B p d m 9 0 Z W Q l M j B P d G h l c i U y M E N v b H V t b n M 8 L 0 l 0 Z W 1 Q Y X R o P j w v S X R l b U x v Y 2 F 0 a W 9 u P j x T d G F i b G V F b n R y a W V z I C 8 + P C 9 J d G V t P j x J d G V t P j x J d G V t T G 9 j Y X R p b 2 4 + P E l 0 Z W 1 U e X B l P k Z v c m 1 1 b G E 8 L 0 l 0 Z W 1 U e X B l P j x J d G V t U G F 0 a D 5 T Z W N 0 a W 9 u M S 9 D a G F u b m V s J T I w d m l z a X R z L 1 J l b m F t Z W Q l M j B D b 2 x 1 b W 5 z P C 9 J d G V t U G F 0 a D 4 8 L 0 l 0 Z W 1 M b 2 N h d G l v b j 4 8 U 3 R h Y m x l R W 5 0 c m l l c y A v P j w v S X R l b T 4 8 S X R l b T 4 8 S X R l b U x v Y 2 F 0 a W 9 u P j x J d G V t V H l w Z T 5 G b 3 J t d W x h P C 9 J d G V t V H l w Z T 4 8 S X R l b V B h d G g + U 2 V j d G l v b j E v Q 2 h h b m 5 l b C U y M E N v b n Z l c n N p b 2 5 z L 1 V u c G l 2 b 3 R l Z C U y M E 9 0 a G V y J T I w Q 2 9 s d W 1 u c z w v S X R l b V B h d G g + P C 9 J d G V t T G 9 j Y X R p b 2 4 + P F N 0 Y W J s Z U V u d H J p Z X M g L z 4 8 L 0 l 0 Z W 0 + P E l 0 Z W 0 + P E l 0 Z W 1 M b 2 N h d G l v b j 4 8 S X R l b V R 5 c G U + R m 9 y b X V s Y T w v S X R l b V R 5 c G U + P E l 0 Z W 1 Q Y X R o P l N l Y 3 R p b 2 4 x L 0 N o Y W 5 u Z W w l M j B D b 2 5 2 Z X J z a W 9 u c y 9 S Z W 5 h b W V k J T I w Q 2 9 s d W 1 u c z w v S X R l b V B h d G g + P C 9 J d G V t T G 9 j Y X R p b 2 4 + P F N 0 Y W J s Z U V u d H J p Z X M g L z 4 8 L 0 l 0 Z W 0 + P E l 0 Z W 0 + P E l 0 Z W 1 M b 2 N h d G l v b j 4 8 S X R l b V R 5 c G U + R m 9 y b X V s Y T w v S X R l b V R 5 c G U + P E l 0 Z W 1 Q Y X R o P l N l Y 3 R p b 2 4 x L 0 N o Y W 5 u Z W w l M j B w Z X J m b 3 J t Y W 5 j Z S 9 F e H B h b m R l Z C U y M E N o Y W 5 u Z W w l M j B 2 a X N p d H M 8 L 0 l 0 Z W 1 Q Y X R o P j w v S X R l b U x v Y 2 F 0 a W 9 u P j x T d G F i b G V F b n R y a W V z I C 8 + P C 9 J d G V t P j x J d G V t P j x J d G V t T G 9 j Y X R p b 2 4 + P E l 0 Z W 1 U e X B l P k Z v c m 1 1 b G E 8 L 0 l 0 Z W 1 U e X B l P j x J d G V t U G F 0 a D 5 T Z W N 0 a W 9 u M S 9 D a G F u b m V s J T I w c G V y Z m 9 y b W F u Y 2 U v V H J p b W 1 l Z C U y M F R l e H Q 8 L 0 l 0 Z W 1 Q Y X R o P j w v S X R l b U x v Y 2 F 0 a W 9 u P j x T d G F i b G V F b n R y a W V z I C 8 + P C 9 J d G V t P j x J d G V t P j x J d G V t T G 9 j Y X R p b 2 4 + P E l 0 Z W 1 U e X B l P k Z v c m 1 1 b G E 8 L 0 l 0 Z W 1 U e X B l P j x J d G V t U G F 0 a D 5 T Z W N 0 a W 9 u M S 9 Q c m 9 k d W N 0 J T I w c G V y Z m 9 y b W F u Y 2 U v V H J p b W 1 l Z C U y M F R l e H Q 8 L 0 l 0 Z W 1 Q Y X R o P j w v S X R l b U x v Y 2 F 0 a W 9 u P j x T d G F i b G V F b n R y a W V z I C 8 + P C 9 J d G V t P j w v S X R l b X M + P C 9 M b 2 N h b F B h Y 2 t h Z 2 V N Z X R h Z G F 0 Y U Z p b G U + F g A A A F B L B Q Y A A A A A A A A A A A A A A A A A A A A A A A A m A Q A A A Q A A A N C M n d 8 B F d E R j H o A w E / C l + s B A A A A Z l q Z Q 9 e T t 0 K J S 4 a l C q 5 Q D A A A A A A C A A A A A A A Q Z g A A A A E A A C A A A A B + y Y G 9 3 i h Q 6 y p P D n L 4 / O 2 J c U E 2 q + + J j Q o v Y u 7 Y r 0 q n d A A A A A A O g A A A A A I A A C A A A A C 5 C L u 6 U e k V F i 7 n d 5 R X T A h x R t c J W P U A r V 4 k a 2 f s u 6 Q t 4 F A A A A B b 4 C 8 S 4 B e t 5 u g P K 4 Y j j + 6 U d p m N n O C U 7 p e i 0 G t C I y o 5 f s M t o t 0 3 2 S 1 n d D p q e v 6 H n f l j 6 q m P p 4 6 G o 1 f w / M k F m N 9 k M d 2 X 8 8 m C W M E l 9 4 F m z F 8 I i E A A A A C R b x C 8 B p / C Y I d W V 8 s V X E e F 6 M u C u T F A c Q t + V D j H a 6 l t W Q I H t 6 8 d c L X 3 e I S U H d J G l / E q h Z 4 Z 7 d Q F 1 O H s v 8 V f m 8 d A < / D a t a M a s h u p > 
</file>

<file path=customXml/item4.xml>��< ? x m l   v e r s i o n = " 1 . 0 "   e n c o d i n g = " U T F - 1 6 " ? > < G e m i n i   x m l n s = " h t t p : / / g e m i n i / p i v o t c u s t o m i z a t i o n / T a b l e O r d e r " > < C u s t o m C o n t e n t > < ! [ C D A T A [ O v e r a l l   P e r f o r m a n c e _ 3 9 7 d 7 e 7 2 - 5 8 5 e - 4 2 2 d - b 4 1 5 - 4 6 c 5 a 6 8 e e 7 4 4 , C h a n n e l   C o n v e r s i o n s _ d 2 c 2 1 6 5 e - 4 2 3 3 - 4 2 a 9 - a c 0 a - 6 d 3 f 3 d 3 d 5 6 9 0 , C h a n n e l   v i s i t s _ f d 8 9 4 b 3 f - 3 6 7 5 - 4 e 7 6 - b 4 d a - 8 8 4 b 3 1 a b 6 0 f 6 , A p p   S t a r t s _ 7 2 3 a f 8 7 7 - f c 4 e - 4 6 7 b - 9 3 e 4 - 0 e 3 f f 8 3 4 d c 5 8 , A p p   S u b m i t s _ d 3 1 7 5 f c 0 - 7 4 1 4 - 4 b e 1 - a 6 4 2 - 2 b a f 7 9 b e 1 f 5 c , P r o d u c t _ p e r f o r m a n c e ] ] > < / C u s t o m C o n t e n t > < / G e m i n i > 
</file>

<file path=customXml/item5.xml>��< ? x m l   v e r s i o n = " 1 . 0 "   e n c o d i n g = " U T F - 1 6 " ? > < G e m i n i   x m l n s = " h t t p : / / g e m i n i / p i v o t c u s t o m i z a t i o n / L i n k e d T a b l e U p d a t e M o d e " > < C u s t o m C o n t e n t > < ! [ C D A T A [ T r u e ] ] > < / C u s t o m C o n t e n t > < / G e m i n i > 
</file>

<file path=customXml/item6.xml><?xml version="1.0" encoding="utf-8"?>
<p:properties xmlns:p="http://schemas.microsoft.com/office/2006/metadata/properties" xmlns:xsi="http://www.w3.org/2001/XMLSchema-instance" xmlns:pc="http://schemas.microsoft.com/office/infopath/2007/PartnerControls">
  <documentManagement/>
</p:properties>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 O v e r a l l   P e r f o r m a n c e 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 O v e r a l l   P e r f o r m a n c e 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 C o l u m n s \ S i t e < / K e y > < / D i a g r a m O b j e c t K e y > < D i a g r a m O b j e c t K e y > < K e y > C o l u m n s \ M o n t h   1 < / K e y > < / D i a g r a m O b j e c t K e y > < D i a g r a m O b j e c t K e y > < K e y > C o l u m n s \ M o n t h   2 < / K e y > < / D i a g r a m O b j e c t K e y > < D i a g r a m O b j e c t K e y > < K e y > C o l u m n s \ M o n t h   3 < / K e y > < / D i a g r a m O b j e c t K e y > < D i a g r a m O b j e c t K e y > < K e y > C o l u m n s \ M o n t h   4 < / K e y > < / D i a g r a m O b j e c t K e y > < D i a g r a m O b j e c t K e y > < K e y > C o l u m n s \ M o n t h   5 < / K e y > < / D i a g r a m O b j e c t K e y > < D i a g r a m O b j e c t K e y > < K e y > C o l u m n s \ M o n t h   6 < / K e y > < / D i a g r a m O b j e c t K e y > < D i a g r a m O b j e c t K e y > < K e y > C o l u m n s \ M o n t h   7 < / K e y > < / D i a g r a m O b j e c t K e y > < D i a g r a m O b j e c t K e y > < K e y > C o l u m n s \ M o n t h   8 < / K e y > < / D i a g r a m O b j e c t K e y > < D i a g r a m O b j e c t K e y > < K e y > C o l u m n s \ M o n t h   9 < / K e y > < / D i a g r a m O b j e c t K e y > < D i a g r a m O b j e c t K e y > < K e y > C o l u m n s \ M o n t h   1 0 < / K e y > < / D i a g r a m O b j e c t K e y > < D i a g r a m O b j e c t K e y > < K e y > C o l u m n s \ M o n t h   1 1 < / K e y > < / D i a g r a m O b j e c t K e y > < D i a g r a m O b j e c t K e y > < K e y > C o l u m n s \ M o n t h   1 2 < / K e y > < / D i a g r a m O b j e c t K e y > < D i a g r a m O b j e c t K e y > < K e y > C o l u m n s \ M o n t h   1 3 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 C o l u m n s \ S i t e < / K e y > < / a : K e y > < a : V a l u e   i : t y p e = " M e a s u r e G r i d N o d e V i e w S t a t e " > < L a y e d O u t > t r u e < / L a y e d O u t > < / a : V a l u e > < / a : K e y V a l u e O f D i a g r a m O b j e c t K e y a n y T y p e z b w N T n L X > < a : K e y V a l u e O f D i a g r a m O b j e c t K e y a n y T y p e z b w N T n L X > < a : K e y > < K e y > C o l u m n s \ M o n t h   1 < / K e y > < / a : K e y > < a : V a l u e   i : t y p e = " M e a s u r e G r i d N o d e V i e w S t a t e " > < C o l u m n > 1 < / C o l u m n > < L a y e d O u t > t r u e < / L a y e d O u t > < / a : V a l u e > < / a : K e y V a l u e O f D i a g r a m O b j e c t K e y a n y T y p e z b w N T n L X > < a : K e y V a l u e O f D i a g r a m O b j e c t K e y a n y T y p e z b w N T n L X > < a : K e y > < K e y > C o l u m n s \ M o n t h   2 < / K e y > < / a : K e y > < a : V a l u e   i : t y p e = " M e a s u r e G r i d N o d e V i e w S t a t e " > < C o l u m n > 2 < / C o l u m n > < L a y e d O u t > t r u e < / L a y e d O u t > < / a : V a l u e > < / a : K e y V a l u e O f D i a g r a m O b j e c t K e y a n y T y p e z b w N T n L X > < a : K e y V a l u e O f D i a g r a m O b j e c t K e y a n y T y p e z b w N T n L X > < a : K e y > < K e y > C o l u m n s \ M o n t h   3 < / K e y > < / a : K e y > < a : V a l u e   i : t y p e = " M e a s u r e G r i d N o d e V i e w S t a t e " > < C o l u m n > 3 < / C o l u m n > < L a y e d O u t > t r u e < / L a y e d O u t > < / a : V a l u e > < / a : K e y V a l u e O f D i a g r a m O b j e c t K e y a n y T y p e z b w N T n L X > < a : K e y V a l u e O f D i a g r a m O b j e c t K e y a n y T y p e z b w N T n L X > < a : K e y > < K e y > C o l u m n s \ M o n t h   4 < / K e y > < / a : K e y > < a : V a l u e   i : t y p e = " M e a s u r e G r i d N o d e V i e w S t a t e " > < C o l u m n > 4 < / C o l u m n > < L a y e d O u t > t r u e < / L a y e d O u t > < / a : V a l u e > < / a : K e y V a l u e O f D i a g r a m O b j e c t K e y a n y T y p e z b w N T n L X > < a : K e y V a l u e O f D i a g r a m O b j e c t K e y a n y T y p e z b w N T n L X > < a : K e y > < K e y > C o l u m n s \ M o n t h   5 < / K e y > < / a : K e y > < a : V a l u e   i : t y p e = " M e a s u r e G r i d N o d e V i e w S t a t e " > < C o l u m n > 5 < / C o l u m n > < L a y e d O u t > t r u e < / L a y e d O u t > < / a : V a l u e > < / a : K e y V a l u e O f D i a g r a m O b j e c t K e y a n y T y p e z b w N T n L X > < a : K e y V a l u e O f D i a g r a m O b j e c t K e y a n y T y p e z b w N T n L X > < a : K e y > < K e y > C o l u m n s \ M o n t h   6 < / K e y > < / a : K e y > < a : V a l u e   i : t y p e = " M e a s u r e G r i d N o d e V i e w S t a t e " > < C o l u m n > 6 < / C o l u m n > < L a y e d O u t > t r u e < / L a y e d O u t > < / a : V a l u e > < / a : K e y V a l u e O f D i a g r a m O b j e c t K e y a n y T y p e z b w N T n L X > < a : K e y V a l u e O f D i a g r a m O b j e c t K e y a n y T y p e z b w N T n L X > < a : K e y > < K e y > C o l u m n s \ M o n t h   7 < / K e y > < / a : K e y > < a : V a l u e   i : t y p e = " M e a s u r e G r i d N o d e V i e w S t a t e " > < C o l u m n > 7 < / C o l u m n > < L a y e d O u t > t r u e < / L a y e d O u t > < / a : V a l u e > < / a : K e y V a l u e O f D i a g r a m O b j e c t K e y a n y T y p e z b w N T n L X > < a : K e y V a l u e O f D i a g r a m O b j e c t K e y a n y T y p e z b w N T n L X > < a : K e y > < K e y > C o l u m n s \ M o n t h   8 < / K e y > < / a : K e y > < a : V a l u e   i : t y p e = " M e a s u r e G r i d N o d e V i e w S t a t e " > < C o l u m n > 8 < / C o l u m n > < L a y e d O u t > t r u e < / L a y e d O u t > < / a : V a l u e > < / a : K e y V a l u e O f D i a g r a m O b j e c t K e y a n y T y p e z b w N T n L X > < a : K e y V a l u e O f D i a g r a m O b j e c t K e y a n y T y p e z b w N T n L X > < a : K e y > < K e y > C o l u m n s \ M o n t h   9 < / K e y > < / a : K e y > < a : V a l u e   i : t y p e = " M e a s u r e G r i d N o d e V i e w S t a t e " > < C o l u m n > 9 < / C o l u m n > < L a y e d O u t > t r u e < / L a y e d O u t > < / a : V a l u e > < / a : K e y V a l u e O f D i a g r a m O b j e c t K e y a n y T y p e z b w N T n L X > < a : K e y V a l u e O f D i a g r a m O b j e c t K e y a n y T y p e z b w N T n L X > < a : K e y > < K e y > C o l u m n s \ M o n t h   1 0 < / K e y > < / a : K e y > < a : V a l u e   i : t y p e = " M e a s u r e G r i d N o d e V i e w S t a t e " > < C o l u m n > 1 0 < / C o l u m n > < L a y e d O u t > t r u e < / L a y e d O u t > < / a : V a l u e > < / a : K e y V a l u e O f D i a g r a m O b j e c t K e y a n y T y p e z b w N T n L X > < a : K e y V a l u e O f D i a g r a m O b j e c t K e y a n y T y p e z b w N T n L X > < a : K e y > < K e y > C o l u m n s \ M o n t h   1 1 < / K e y > < / a : K e y > < a : V a l u e   i : t y p e = " M e a s u r e G r i d N o d e V i e w S t a t e " > < C o l u m n > 1 1 < / C o l u m n > < L a y e d O u t > t r u e < / L a y e d O u t > < / a : V a l u e > < / a : K e y V a l u e O f D i a g r a m O b j e c t K e y a n y T y p e z b w N T n L X > < a : K e y V a l u e O f D i a g r a m O b j e c t K e y a n y T y p e z b w N T n L X > < a : K e y > < K e y > C o l u m n s \ M o n t h   1 2 < / K e y > < / a : K e y > < a : V a l u e   i : t y p e = " M e a s u r e G r i d N o d e V i e w S t a t e " > < C o l u m n > 1 2 < / C o l u m n > < L a y e d O u t > t r u e < / L a y e d O u t > < / a : V a l u e > < / a : K e y V a l u e O f D i a g r a m O b j e c t K e y a n y T y p e z b w N T n L X > < a : K e y V a l u e O f D i a g r a m O b j e c t K e y a n y T y p e z b w N T n L X > < a : K e y > < K e y > C o l u m n s \ M o n t h   1 3 < / K e y > < / a : K e y > < a : V a l u e   i : t y p e = " M e a s u r e G r i d N o d e V i e w S t a t e " > < C o l u m n > 1 3 < / C o l u m n > < L a y e d O u t > t r u e < / L a y e d O u t > < / a : V a l u 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 O v e r a l l   P e r f o r m a n c e _ 3 9 7 d 7 e 7 2 - 5 8 5 e - 4 2 2 d - b 4 1 5 - 4 6 c 5 a 6 8 e e 7 4 4 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8"?>
<ct:contentTypeSchema xmlns:ct="http://schemas.microsoft.com/office/2006/metadata/contentType" xmlns:ma="http://schemas.microsoft.com/office/2006/metadata/properties/metaAttributes" ct:_="" ma:_="" ma:contentTypeName="Document" ma:contentTypeID="0x010100387984DB173F5C4A8559A9FBFE45519C" ma:contentTypeVersion="10" ma:contentTypeDescription="Create a new document." ma:contentTypeScope="" ma:versionID="8e6f5ee585f2d131dd138c8e6d2d4ad1">
  <xsd:schema xmlns:xsd="http://www.w3.org/2001/XMLSchema" xmlns:xs="http://www.w3.org/2001/XMLSchema" xmlns:p="http://schemas.microsoft.com/office/2006/metadata/properties" xmlns:ns2="a1102f3b-243f-42b0-b693-43fcd1da6a41" xmlns:ns3="dfc7344a-919a-4bb4-83b1-5c7fef1bb2c2" targetNamespace="http://schemas.microsoft.com/office/2006/metadata/properties" ma:root="true" ma:fieldsID="829d7efc513a844d95da8de0e87fe676" ns2:_="" ns3:_="">
    <xsd:import namespace="a1102f3b-243f-42b0-b693-43fcd1da6a41"/>
    <xsd:import namespace="dfc7344a-919a-4bb4-83b1-5c7fef1bb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102f3b-243f-42b0-b693-43fcd1da6a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c7344a-919a-4bb4-83b1-5c7fef1bb2c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C040BA-36AA-4F32-B231-C38D72DC1791}">
  <ds:schemaRefs/>
</ds:datastoreItem>
</file>

<file path=customXml/itemProps10.xml><?xml version="1.0" encoding="utf-8"?>
<ds:datastoreItem xmlns:ds="http://schemas.openxmlformats.org/officeDocument/2006/customXml" ds:itemID="{2C621A34-9ECC-42C8-A745-6B50E4B6AA9C}">
  <ds:schemaRefs/>
</ds:datastoreItem>
</file>

<file path=customXml/itemProps11.xml><?xml version="1.0" encoding="utf-8"?>
<ds:datastoreItem xmlns:ds="http://schemas.openxmlformats.org/officeDocument/2006/customXml" ds:itemID="{ED55663F-5496-42C5-A887-5B41CB46D339}">
  <ds:schemaRefs>
    <ds:schemaRef ds:uri="http://schemas.microsoft.com/sharepoint/v3/contenttype/forms"/>
  </ds:schemaRefs>
</ds:datastoreItem>
</file>

<file path=customXml/itemProps12.xml><?xml version="1.0" encoding="utf-8"?>
<ds:datastoreItem xmlns:ds="http://schemas.openxmlformats.org/officeDocument/2006/customXml" ds:itemID="{18932325-0D71-4001-A679-5263767E3941}">
  <ds:schemaRefs/>
</ds:datastoreItem>
</file>

<file path=customXml/itemProps13.xml><?xml version="1.0" encoding="utf-8"?>
<ds:datastoreItem xmlns:ds="http://schemas.openxmlformats.org/officeDocument/2006/customXml" ds:itemID="{0496FD6A-7C84-4538-88E8-29969BEBC662}">
  <ds:schemaRefs/>
</ds:datastoreItem>
</file>

<file path=customXml/itemProps14.xml><?xml version="1.0" encoding="utf-8"?>
<ds:datastoreItem xmlns:ds="http://schemas.openxmlformats.org/officeDocument/2006/customXml" ds:itemID="{F5D10D3C-94C2-4AF9-8507-540DD4265FD9}">
  <ds:schemaRefs/>
</ds:datastoreItem>
</file>

<file path=customXml/itemProps15.xml><?xml version="1.0" encoding="utf-8"?>
<ds:datastoreItem xmlns:ds="http://schemas.openxmlformats.org/officeDocument/2006/customXml" ds:itemID="{1E01A6F8-D490-43E6-90A2-F4DB264672F9}">
  <ds:schemaRefs/>
</ds:datastoreItem>
</file>

<file path=customXml/itemProps16.xml><?xml version="1.0" encoding="utf-8"?>
<ds:datastoreItem xmlns:ds="http://schemas.openxmlformats.org/officeDocument/2006/customXml" ds:itemID="{6C917AFC-73C5-4C88-9C5F-67C6C8121345}">
  <ds:schemaRefs/>
</ds:datastoreItem>
</file>

<file path=customXml/itemProps17.xml><?xml version="1.0" encoding="utf-8"?>
<ds:datastoreItem xmlns:ds="http://schemas.openxmlformats.org/officeDocument/2006/customXml" ds:itemID="{8D5AF9A1-D699-469A-8F88-A73901164341}">
  <ds:schemaRefs/>
</ds:datastoreItem>
</file>

<file path=customXml/itemProps18.xml><?xml version="1.0" encoding="utf-8"?>
<ds:datastoreItem xmlns:ds="http://schemas.openxmlformats.org/officeDocument/2006/customXml" ds:itemID="{86B517E2-DBA0-41A0-8BE2-54A8C0FC4759}">
  <ds:schemaRefs/>
</ds:datastoreItem>
</file>

<file path=customXml/itemProps19.xml><?xml version="1.0" encoding="utf-8"?>
<ds:datastoreItem xmlns:ds="http://schemas.openxmlformats.org/officeDocument/2006/customXml" ds:itemID="{965D65A8-1403-4931-A6EF-622A0290FD74}">
  <ds:schemaRefs/>
</ds:datastoreItem>
</file>

<file path=customXml/itemProps2.xml><?xml version="1.0" encoding="utf-8"?>
<ds:datastoreItem xmlns:ds="http://schemas.openxmlformats.org/officeDocument/2006/customXml" ds:itemID="{C509C3AF-F104-46EF-8506-423B3608322C}">
  <ds:schemaRefs/>
</ds:datastoreItem>
</file>

<file path=customXml/itemProps20.xml><?xml version="1.0" encoding="utf-8"?>
<ds:datastoreItem xmlns:ds="http://schemas.openxmlformats.org/officeDocument/2006/customXml" ds:itemID="{51C804B1-59C7-4CD9-B386-4A4EBD442B8E}">
  <ds:schemaRefs/>
</ds:datastoreItem>
</file>

<file path=customXml/itemProps3.xml><?xml version="1.0" encoding="utf-8"?>
<ds:datastoreItem xmlns:ds="http://schemas.openxmlformats.org/officeDocument/2006/customXml" ds:itemID="{650BED50-3527-42C3-86BC-FC566A107302}">
  <ds:schemaRefs>
    <ds:schemaRef ds:uri="http://schemas.microsoft.com/DataMashup"/>
  </ds:schemaRefs>
</ds:datastoreItem>
</file>

<file path=customXml/itemProps4.xml><?xml version="1.0" encoding="utf-8"?>
<ds:datastoreItem xmlns:ds="http://schemas.openxmlformats.org/officeDocument/2006/customXml" ds:itemID="{E80DC959-541D-4AC7-A18F-476D1CAB80AD}">
  <ds:schemaRefs/>
</ds:datastoreItem>
</file>

<file path=customXml/itemProps5.xml><?xml version="1.0" encoding="utf-8"?>
<ds:datastoreItem xmlns:ds="http://schemas.openxmlformats.org/officeDocument/2006/customXml" ds:itemID="{86611FAE-7FA1-4DE0-8EA1-94A82557188B}">
  <ds:schemaRefs/>
</ds:datastoreItem>
</file>

<file path=customXml/itemProps6.xml><?xml version="1.0" encoding="utf-8"?>
<ds:datastoreItem xmlns:ds="http://schemas.openxmlformats.org/officeDocument/2006/customXml" ds:itemID="{22A79DEC-E181-4F7C-868F-8942BE30139C}">
  <ds:schemaRefs>
    <ds:schemaRef ds:uri="http://purl.org/dc/terms/"/>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a1102f3b-243f-42b0-b693-43fcd1da6a41"/>
    <ds:schemaRef ds:uri="http://purl.org/dc/elements/1.1/"/>
    <ds:schemaRef ds:uri="http://schemas.microsoft.com/office/infopath/2007/PartnerControls"/>
    <ds:schemaRef ds:uri="dfc7344a-919a-4bb4-83b1-5c7fef1bb2c2"/>
    <ds:schemaRef ds:uri="http://purl.org/dc/dcmitype/"/>
  </ds:schemaRefs>
</ds:datastoreItem>
</file>

<file path=customXml/itemProps7.xml><?xml version="1.0" encoding="utf-8"?>
<ds:datastoreItem xmlns:ds="http://schemas.openxmlformats.org/officeDocument/2006/customXml" ds:itemID="{B17E49EA-56BB-4612-9F39-302EC946D207}">
  <ds:schemaRefs/>
</ds:datastoreItem>
</file>

<file path=customXml/itemProps8.xml><?xml version="1.0" encoding="utf-8"?>
<ds:datastoreItem xmlns:ds="http://schemas.openxmlformats.org/officeDocument/2006/customXml" ds:itemID="{D9CC4368-0720-4BF6-8314-B8ED6C67D7CF}">
  <ds:schemaRefs/>
</ds:datastoreItem>
</file>

<file path=customXml/itemProps9.xml><?xml version="1.0" encoding="utf-8"?>
<ds:datastoreItem xmlns:ds="http://schemas.openxmlformats.org/officeDocument/2006/customXml" ds:itemID="{ED503293-1CBF-43E7-812A-43B304D2EB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102f3b-243f-42b0-b693-43fcd1da6a41"/>
    <ds:schemaRef ds:uri="dfc7344a-919a-4bb4-83b1-5c7fef1bb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Recommendations</vt:lpstr>
      <vt:lpstr>Product performance</vt:lpstr>
      <vt:lpstr>Channel performance</vt:lpstr>
      <vt:lpstr>Data Sample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Jivesh N</dc:creator>
  <cp:keywords/>
  <dc:description/>
  <cp:lastModifiedBy>23490</cp:lastModifiedBy>
  <cp:revision/>
  <dcterms:created xsi:type="dcterms:W3CDTF">2017-04-29T19:45:41Z</dcterms:created>
  <dcterms:modified xsi:type="dcterms:W3CDTF">2023-01-18T07:04:46Z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0x010100387984DB173F5C4A8559A9FBFE45519C</vt:lpwstr>
  </property>
</Properties>
</file>