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6939936-B1FD-4F8C-8C31-BA1810EE6544}" xr6:coauthVersionLast="47" xr6:coauthVersionMax="47" xr10:uidLastSave="{00000000-0000-0000-0000-000000000000}"/>
  <bookViews>
    <workbookView xWindow="-120" yWindow="-120" windowWidth="20730" windowHeight="11040" tabRatio="597" activeTab="2" xr2:uid="{00000000-000D-0000-FFFF-FFFF00000000}"/>
  </bookViews>
  <sheets>
    <sheet name="AMAZON" sheetId="2" r:id="rId1"/>
    <sheet name="PIVOT TABLE" sheetId="4" r:id="rId2"/>
    <sheet name="DASHBOARD" sheetId="5" r:id="rId3"/>
  </sheets>
  <definedNames>
    <definedName name="ExternalData_1" localSheetId="0" hidden="1">AMAZON!$A$1:$H$1464</definedName>
    <definedName name="Slicer_High_discount">#N/A</definedName>
    <definedName name="Slicer_Price_Bucket">#N/A</definedName>
    <definedName name="Slicer_Primary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L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<sst xmlns="http://schemas.openxmlformats.org/spreadsheetml/2006/main" count="4553" uniqueCount="2957">
  <si>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</si>
  <si>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</si>
  <si>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</si>
  <si>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</si>
  <si>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</si>
  <si>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</si>
  <si>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</si>
  <si>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</si>
  <si>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</si>
  <si>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</si>
  <si>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</si>
  <si>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</si>
  <si>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</si>
  <si>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</si>
  <si>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</si>
  <si>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</si>
  <si>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</si>
  <si>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</si>
  <si>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</si>
  <si>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</si>
  <si>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</si>
  <si>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</si>
  <si>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</si>
  <si>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</si>
  <si>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</si>
  <si>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</si>
  <si>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</si>
  <si>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</si>
  <si>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</si>
  <si>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</si>
  <si>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</si>
  <si>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</si>
  <si>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</si>
  <si>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</si>
  <si>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</si>
  <si>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</si>
  <si>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</si>
  <si>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</si>
  <si>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</si>
  <si>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</si>
  <si>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</si>
  <si>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</si>
  <si>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</si>
  <si>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</si>
  <si>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</si>
  <si>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</si>
  <si>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</si>
  <si>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</si>
  <si>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</si>
  <si>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</si>
  <si>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</si>
  <si>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</si>
  <si>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</si>
  <si>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</si>
  <si>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</si>
  <si>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</si>
  <si>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</si>
  <si>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</si>
  <si>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</si>
  <si>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</si>
  <si>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</si>
  <si>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</si>
  <si>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</si>
  <si>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</si>
  <si>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</si>
  <si>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</si>
  <si>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</si>
  <si>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</si>
  <si>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</si>
  <si>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</si>
  <si>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</si>
  <si>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</si>
  <si>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</si>
  <si>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</si>
  <si>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</si>
  <si>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</si>
  <si>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</si>
  <si>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</si>
  <si>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</si>
  <si>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</si>
  <si>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</si>
  <si>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</si>
  <si>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</si>
  <si>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</si>
  <si>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</si>
  <si>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</si>
  <si>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</si>
  <si>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</si>
  <si>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</si>
  <si>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</si>
  <si>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</si>
  <si>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</si>
  <si>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</si>
  <si>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</si>
  <si>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</si>
  <si>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</si>
  <si>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</si>
  <si>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</si>
  <si>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</si>
  <si>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</si>
  <si>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</si>
  <si>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</si>
  <si>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</si>
  <si>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</si>
  <si>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</si>
  <si>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</si>
  <si>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</si>
  <si>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</si>
  <si>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</si>
  <si>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</si>
  <si>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</si>
  <si>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</si>
  <si>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</si>
  <si>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</si>
  <si>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</si>
  <si>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</si>
  <si>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</si>
  <si>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</si>
  <si>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</si>
  <si>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</si>
  <si>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</si>
  <si>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</si>
  <si>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</si>
  <si>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</si>
  <si>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</si>
  <si>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</si>
  <si>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</si>
  <si>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</si>
  <si>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</si>
  <si>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</si>
  <si>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</si>
  <si>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</si>
  <si>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</si>
  <si>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</si>
  <si>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</si>
  <si>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</si>
  <si>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</si>
  <si>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</si>
  <si>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</si>
  <si>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</si>
  <si>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</si>
  <si>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</si>
  <si>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</si>
  <si>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</si>
  <si>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</si>
  <si>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</si>
  <si>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</si>
  <si>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</si>
  <si>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</si>
  <si>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</si>
  <si>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</si>
  <si>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</si>
  <si>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</si>
  <si>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</si>
  <si>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</si>
  <si>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</si>
  <si>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</si>
  <si>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</si>
  <si>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</si>
  <si>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</si>
  <si>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</si>
  <si>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</si>
  <si>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</si>
  <si>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</si>
  <si>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</si>
  <si>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</si>
  <si>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</si>
  <si>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</si>
  <si>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</si>
  <si>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</si>
  <si>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</si>
  <si>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</si>
  <si>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</si>
  <si>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</si>
  <si>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</si>
  <si>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</si>
  <si>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</si>
  <si>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</si>
  <si>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</si>
  <si>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</si>
  <si>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</si>
  <si>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</si>
  <si>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</si>
  <si>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</si>
  <si>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</si>
  <si>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</si>
  <si>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</si>
  <si>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</si>
  <si>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</si>
  <si>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</si>
  <si>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</si>
  <si>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</si>
  <si>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</si>
  <si>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</si>
  <si>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</si>
  <si>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</si>
  <si>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</si>
  <si>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</si>
  <si>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</si>
  <si>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</si>
  <si>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</si>
  <si>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</si>
  <si>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</si>
  <si>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</si>
  <si>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</si>
  <si>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</si>
  <si>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</si>
  <si>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</si>
  <si>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</si>
  <si>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</si>
  <si>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</si>
  <si>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</si>
  <si>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</si>
  <si>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</si>
  <si>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</si>
  <si>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</si>
  <si>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</si>
  <si>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</si>
  <si>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</si>
  <si>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</si>
  <si>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</si>
  <si>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</si>
  <si>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</si>
  <si>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</si>
  <si>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</si>
  <si>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</si>
  <si>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</si>
  <si>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</si>
  <si>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</si>
  <si>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</si>
  <si>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</si>
  <si>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</si>
  <si>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</si>
  <si>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</si>
  <si>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</si>
  <si>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</si>
  <si>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</si>
  <si>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</si>
  <si>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</si>
  <si>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</si>
  <si>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</si>
  <si>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</si>
  <si>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</si>
  <si>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</si>
  <si>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</si>
  <si>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</si>
  <si>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</si>
  <si>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</si>
  <si>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</si>
  <si>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</si>
  <si>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</si>
  <si>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</si>
  <si>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</si>
  <si>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</si>
  <si>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</si>
  <si>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</si>
  <si>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</si>
  <si>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</si>
  <si>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</si>
  <si>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</si>
  <si>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</si>
  <si>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</si>
  <si>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</si>
  <si>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</si>
  <si>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</si>
  <si>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</si>
  <si>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</si>
  <si>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</si>
  <si>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</si>
  <si>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</si>
  <si>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</si>
  <si>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</si>
  <si>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</si>
  <si>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</si>
  <si>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</si>
  <si>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</si>
  <si>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</si>
  <si>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</si>
  <si>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</si>
  <si>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</si>
  <si>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</si>
  <si>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</si>
  <si>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</si>
  <si>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</si>
  <si>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</si>
  <si>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</si>
  <si>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</si>
  <si>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</si>
  <si>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</si>
  <si>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</si>
  <si>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</si>
  <si>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</si>
  <si>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</si>
  <si>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</si>
  <si>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</si>
  <si>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</si>
  <si>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</si>
  <si>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</si>
  <si>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</si>
  <si>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</si>
  <si>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</si>
  <si>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</si>
  <si>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</si>
  <si>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</si>
  <si>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</si>
  <si>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</si>
  <si>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</si>
  <si>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</si>
  <si>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</si>
  <si>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</si>
  <si>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</si>
  <si>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</si>
  <si>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</si>
  <si>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</si>
  <si>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</si>
  <si>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</si>
  <si>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</si>
  <si>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</si>
  <si>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</si>
  <si>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</si>
  <si>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</si>
  <si>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</si>
  <si>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</si>
  <si>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</si>
  <si>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</si>
  <si>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</si>
  <si>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</si>
  <si>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</si>
  <si>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</si>
  <si>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</si>
  <si>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</si>
  <si>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</si>
  <si>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</si>
  <si>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</si>
  <si>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</si>
  <si>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</si>
  <si>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</si>
  <si>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</si>
  <si>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</si>
  <si>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</si>
  <si>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</si>
  <si>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</si>
  <si>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</si>
  <si>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</si>
  <si>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</si>
  <si>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</si>
  <si>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</si>
  <si>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</si>
  <si>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</si>
  <si>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</si>
  <si>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</si>
  <si>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</si>
  <si>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</si>
  <si>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</si>
  <si>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</si>
  <si>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</si>
  <si>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</si>
  <si>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</si>
  <si>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</si>
  <si>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</si>
  <si>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</si>
  <si>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</si>
  <si>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</si>
  <si>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</si>
  <si>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</si>
  <si>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</si>
  <si>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</si>
  <si>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</si>
  <si>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</si>
  <si>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</si>
  <si>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</si>
  <si>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</si>
  <si>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</si>
  <si>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</si>
  <si>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</si>
  <si>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</si>
  <si>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</si>
  <si>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</si>
  <si>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</si>
  <si>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</si>
  <si>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</si>
  <si>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</si>
  <si>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</si>
  <si>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</si>
  <si>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</si>
  <si>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</si>
  <si>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</si>
  <si>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</si>
  <si>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</si>
  <si>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</si>
  <si>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</si>
  <si>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</si>
  <si>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</si>
  <si>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</si>
  <si>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</si>
  <si>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</si>
  <si>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</si>
  <si>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</si>
  <si>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</si>
  <si>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</si>
  <si>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</si>
  <si>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</si>
  <si>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</si>
  <si>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</si>
  <si>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</si>
  <si>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</si>
  <si>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</si>
  <si>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</si>
  <si>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</si>
  <si>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</si>
  <si>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</si>
  <si>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</si>
  <si>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</si>
  <si>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</si>
  <si>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</si>
  <si>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</si>
  <si>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</si>
  <si>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</si>
  <si>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</si>
  <si>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</si>
  <si>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</si>
  <si>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</si>
  <si>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</si>
  <si>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</si>
  <si>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</si>
  <si>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</si>
  <si>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</si>
  <si>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</si>
  <si>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</si>
  <si>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</si>
  <si>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</si>
  <si>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</si>
  <si>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</si>
  <si>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</si>
  <si>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</si>
  <si>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</si>
  <si>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</si>
  <si>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</si>
  <si>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</si>
  <si>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</si>
  <si>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</si>
  <si>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</si>
  <si>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</si>
  <si>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</si>
  <si>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</si>
  <si>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</si>
  <si>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</si>
  <si>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</si>
  <si>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</si>
  <si>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</si>
  <si>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</si>
  <si>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</si>
  <si>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</si>
  <si>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</si>
  <si>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</si>
  <si>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</si>
  <si>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</si>
  <si>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</si>
  <si>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</si>
  <si>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</si>
  <si>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</si>
  <si>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</si>
  <si>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</si>
  <si>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</si>
  <si>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</si>
  <si>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</si>
  <si>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</si>
  <si>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</si>
  <si>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</si>
  <si>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</si>
  <si>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</si>
  <si>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</si>
  <si>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</si>
  <si>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</si>
  <si>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</si>
  <si>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</si>
  <si>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</si>
  <si>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</si>
  <si>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</si>
  <si>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</si>
  <si>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</si>
  <si>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</si>
  <si>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</si>
  <si>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</si>
  <si>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</si>
  <si>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</si>
  <si>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</si>
  <si>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</si>
  <si>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</si>
  <si>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</si>
  <si>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</si>
  <si>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</si>
  <si>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</si>
  <si>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</si>
  <si>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</si>
  <si>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</si>
  <si>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</si>
  <si>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</si>
  <si>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</si>
  <si>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</si>
  <si>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</si>
  <si>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</si>
  <si>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</si>
  <si>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</si>
  <si>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</si>
  <si>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</si>
  <si>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</si>
  <si>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</si>
  <si>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</si>
  <si>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</si>
  <si>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</si>
  <si>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</si>
  <si>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</si>
  <si>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</si>
  <si>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</si>
  <si>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</si>
  <si>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</si>
  <si>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</si>
  <si>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</si>
  <si>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</si>
  <si>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</si>
  <si>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</si>
  <si>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</si>
  <si>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</si>
  <si>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</si>
  <si>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</si>
  <si>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</si>
  <si>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</si>
  <si>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</si>
  <si>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</si>
  <si>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</si>
  <si>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</si>
  <si>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</si>
  <si>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</si>
  <si>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</si>
  <si>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</si>
  <si>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</si>
  <si>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</si>
  <si>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</si>
  <si>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</si>
  <si>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</si>
  <si>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</si>
  <si>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</si>
  <si>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</si>
  <si>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</si>
  <si>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</si>
  <si>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</si>
  <si>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</si>
  <si>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</si>
  <si>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</si>
  <si>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</si>
  <si>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</si>
  <si>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</si>
  <si>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</si>
  <si>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</si>
  <si>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</si>
  <si>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</si>
  <si>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</si>
  <si>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</si>
  <si>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</si>
  <si>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</si>
  <si>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</si>
  <si>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</si>
  <si>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</si>
  <si>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</si>
  <si>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</si>
  <si>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</si>
  <si>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</si>
  <si>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</si>
  <si>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</si>
  <si>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</si>
  <si>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</si>
  <si>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</si>
  <si>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</si>
  <si>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</si>
  <si>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</si>
  <si>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</si>
  <si>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</si>
  <si>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</si>
  <si>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</si>
  <si>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</si>
  <si>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</si>
  <si>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</si>
  <si>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</si>
  <si>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</si>
  <si>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</si>
  <si>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</si>
  <si>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</si>
  <si>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</si>
  <si>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</si>
  <si>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</si>
  <si>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</si>
  <si>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</si>
  <si>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</si>
  <si>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</si>
  <si>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</si>
  <si>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</si>
  <si>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</si>
  <si>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</si>
  <si>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</si>
  <si>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</si>
  <si>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</si>
  <si>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</si>
  <si>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</si>
  <si>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</si>
  <si>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</si>
  <si>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</si>
  <si>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</si>
  <si>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</si>
  <si>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</si>
  <si>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</si>
  <si>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</si>
  <si>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</si>
  <si>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</si>
  <si>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</si>
  <si>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</si>
  <si>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</si>
  <si>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</si>
  <si>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</si>
  <si>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</si>
  <si>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</si>
  <si>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</si>
  <si>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</si>
  <si>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</si>
  <si>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</si>
  <si>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</si>
  <si>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</si>
  <si>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</si>
  <si>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</si>
  <si>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</si>
  <si>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</si>
  <si>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</si>
  <si>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</si>
  <si>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</si>
  <si>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</si>
  <si>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</si>
  <si>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</si>
  <si>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</si>
  <si>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</si>
  <si>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</si>
  <si>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</si>
  <si>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</si>
  <si>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</si>
  <si>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</si>
  <si>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</si>
  <si>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</si>
  <si>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</si>
  <si>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</si>
  <si>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</si>
  <si>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</si>
  <si>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</si>
  <si>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</si>
  <si>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</si>
  <si>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</si>
  <si>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</si>
  <si>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</si>
  <si>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</si>
  <si>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</si>
  <si>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</si>
  <si>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</si>
  <si>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</si>
  <si>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</si>
  <si>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</si>
  <si>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</si>
  <si>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</si>
  <si>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</si>
  <si>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</si>
  <si>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</si>
  <si>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</si>
  <si>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</si>
  <si>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</si>
  <si>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</si>
  <si>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</si>
  <si>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</si>
  <si>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</si>
  <si>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</si>
  <si>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</si>
  <si>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</si>
  <si>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</si>
  <si>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</si>
  <si>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</si>
  <si>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</si>
  <si>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</si>
  <si>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</si>
  <si>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</si>
  <si>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</si>
  <si>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</si>
  <si>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</si>
  <si>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</si>
  <si>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</si>
  <si>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</si>
  <si>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</si>
  <si>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</si>
  <si>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</si>
  <si>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</si>
  <si>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</si>
  <si>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</si>
  <si>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</si>
  <si>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</si>
  <si>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</si>
  <si>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</si>
  <si>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</si>
  <si>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</si>
  <si>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</si>
  <si>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</si>
  <si>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</si>
  <si>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</si>
  <si>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</si>
  <si>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</si>
  <si>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</si>
  <si>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</si>
  <si>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</si>
  <si>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</si>
  <si>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</si>
  <si>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</si>
  <si>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</si>
  <si>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</si>
  <si>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</si>
  <si>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</si>
  <si>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</si>
  <si>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</si>
  <si>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</si>
  <si>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</si>
  <si>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</si>
  <si>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</si>
  <si>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</si>
  <si>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</si>
  <si>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</si>
  <si>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</si>
  <si>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</si>
  <si>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</si>
  <si>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</si>
  <si>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</si>
  <si>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</si>
  <si>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</si>
  <si>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</si>
  <si>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</si>
  <si>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</si>
  <si>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</si>
  <si>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</si>
  <si>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</si>
  <si>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</si>
  <si>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</si>
  <si>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</si>
  <si>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</si>
  <si>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</si>
  <si>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</si>
  <si>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</si>
  <si>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</si>
  <si>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</si>
  <si>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</si>
  <si>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</si>
  <si>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</si>
  <si>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</si>
  <si>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</si>
  <si>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</si>
  <si>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</si>
  <si>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</si>
  <si>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</si>
  <si>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</si>
  <si>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</si>
  <si>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</si>
  <si>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</si>
  <si>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</si>
  <si>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</si>
  <si>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</si>
  <si>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</si>
  <si>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</si>
  <si>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</si>
  <si>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</si>
  <si>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</si>
  <si>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</si>
  <si>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</si>
  <si>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</si>
  <si>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</si>
  <si>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</si>
  <si>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</si>
  <si>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</si>
  <si>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</si>
  <si>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</si>
  <si>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</si>
  <si>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</si>
  <si>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</si>
  <si>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</si>
  <si>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</si>
  <si>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</si>
  <si>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</si>
  <si>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</si>
  <si>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</si>
  <si>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</si>
  <si>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</si>
  <si>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</si>
  <si>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</si>
  <si>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</si>
  <si>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</si>
  <si>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</si>
  <si>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</si>
  <si>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</si>
  <si>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</si>
  <si>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</si>
  <si>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</si>
  <si>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</si>
  <si>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</si>
  <si>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</si>
  <si>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</si>
  <si>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</si>
  <si>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</si>
  <si>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</si>
  <si>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</si>
  <si>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</si>
  <si>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</si>
  <si>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</si>
  <si>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</si>
  <si>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</si>
  <si>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</si>
  <si>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</si>
  <si>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</si>
  <si>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</si>
  <si>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</si>
  <si>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</si>
  <si>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</si>
  <si>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</si>
  <si>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</si>
  <si>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</si>
  <si>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</si>
  <si>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</si>
  <si>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</si>
  <si>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</si>
  <si>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</si>
  <si>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</si>
  <si>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</si>
  <si>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</si>
  <si>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</si>
  <si>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</si>
  <si>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</si>
  <si>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</si>
  <si>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</si>
  <si>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</si>
  <si>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</si>
  <si>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</si>
  <si>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</si>
  <si>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</si>
  <si>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</si>
  <si>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</si>
  <si>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</si>
  <si>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</si>
  <si>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</si>
  <si>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</si>
  <si>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</si>
  <si>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</si>
  <si>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</si>
  <si>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</si>
  <si>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</si>
  <si>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</si>
  <si>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</si>
  <si>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</si>
  <si>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</si>
  <si>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</si>
  <si>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</si>
  <si>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</si>
  <si>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</si>
  <si>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</si>
  <si>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</si>
  <si>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</si>
  <si>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</si>
  <si>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</si>
  <si>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</si>
  <si>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</si>
  <si>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</si>
  <si>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</si>
  <si>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</si>
  <si>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</si>
  <si>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</si>
  <si>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</si>
  <si>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</si>
  <si>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</si>
  <si>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</si>
  <si>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</si>
  <si>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</si>
  <si>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</si>
  <si>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</si>
  <si>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</si>
  <si>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</si>
  <si>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</si>
  <si>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</si>
  <si>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</si>
  <si>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</si>
  <si>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</si>
  <si>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</si>
  <si>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</si>
  <si>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</si>
  <si>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</si>
  <si>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</si>
  <si>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</si>
  <si>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</si>
  <si>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</si>
  <si>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</si>
  <si>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</si>
  <si>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</si>
  <si>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</si>
  <si>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</si>
  <si>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</si>
  <si>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</si>
  <si>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</si>
  <si>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</si>
  <si>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</si>
  <si>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</si>
  <si>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</si>
  <si>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</si>
  <si>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</si>
  <si>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</si>
  <si>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</si>
  <si>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</si>
  <si>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</si>
  <si>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</si>
  <si>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</si>
  <si>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</si>
  <si>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</si>
  <si>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</si>
  <si>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</si>
  <si>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</si>
  <si>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</si>
  <si>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</si>
  <si>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</si>
  <si>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</si>
  <si>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</si>
  <si>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</si>
  <si>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</si>
  <si>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</si>
  <si>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</si>
  <si>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</si>
  <si>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</si>
  <si>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</si>
  <si>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</si>
  <si>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</si>
  <si>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</si>
  <si>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</si>
  <si>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</si>
  <si>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</si>
  <si>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</si>
  <si>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</si>
  <si>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</si>
  <si>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</si>
  <si>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</si>
  <si>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</si>
  <si>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</si>
  <si>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</si>
  <si>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</si>
  <si>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</si>
  <si>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</si>
  <si>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</si>
  <si>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</si>
  <si>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</si>
  <si>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</si>
  <si>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</si>
  <si>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</si>
  <si>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</si>
  <si>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</si>
  <si>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</si>
  <si>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</si>
  <si>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</si>
  <si>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</si>
  <si>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</si>
  <si>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</si>
  <si>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</si>
  <si>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</si>
  <si>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</si>
  <si>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</si>
  <si>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</si>
  <si>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</si>
  <si>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</si>
  <si>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</si>
  <si>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</si>
  <si>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</si>
  <si>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</si>
  <si>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</si>
  <si>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</si>
  <si>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</si>
  <si>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</si>
  <si>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</si>
  <si>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</si>
  <si>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</si>
  <si>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</si>
  <si>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</si>
  <si>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</si>
  <si>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</si>
  <si>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</si>
  <si>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</si>
  <si>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</si>
  <si>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</si>
  <si>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</si>
  <si>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</si>
  <si>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</si>
  <si>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</si>
  <si>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</si>
  <si>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</si>
  <si>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</si>
  <si>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</si>
  <si>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</si>
  <si>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</si>
  <si>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</si>
  <si>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</si>
  <si>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</si>
  <si>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</si>
  <si>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</si>
  <si>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</si>
  <si>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</si>
  <si>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</si>
  <si>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</si>
  <si>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</si>
  <si>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</si>
  <si>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</si>
  <si>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</si>
  <si>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</si>
  <si>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</si>
  <si>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</si>
  <si>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</si>
  <si>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</si>
  <si>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</si>
  <si>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</si>
  <si>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</si>
  <si>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</si>
  <si>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</si>
  <si>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</si>
  <si>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</si>
  <si>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</si>
  <si>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</si>
  <si>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</si>
  <si>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</si>
  <si>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</si>
  <si>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</si>
  <si>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</si>
  <si>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</si>
  <si>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</si>
  <si>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</si>
  <si>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</si>
  <si>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</si>
  <si>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</si>
  <si>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</si>
  <si>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</si>
  <si>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</si>
  <si>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</si>
  <si>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</si>
  <si>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</si>
  <si>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</si>
  <si>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</si>
  <si>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</si>
  <si>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</si>
  <si>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</si>
  <si>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</si>
  <si>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</si>
  <si>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</si>
  <si>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</si>
  <si>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</si>
  <si>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</si>
  <si>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</si>
  <si>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</si>
  <si>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</si>
  <si>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</si>
  <si>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</si>
  <si>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</si>
  <si>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</si>
  <si>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</si>
  <si>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</si>
  <si>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</si>
  <si>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</si>
  <si>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</si>
  <si>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</si>
  <si>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</si>
  <si>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</si>
  <si>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</si>
  <si>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</si>
  <si>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</si>
  <si>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</si>
  <si>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</si>
  <si>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</si>
  <si>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</si>
  <si>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</si>
  <si>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</si>
  <si>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</si>
  <si>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</si>
  <si>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</si>
  <si>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</si>
  <si>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</si>
  <si>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</si>
  <si>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</si>
  <si>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</si>
  <si>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</si>
  <si>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</si>
  <si>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</si>
  <si>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</si>
  <si>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</si>
  <si>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</si>
  <si>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</si>
  <si>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</si>
  <si>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</si>
  <si>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</si>
  <si>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</si>
  <si>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</si>
  <si>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</si>
  <si>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</si>
  <si>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</si>
  <si>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</si>
  <si>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</si>
  <si>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</si>
  <si>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</si>
  <si>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</si>
  <si>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</si>
  <si>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</si>
  <si>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</si>
  <si>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</si>
  <si>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</si>
  <si>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</si>
  <si>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</si>
  <si>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</si>
  <si>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</si>
  <si>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</si>
  <si>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</si>
  <si>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</si>
  <si>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</si>
  <si>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</si>
  <si>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</si>
  <si>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</si>
  <si>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</si>
  <si>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</si>
  <si>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</si>
  <si>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</si>
  <si>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</si>
  <si>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</si>
  <si>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</si>
  <si>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</si>
  <si>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</si>
  <si>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</si>
  <si>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</si>
  <si>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</si>
  <si>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</si>
  <si>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</si>
  <si>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</si>
  <si>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</si>
  <si>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</si>
  <si>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</si>
  <si>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</si>
  <si>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</si>
  <si>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</si>
  <si>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</si>
  <si>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</si>
  <si>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</si>
  <si>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</si>
  <si>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</si>
  <si>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</si>
  <si>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</si>
  <si>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</si>
  <si>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</si>
  <si>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</si>
  <si>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</si>
  <si>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</si>
  <si>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</si>
  <si>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</si>
  <si>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</si>
  <si>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</si>
  <si>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</si>
  <si>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</si>
  <si>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</si>
  <si>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</si>
  <si>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</si>
  <si>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</si>
  <si>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</si>
  <si>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</si>
  <si>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</si>
  <si>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</si>
  <si>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</si>
  <si>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</si>
  <si>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</si>
  <si>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</si>
  <si>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</si>
  <si>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</si>
  <si>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</si>
  <si>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</si>
  <si>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</si>
  <si>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</si>
  <si>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</si>
  <si>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</si>
  <si>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</si>
  <si>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</si>
  <si>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</si>
  <si>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</si>
  <si>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</si>
  <si>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</si>
  <si>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</si>
  <si>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</si>
  <si>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</si>
  <si>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</si>
  <si>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</si>
  <si>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</si>
  <si>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</si>
  <si>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</si>
  <si>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</si>
  <si>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</si>
  <si>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</si>
  <si>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</si>
  <si>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</si>
  <si>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</si>
  <si>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</si>
  <si>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</si>
  <si>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</si>
  <si>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</si>
  <si>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</si>
  <si>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</si>
  <si>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</si>
  <si>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</si>
  <si>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</si>
  <si>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</si>
  <si>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</si>
  <si>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</si>
  <si>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</si>
  <si>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</si>
  <si>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</si>
  <si>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</si>
  <si>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</si>
  <si>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</si>
  <si>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</si>
  <si>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</si>
  <si>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</si>
  <si>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</si>
  <si>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</si>
  <si>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</si>
  <si>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</si>
  <si>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</si>
  <si>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</si>
  <si>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</si>
  <si>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</si>
  <si>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</si>
  <si>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</si>
  <si>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</si>
  <si>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</si>
  <si>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</si>
  <si>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</si>
  <si>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</si>
  <si>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</si>
  <si>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</si>
  <si>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</si>
  <si>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</si>
  <si>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</si>
  <si>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</si>
  <si>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</si>
  <si>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</si>
  <si>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</si>
  <si>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</si>
  <si>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</si>
  <si>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</si>
  <si>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</si>
  <si>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</si>
  <si>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</si>
  <si>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</si>
  <si>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</si>
  <si>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</si>
  <si>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</si>
  <si>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</si>
  <si>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</si>
  <si>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</si>
  <si>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</si>
  <si>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</si>
  <si>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</si>
  <si>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</si>
  <si>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</si>
  <si>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</si>
  <si>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</si>
  <si>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</si>
  <si>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</si>
  <si>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</si>
  <si>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</si>
  <si>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</si>
  <si>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</si>
  <si>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</si>
  <si>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</si>
  <si>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</si>
  <si>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</si>
  <si>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</si>
  <si>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</si>
  <si>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</si>
  <si>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</si>
  <si>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</si>
  <si>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</si>
  <si>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</si>
  <si>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</si>
  <si>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</si>
  <si>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</si>
  <si>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</si>
  <si>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</si>
  <si>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</si>
  <si>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</si>
  <si>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</si>
  <si>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</si>
  <si>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</si>
  <si>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</si>
  <si>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</si>
  <si>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</si>
  <si>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</si>
  <si>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</si>
  <si>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</si>
  <si>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</si>
  <si>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</si>
  <si>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</si>
  <si>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</si>
  <si>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</si>
  <si>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</si>
  <si>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</si>
  <si>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</si>
  <si>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</si>
  <si>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</si>
  <si>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</si>
  <si>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</si>
  <si>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</si>
  <si>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</si>
  <si>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</si>
  <si>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</si>
  <si>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</si>
  <si>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</si>
  <si>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</si>
  <si>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</si>
  <si>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</si>
  <si>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</si>
  <si>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</si>
  <si>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</si>
  <si>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</si>
  <si>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</si>
  <si>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</si>
  <si>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</si>
  <si>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</si>
  <si>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</si>
  <si>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</si>
  <si>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</si>
  <si>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</si>
  <si>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</si>
  <si>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</si>
  <si>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</si>
  <si>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</si>
  <si>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</si>
  <si>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</si>
  <si>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</si>
  <si>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</si>
  <si>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</si>
  <si>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</si>
  <si>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</si>
  <si>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</si>
  <si>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</si>
  <si>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</si>
  <si>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</si>
  <si>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</si>
  <si>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</si>
  <si>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</si>
  <si>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</si>
  <si>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</si>
  <si>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</si>
  <si>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</si>
  <si>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</si>
  <si>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</si>
  <si>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</si>
  <si>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</si>
  <si>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</si>
  <si>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</si>
  <si>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</si>
  <si>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</si>
  <si>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</si>
  <si>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</si>
  <si>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</si>
  <si>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</si>
  <si>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</si>
  <si>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</si>
  <si>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</si>
  <si>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</si>
  <si>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</si>
  <si>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</si>
  <si>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</si>
  <si>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</si>
  <si>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</si>
  <si>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</si>
  <si>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</si>
  <si>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</si>
  <si>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</si>
  <si>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</si>
  <si>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</si>
  <si>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</si>
  <si>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</si>
  <si>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</si>
  <si>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</si>
  <si>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</si>
  <si>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</si>
  <si>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</si>
  <si>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</si>
  <si>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</si>
  <si>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</si>
  <si>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</si>
  <si>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</si>
  <si>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</si>
  <si>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</si>
  <si>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</si>
  <si>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</si>
  <si>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</si>
  <si>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</si>
  <si>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</si>
  <si>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</si>
  <si>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</si>
  <si>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</si>
  <si>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</si>
  <si>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</si>
  <si>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</si>
  <si>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</si>
  <si>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</si>
  <si>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</si>
  <si>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</si>
  <si>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</si>
  <si>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</si>
  <si>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</si>
  <si>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</si>
  <si>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</si>
  <si>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</si>
  <si>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</si>
  <si>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</si>
  <si>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</si>
  <si>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</si>
  <si>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</si>
  <si>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</si>
  <si>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</si>
  <si>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</si>
  <si>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</si>
  <si>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</si>
  <si>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</si>
  <si>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</si>
  <si>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</si>
  <si>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</si>
  <si>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</si>
  <si>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</si>
  <si>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</si>
  <si>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</si>
  <si>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</si>
  <si>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</si>
  <si>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</si>
  <si>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</si>
  <si>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</si>
  <si>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</si>
  <si>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</si>
  <si>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</si>
  <si>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</si>
  <si>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</si>
  <si>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</si>
  <si>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</si>
  <si>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</si>
  <si>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</si>
  <si>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</si>
  <si>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</si>
  <si>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</si>
  <si>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</si>
  <si>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</si>
  <si>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</si>
  <si>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</si>
  <si>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</si>
  <si>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</si>
  <si>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</si>
  <si>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</si>
  <si>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</si>
  <si>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</si>
  <si>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</si>
  <si>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</si>
  <si>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</si>
  <si>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</si>
  <si>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</si>
  <si>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</si>
  <si>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</si>
  <si>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</si>
  <si>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</si>
  <si>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</si>
  <si>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</si>
  <si>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</si>
  <si>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</si>
  <si>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</si>
  <si>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</si>
  <si>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</si>
  <si>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</si>
  <si>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</si>
  <si>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</si>
  <si>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</si>
  <si>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</si>
  <si>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</si>
  <si>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</si>
  <si>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</si>
  <si>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</si>
  <si>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</si>
  <si>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</si>
  <si>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</si>
  <si>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</si>
  <si>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</si>
  <si>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</si>
  <si>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</si>
  <si>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</si>
  <si>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</si>
  <si>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</si>
  <si>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</si>
  <si>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</si>
  <si>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</si>
  <si>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</si>
  <si>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</si>
  <si>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</si>
  <si>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</si>
  <si>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</si>
  <si>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</si>
  <si>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</si>
  <si>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</si>
  <si>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</si>
  <si>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</si>
  <si>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</si>
  <si>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</si>
  <si>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</si>
  <si>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</si>
  <si>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</si>
  <si>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</si>
  <si>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</si>
  <si>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</si>
  <si>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</si>
  <si>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</si>
  <si>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</si>
  <si>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</si>
  <si>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</si>
  <si>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</si>
  <si>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</si>
  <si>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</si>
  <si>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</si>
  <si>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</si>
  <si>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</si>
  <si>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</si>
  <si>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</si>
  <si>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</si>
  <si>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</si>
  <si>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</si>
  <si>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</si>
  <si>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</si>
  <si>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</si>
  <si>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</si>
  <si>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</si>
  <si>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</si>
  <si>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</si>
  <si>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</si>
  <si>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</si>
  <si>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</si>
  <si>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</si>
  <si>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</si>
  <si>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</si>
  <si>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</si>
  <si>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</si>
  <si>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</si>
  <si>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</si>
  <si>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</si>
  <si>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</si>
  <si>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</si>
  <si>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</si>
  <si>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</si>
  <si>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</si>
  <si>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</si>
  <si>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</si>
  <si>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</si>
  <si>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</si>
  <si>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</si>
  <si>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</si>
  <si>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</si>
  <si>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</si>
  <si>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</si>
  <si>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</si>
  <si>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</si>
  <si>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</si>
  <si>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</si>
  <si>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</si>
  <si>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</si>
  <si>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</si>
  <si>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</si>
  <si>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</si>
  <si>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</si>
  <si>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</si>
  <si>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</si>
  <si>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</si>
  <si>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</si>
  <si>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</si>
  <si>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</si>
  <si>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</si>
  <si>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</si>
  <si>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</si>
  <si>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</si>
  <si>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</si>
  <si>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</si>
  <si>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</si>
  <si>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</si>
  <si>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</si>
  <si>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</si>
  <si>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</si>
  <si>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</si>
  <si>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</si>
  <si>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</si>
  <si>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</si>
  <si>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</si>
  <si>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</si>
  <si>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</si>
  <si>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</si>
  <si>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</si>
  <si>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</si>
  <si>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</si>
  <si>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</si>
  <si>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</si>
  <si>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</si>
  <si>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</si>
  <si>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</si>
  <si>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</si>
  <si>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</si>
  <si>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</si>
  <si>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</si>
  <si>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</si>
  <si>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</si>
  <si>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</si>
  <si>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</si>
  <si>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</si>
  <si>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</si>
  <si>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</si>
  <si>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</si>
  <si>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</si>
  <si>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</si>
  <si>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</si>
  <si>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</si>
  <si>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</si>
  <si>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</si>
  <si>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</si>
  <si>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</si>
  <si>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</si>
  <si>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</si>
  <si>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</si>
  <si>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</si>
  <si>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</si>
  <si>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</si>
  <si>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</si>
  <si>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</si>
  <si>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</si>
  <si>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</si>
  <si>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</si>
  <si>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</si>
  <si>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</si>
  <si>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</si>
  <si>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</si>
  <si>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</si>
  <si>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</si>
  <si>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</si>
  <si>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</si>
  <si>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</si>
  <si>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</si>
  <si>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</si>
  <si>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</si>
  <si>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</si>
  <si>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</si>
  <si>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</si>
  <si>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</si>
  <si>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</si>
  <si>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</si>
  <si>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</si>
  <si>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</si>
  <si>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</si>
  <si>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</si>
  <si>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</si>
  <si>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</si>
  <si>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</si>
  <si>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</si>
  <si>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</si>
  <si>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</si>
  <si>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</si>
  <si>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</si>
  <si>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</si>
  <si>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</si>
  <si>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</si>
  <si>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</si>
  <si>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</si>
  <si>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</si>
  <si>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</si>
  <si>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</si>
  <si>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</si>
  <si>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</si>
  <si>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</si>
  <si>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</si>
  <si>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</si>
  <si>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</si>
  <si>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</si>
  <si>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</si>
  <si>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</si>
  <si>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</si>
  <si>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</si>
  <si>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</si>
  <si>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</si>
  <si>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</si>
  <si>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</si>
  <si>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</si>
  <si>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</si>
  <si>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</si>
  <si>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</si>
  <si>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</si>
  <si>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</si>
  <si>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</si>
  <si>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</si>
  <si>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</si>
  <si>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</si>
  <si>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</si>
  <si>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</si>
  <si>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</si>
  <si>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</si>
  <si>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</si>
  <si>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</si>
  <si>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</si>
  <si>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</si>
  <si>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</si>
  <si>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</si>
  <si>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</si>
  <si>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</si>
  <si>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</si>
  <si>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</si>
  <si>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</si>
  <si>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</si>
  <si>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</si>
  <si>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</si>
  <si>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</si>
  <si>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</si>
  <si>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</si>
  <si>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</si>
  <si>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</si>
  <si>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</si>
  <si>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</si>
  <si>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</si>
  <si>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</si>
  <si>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</si>
  <si>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</si>
  <si>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</si>
  <si>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</si>
  <si>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</si>
  <si>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</si>
  <si>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</si>
  <si>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</si>
  <si>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</si>
  <si>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</si>
  <si>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</si>
  <si>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</si>
  <si>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</si>
  <si>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</si>
  <si>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</si>
  <si>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</si>
  <si>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</si>
  <si>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</si>
  <si>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</si>
  <si>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</si>
  <si>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</si>
  <si>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</si>
  <si>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</si>
  <si>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</si>
  <si>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</si>
  <si>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</si>
  <si>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</si>
  <si>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</si>
  <si>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</si>
  <si>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</si>
  <si>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</si>
  <si>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</si>
  <si>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</si>
  <si>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</si>
  <si>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</si>
  <si>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</si>
  <si>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</si>
  <si>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</si>
  <si>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</si>
  <si>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</si>
  <si>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</si>
  <si>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</si>
  <si>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</si>
  <si>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</si>
  <si>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</si>
  <si>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</si>
  <si>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</si>
  <si>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</si>
  <si>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</si>
  <si>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</si>
  <si>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</si>
  <si>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</si>
  <si>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</si>
  <si>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</si>
  <si>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</si>
  <si>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</si>
  <si>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</si>
  <si>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</si>
  <si>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</si>
  <si>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</si>
  <si>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</si>
  <si>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</si>
  <si>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</si>
  <si>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</si>
  <si>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</si>
  <si>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</si>
  <si>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</si>
  <si>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</si>
  <si>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</si>
  <si>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</si>
  <si>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</si>
  <si>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</si>
  <si>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</si>
  <si>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</si>
  <si>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</si>
  <si>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</si>
  <si>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</si>
  <si>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</si>
  <si>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</si>
  <si>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</si>
  <si>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</si>
  <si>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</si>
  <si>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</si>
  <si>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</si>
  <si>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</si>
  <si>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</si>
  <si>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</si>
  <si>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</si>
  <si>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</si>
  <si>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</si>
  <si>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</si>
  <si>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</si>
  <si>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</si>
  <si>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</si>
  <si>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</si>
  <si>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</si>
  <si>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</si>
  <si>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</si>
  <si>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</si>
  <si>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</si>
  <si>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</si>
  <si>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</si>
  <si>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</si>
  <si>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</si>
  <si>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</si>
  <si>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</si>
  <si>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</si>
  <si>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</si>
  <si>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</si>
  <si>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</si>
  <si>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</si>
  <si>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</si>
  <si>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</si>
  <si>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</si>
  <si>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</si>
  <si>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</si>
  <si>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</si>
  <si>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</si>
  <si>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</si>
  <si>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</si>
  <si>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</si>
  <si>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</si>
  <si>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</si>
  <si>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</si>
  <si>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</si>
  <si>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</si>
  <si>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</si>
  <si>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</si>
  <si>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</si>
  <si>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</si>
  <si>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</si>
  <si>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</si>
  <si>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</si>
  <si>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</si>
  <si>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</si>
  <si>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</si>
  <si>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</si>
  <si>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</si>
  <si>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</si>
  <si>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</si>
  <si>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</si>
  <si>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</si>
  <si>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</si>
  <si>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</si>
  <si>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</si>
  <si>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</si>
  <si>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</si>
  <si>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</si>
  <si>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</si>
  <si>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</si>
  <si>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</si>
  <si>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</si>
  <si>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</si>
  <si>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</si>
  <si>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</si>
  <si>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</si>
  <si>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</si>
  <si>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</si>
  <si>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</si>
  <si>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</si>
  <si>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</si>
  <si>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</si>
  <si>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</si>
  <si>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</si>
  <si>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</si>
  <si>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</si>
  <si>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</si>
  <si>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</si>
  <si>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</si>
  <si>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</si>
  <si>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</si>
  <si>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</si>
  <si>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</si>
  <si>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</si>
  <si>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</si>
  <si>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</si>
  <si>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</si>
  <si>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</si>
  <si>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</si>
  <si>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</si>
  <si>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</si>
  <si>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</si>
  <si>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</si>
  <si>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</si>
  <si>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</si>
  <si>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</si>
  <si>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</si>
  <si>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</si>
  <si>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</si>
  <si>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</si>
  <si>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</si>
  <si>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</si>
  <si>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</si>
  <si>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</si>
  <si>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</si>
  <si>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</si>
  <si>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</si>
  <si>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</si>
  <si>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</si>
  <si>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</si>
  <si>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</si>
  <si>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</si>
  <si>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</si>
  <si>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</si>
  <si>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</si>
  <si>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</si>
  <si>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</si>
  <si>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</si>
  <si>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</si>
  <si>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</si>
  <si>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</si>
  <si>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</si>
  <si>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</si>
  <si>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</si>
  <si>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</si>
  <si>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</si>
  <si>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</si>
  <si>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</si>
  <si>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</si>
  <si>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</si>
  <si>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</si>
  <si>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</si>
  <si>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</si>
  <si>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</si>
  <si>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</si>
  <si>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</si>
  <si>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</si>
  <si>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</si>
  <si>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</si>
  <si>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</si>
  <si>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</si>
  <si>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</si>
  <si>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</si>
  <si>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</si>
  <si>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</si>
  <si>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</si>
  <si>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</si>
  <si>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</si>
  <si>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</si>
  <si>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</si>
  <si>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</si>
  <si>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</si>
  <si>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</si>
  <si>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</si>
  <si>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</si>
  <si>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</si>
  <si>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</si>
  <si>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</si>
  <si>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</si>
  <si>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</si>
  <si>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</si>
  <si>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</si>
  <si>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</si>
  <si>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</si>
  <si>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</si>
  <si>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</si>
  <si>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</si>
  <si>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</si>
  <si>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</si>
  <si>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</si>
  <si>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</si>
  <si>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</si>
  <si>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</si>
  <si>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</si>
  <si>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</si>
  <si>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</si>
  <si>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</si>
  <si>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</si>
  <si>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</si>
  <si>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</si>
  <si>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</si>
  <si>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</si>
  <si>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</si>
  <si>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</si>
  <si>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</si>
  <si>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</si>
  <si>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</si>
  <si>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</si>
  <si>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</si>
  <si>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</si>
  <si>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</si>
  <si>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</si>
  <si>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</si>
  <si>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</si>
  <si>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</si>
  <si>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</si>
  <si>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</si>
  <si>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</si>
  <si>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</si>
  <si>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</si>
  <si>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</si>
  <si>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</si>
  <si>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</si>
  <si>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</si>
  <si>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</si>
  <si>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</si>
  <si>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</si>
  <si>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</si>
  <si>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</si>
  <si>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</si>
  <si>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</si>
  <si>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</si>
  <si>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</si>
  <si>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</si>
  <si>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</si>
  <si>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</si>
  <si>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</si>
  <si>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</si>
  <si>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</si>
  <si>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</si>
  <si>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</si>
  <si>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</si>
  <si>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</si>
  <si>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</si>
  <si>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</si>
  <si>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</si>
  <si>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</si>
  <si>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</si>
  <si>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</si>
  <si>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</si>
  <si>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</si>
  <si>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</si>
  <si>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</si>
  <si>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</si>
  <si>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</si>
  <si>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</si>
  <si>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</si>
  <si>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</si>
  <si>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</si>
  <si>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</si>
  <si>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</si>
  <si>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</si>
  <si>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</si>
  <si>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</si>
  <si>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</si>
  <si>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</si>
  <si>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</si>
  <si>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</si>
  <si>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</si>
  <si>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</si>
  <si>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</si>
  <si>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</si>
  <si>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</si>
  <si>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</si>
  <si>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</si>
  <si>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</si>
  <si>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</si>
  <si>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</si>
  <si>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</si>
  <si>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</si>
  <si>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</si>
  <si>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</si>
  <si>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</si>
  <si>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</si>
  <si>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</si>
  <si>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</si>
  <si>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</si>
  <si>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</si>
  <si>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</si>
  <si>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</si>
  <si>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</si>
  <si>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</si>
  <si>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</si>
  <si>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</si>
  <si>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</si>
  <si>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</si>
  <si>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</si>
  <si>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</si>
  <si>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</si>
  <si>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</si>
  <si>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</si>
  <si>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</si>
  <si>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</si>
  <si>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</si>
  <si>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</si>
  <si>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</si>
  <si>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</si>
  <si>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</si>
  <si>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</si>
  <si>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</si>
  <si>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</si>
  <si>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</si>
  <si>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</si>
  <si>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</si>
  <si>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</si>
  <si>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</si>
  <si>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</si>
  <si>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</si>
  <si>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</si>
  <si>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</si>
  <si>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</si>
  <si>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</si>
  <si>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</si>
  <si>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</si>
  <si>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</si>
  <si>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</si>
  <si>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</si>
  <si>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</si>
  <si>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</si>
  <si>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</si>
  <si>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</si>
  <si>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</si>
  <si>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</si>
  <si>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</si>
  <si>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</si>
  <si>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</si>
  <si>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</si>
  <si>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</si>
  <si>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</si>
  <si>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</si>
  <si>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</si>
  <si>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</si>
  <si>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</si>
  <si>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</si>
  <si>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</si>
  <si>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</si>
  <si>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</si>
  <si>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</si>
  <si>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</si>
  <si>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</si>
  <si>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</si>
  <si>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</si>
  <si>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</si>
  <si>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</si>
  <si>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</si>
  <si>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</si>
  <si>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</si>
  <si>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</si>
  <si>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</si>
  <si>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</si>
  <si>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</si>
  <si>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</si>
  <si>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</si>
  <si>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</si>
  <si>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</si>
  <si>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</si>
  <si>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</si>
  <si>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</si>
  <si>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</si>
  <si>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</si>
  <si>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</si>
  <si>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</si>
  <si>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</si>
  <si>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</si>
  <si>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</si>
  <si>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</si>
  <si>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</si>
  <si>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</si>
  <si>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</si>
  <si>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</si>
  <si>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</si>
  <si>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</si>
  <si>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</si>
  <si>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</si>
  <si>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</si>
  <si>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</si>
  <si>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</si>
  <si>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</si>
  <si>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</si>
  <si>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</si>
  <si>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</si>
  <si>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</si>
  <si>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</si>
  <si>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</si>
  <si>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</si>
  <si>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</si>
  <si>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</si>
  <si>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</si>
  <si>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</si>
  <si>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</si>
  <si>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</si>
  <si>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</si>
  <si>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</si>
  <si>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</si>
  <si>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</si>
  <si>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</si>
  <si>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</si>
  <si>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</si>
  <si>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</si>
  <si>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</si>
  <si>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</si>
  <si>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</si>
  <si>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</si>
  <si>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</si>
  <si>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</si>
  <si>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</si>
  <si>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</si>
  <si>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</si>
  <si>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</si>
  <si>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</si>
  <si>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</si>
  <si>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</si>
  <si>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</si>
  <si>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</si>
  <si>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</si>
  <si>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</si>
  <si>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</si>
  <si>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</si>
  <si>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</si>
  <si>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</si>
  <si>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</si>
  <si>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</si>
  <si>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</si>
  <si>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</si>
  <si>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</si>
  <si>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</si>
  <si>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</si>
  <si>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</si>
  <si>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</si>
  <si>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</si>
  <si>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</si>
  <si>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</si>
  <si>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</si>
  <si>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</si>
  <si>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</si>
  <si>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</si>
  <si>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</si>
  <si>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</si>
  <si>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</si>
  <si>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</si>
  <si>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</si>
  <si>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</si>
  <si>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</si>
  <si>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</si>
  <si>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</si>
  <si>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</si>
  <si>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</si>
  <si>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</si>
  <si>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</si>
  <si>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</si>
  <si>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</si>
  <si>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</si>
  <si>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</si>
  <si>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</si>
  <si>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</si>
  <si>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</si>
  <si>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</si>
  <si>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</si>
  <si>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</si>
  <si>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</si>
  <si>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</si>
  <si>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</si>
  <si>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</si>
  <si>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</si>
  <si>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</si>
  <si>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</si>
  <si>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</si>
  <si>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</si>
  <si>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</si>
  <si>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</si>
  <si>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</si>
  <si>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</si>
  <si>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</si>
  <si>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</si>
  <si>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</si>
  <si>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</si>
  <si>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</si>
  <si>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</si>
  <si>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</si>
  <si>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</si>
  <si>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</si>
  <si>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</si>
  <si>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</si>
  <si>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</si>
  <si>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</si>
  <si>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</si>
  <si>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</si>
  <si>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</si>
  <si>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</si>
  <si>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</si>
  <si>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</si>
  <si>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</si>
  <si>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</si>
  <si>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</si>
  <si>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</si>
  <si>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</si>
  <si>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</si>
  <si>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</si>
  <si>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</si>
  <si>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</si>
  <si>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</si>
  <si>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</si>
  <si>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</si>
  <si>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</si>
  <si>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</si>
  <si>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</si>
  <si>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</si>
  <si>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</si>
  <si>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</si>
  <si>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</si>
  <si>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</si>
  <si>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</si>
  <si>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</si>
  <si>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</si>
  <si>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</si>
  <si>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</si>
  <si>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</si>
  <si>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</si>
  <si>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</si>
  <si>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</si>
  <si>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</si>
  <si>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</si>
  <si>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</si>
  <si>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</si>
  <si>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</si>
  <si>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</si>
  <si>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</si>
  <si>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</si>
  <si>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</si>
  <si>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</si>
  <si>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</si>
  <si>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</si>
  <si>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</si>
  <si>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</si>
  <si>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</si>
  <si>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</si>
  <si>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</si>
  <si>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</si>
  <si>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</si>
  <si>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</si>
  <si>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</si>
  <si>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</si>
  <si>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</si>
  <si>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</si>
  <si>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</si>
  <si>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</si>
  <si>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</si>
  <si>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</si>
  <si>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</si>
  <si>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</si>
  <si>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</si>
  <si>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</si>
  <si>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</si>
  <si>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</si>
  <si>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</si>
  <si>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</si>
  <si>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</si>
  <si>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</si>
  <si>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</si>
  <si>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</si>
  <si>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</si>
  <si>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</si>
  <si>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</si>
  <si>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</si>
  <si>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</si>
  <si>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</si>
  <si>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</si>
  <si>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</si>
  <si>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</si>
  <si>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</si>
  <si>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</si>
  <si>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</si>
  <si>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</si>
  <si>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</si>
  <si>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</si>
  <si>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</si>
  <si>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</si>
  <si>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</si>
  <si>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</si>
  <si>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</si>
  <si>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</si>
  <si>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</si>
  <si>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</si>
  <si>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</si>
  <si>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</si>
  <si>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</si>
  <si>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</si>
  <si>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</si>
  <si>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</si>
  <si>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</si>
  <si>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</si>
  <si>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</si>
  <si>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</si>
  <si>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</si>
  <si>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</si>
  <si>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</si>
  <si>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</si>
  <si>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</si>
  <si>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</si>
  <si>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</si>
  <si>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</si>
  <si>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</si>
  <si>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</si>
  <si>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</si>
  <si>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</si>
  <si>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</si>
  <si>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</si>
  <si>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</si>
  <si>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</si>
  <si>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</si>
  <si>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</si>
  <si>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</si>
  <si>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</si>
  <si>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</si>
  <si>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</si>
  <si>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</si>
  <si>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</si>
  <si>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</si>
  <si>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</si>
  <si>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</si>
  <si>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</si>
  <si>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</si>
  <si>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</si>
  <si>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</si>
  <si>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</si>
  <si>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</si>
  <si>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</si>
  <si>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</si>
  <si>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</si>
  <si>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</si>
  <si>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</si>
  <si>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</si>
  <si>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</si>
  <si>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</si>
  <si>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</si>
  <si>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</si>
  <si>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</si>
  <si>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</si>
  <si>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</si>
  <si>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</si>
  <si>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</si>
  <si>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</si>
  <si>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</si>
  <si>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</si>
  <si>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</si>
  <si>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</si>
  <si>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</si>
  <si>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</si>
  <si>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</si>
  <si>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</si>
  <si>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</si>
  <si>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</si>
  <si>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</si>
  <si>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</si>
  <si>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</si>
  <si>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</si>
  <si>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</si>
  <si>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</si>
  <si>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</si>
  <si>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</si>
  <si>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</si>
  <si>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</si>
  <si>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</si>
  <si>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</si>
  <si>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</si>
  <si>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</si>
  <si>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</si>
  <si>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</si>
  <si>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</si>
  <si>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</si>
  <si>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</si>
  <si>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</si>
  <si>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</si>
  <si>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</si>
  <si>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</si>
  <si>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</si>
  <si>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</si>
  <si>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</si>
  <si>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</si>
  <si>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</si>
  <si>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</si>
  <si>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</si>
  <si>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</si>
  <si>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</si>
  <si>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</si>
  <si>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</si>
  <si>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</si>
  <si>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</si>
  <si>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</si>
  <si>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</si>
  <si>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</si>
  <si>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</si>
  <si>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</si>
  <si>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</si>
  <si>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</si>
  <si>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</si>
  <si>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</si>
  <si>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</si>
  <si>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</si>
  <si>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</si>
  <si>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</si>
  <si>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</si>
  <si>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</si>
  <si>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</si>
  <si>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</si>
  <si>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</si>
  <si>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</si>
  <si>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</si>
  <si>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</si>
  <si>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</si>
  <si>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</si>
  <si>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</si>
  <si>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</si>
  <si>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</si>
  <si>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</si>
  <si>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</si>
  <si>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</si>
  <si>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</si>
  <si>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</si>
  <si>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</si>
  <si>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</si>
  <si>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</si>
  <si>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</si>
  <si>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</si>
  <si>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</si>
  <si>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</si>
  <si>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</si>
  <si>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</si>
  <si>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</si>
  <si>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</si>
  <si>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</si>
  <si>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</si>
  <si>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</si>
  <si>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</si>
  <si>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</si>
  <si>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</si>
  <si>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</si>
  <si>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</si>
  <si>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</si>
  <si>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</si>
  <si>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</si>
  <si>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</si>
  <si>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</si>
  <si>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</si>
  <si>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</si>
  <si>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</si>
  <si>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</si>
  <si>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</si>
  <si>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</si>
  <si>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</si>
  <si>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</si>
  <si>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</si>
  <si>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</si>
  <si>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</si>
  <si>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</si>
  <si>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</si>
  <si>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</si>
  <si>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</si>
  <si>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</si>
  <si>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</si>
  <si>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</si>
  <si>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</si>
  <si>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</si>
  <si>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</si>
  <si>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</si>
  <si>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</si>
  <si>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</si>
  <si>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</si>
  <si>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</si>
  <si>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</si>
  <si>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</si>
  <si>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</si>
  <si>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</si>
  <si>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</si>
  <si>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</si>
  <si>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</si>
  <si>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</si>
  <si>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</si>
  <si>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</si>
  <si>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</si>
  <si>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</si>
  <si>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</si>
  <si>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</si>
  <si>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</si>
  <si>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</si>
  <si>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</si>
  <si>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</si>
  <si>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</si>
  <si>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</si>
  <si>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</si>
  <si>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</si>
  <si>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</si>
  <si>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</si>
  <si>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</si>
  <si>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</si>
  <si>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</si>
  <si>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</si>
  <si>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</si>
  <si>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</si>
  <si>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</si>
  <si>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</si>
  <si>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</si>
  <si>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</si>
  <si>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</si>
  <si>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</si>
  <si>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</si>
  <si>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</si>
  <si>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</si>
  <si>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</si>
  <si>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</si>
  <si>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</si>
  <si>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</si>
  <si>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</si>
  <si>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</si>
  <si>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</si>
  <si>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</si>
  <si>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</si>
  <si>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</si>
  <si>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</si>
  <si>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</si>
  <si>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</si>
  <si>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</si>
  <si>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</si>
  <si>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</si>
  <si>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</si>
  <si>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</si>
  <si>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</si>
  <si>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</si>
  <si>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</si>
  <si>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</si>
  <si>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</si>
  <si>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</si>
  <si>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</si>
  <si>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</si>
  <si>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</si>
  <si>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</si>
  <si>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</si>
  <si>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</si>
  <si>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</si>
  <si>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</si>
  <si>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</si>
  <si>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</si>
  <si>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</si>
  <si>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</si>
  <si>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</si>
  <si>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</si>
  <si>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</si>
  <si>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</si>
  <si>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</si>
  <si>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</si>
  <si>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</si>
  <si>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</si>
  <si>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</si>
  <si>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</si>
  <si>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</si>
  <si>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</si>
  <si>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</si>
  <si>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</si>
  <si>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</si>
  <si>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</si>
  <si>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</si>
  <si>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</si>
  <si>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</si>
  <si>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</si>
  <si>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</si>
  <si>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</si>
  <si>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</si>
  <si>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</si>
  <si>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</si>
  <si>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</si>
  <si>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</si>
  <si>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</si>
  <si>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</si>
  <si>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</si>
  <si>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</si>
  <si>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</si>
  <si>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</si>
  <si>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</si>
  <si>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</si>
  <si>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</si>
  <si>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</si>
  <si>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</si>
  <si>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</si>
  <si>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</si>
  <si>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</si>
  <si>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</si>
  <si>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</si>
  <si>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</si>
  <si>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</si>
  <si>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</si>
  <si>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</si>
  <si>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</si>
  <si>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</si>
  <si>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</si>
  <si>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</si>
  <si>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</si>
  <si>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</si>
  <si>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</si>
  <si>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</si>
  <si>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</si>
  <si>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</si>
  <si>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</si>
  <si>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</si>
  <si>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</si>
  <si>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</si>
  <si>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</si>
  <si>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</si>
  <si>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</si>
  <si>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</si>
  <si>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</si>
  <si>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</si>
  <si>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</si>
  <si>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</si>
  <si>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</si>
  <si>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</si>
  <si>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</si>
  <si>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</si>
  <si>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</si>
  <si>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</si>
  <si>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</si>
  <si>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</si>
  <si>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</si>
  <si>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</si>
  <si>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</si>
  <si>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</si>
  <si>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</si>
  <si>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</si>
  <si>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</si>
  <si>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</si>
  <si>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</si>
  <si>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</si>
  <si>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</si>
  <si>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</si>
  <si>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</si>
  <si>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</si>
  <si>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</si>
  <si>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</si>
  <si>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</si>
  <si>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</si>
  <si>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</si>
  <si>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</si>
  <si>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</si>
  <si>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</si>
  <si>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</si>
  <si>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</si>
  <si>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</si>
  <si>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</si>
  <si>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</si>
  <si>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</si>
  <si>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</si>
  <si>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</si>
  <si>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</si>
  <si>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</si>
  <si>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</si>
  <si>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</si>
  <si>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</si>
  <si>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</si>
  <si>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</si>
  <si>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</si>
  <si>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</si>
  <si>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</si>
  <si>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</si>
  <si>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</si>
  <si>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</si>
  <si>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</si>
  <si>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</si>
  <si>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</si>
  <si>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</si>
  <si>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</si>
  <si>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</si>
  <si>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</si>
  <si>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</si>
  <si>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</si>
  <si>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</si>
  <si>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</si>
  <si>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</si>
  <si>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</si>
  <si>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</si>
  <si>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</si>
  <si>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</si>
  <si>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</si>
  <si>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</si>
  <si>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</si>
  <si>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</si>
  <si>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</si>
  <si>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</si>
  <si>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</si>
  <si>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</si>
  <si>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</si>
  <si>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</si>
  <si>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</si>
  <si>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</si>
  <si>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</si>
  <si>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</si>
  <si>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</si>
  <si>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</si>
  <si>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</si>
  <si>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</si>
  <si>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</si>
  <si>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</si>
  <si>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</si>
  <si>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</si>
  <si>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</si>
  <si>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</si>
  <si>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</si>
  <si>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</si>
  <si>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</si>
  <si>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</si>
  <si>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</si>
  <si>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</si>
  <si>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</si>
  <si>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</si>
  <si>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</si>
  <si>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</si>
  <si>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</si>
  <si>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</si>
  <si>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</si>
  <si>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</si>
  <si>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</si>
  <si>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</si>
  <si>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</si>
  <si>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</si>
  <si>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</si>
  <si>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</si>
  <si>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</si>
  <si>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</si>
  <si>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</si>
  <si>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</si>
  <si>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</si>
  <si>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</si>
  <si>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</si>
  <si>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</si>
  <si>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</si>
  <si>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</si>
  <si>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</si>
  <si>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</si>
  <si>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</si>
  <si>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</si>
  <si>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</si>
  <si>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</si>
  <si>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</si>
  <si>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</si>
  <si>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</si>
  <si>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</si>
  <si>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</si>
  <si>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</si>
  <si>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</si>
  <si>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</si>
  <si>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</si>
  <si>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</si>
  <si>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</si>
  <si>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</si>
  <si>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</si>
  <si>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</si>
  <si>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</si>
  <si>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</si>
  <si>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</si>
  <si>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</si>
  <si>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</si>
  <si>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</si>
  <si>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</si>
  <si>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</si>
  <si>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</si>
  <si>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</si>
  <si>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</si>
  <si>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</si>
  <si>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</si>
  <si>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</si>
  <si>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</si>
  <si>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</si>
  <si>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</si>
  <si>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</si>
  <si>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</si>
  <si>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</si>
  <si>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</si>
  <si>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</si>
  <si>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</si>
  <si>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</si>
  <si>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</si>
  <si>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</si>
  <si>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</si>
  <si>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</si>
  <si>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</si>
  <si>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</si>
  <si>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</si>
  <si>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Product_id</t>
  </si>
  <si>
    <t>Product_name</t>
  </si>
  <si>
    <t>Category</t>
  </si>
  <si>
    <t>Discounted_price</t>
  </si>
  <si>
    <t>Actual_price</t>
  </si>
  <si>
    <t>Discount_percentage</t>
  </si>
  <si>
    <t>Rating</t>
  </si>
  <si>
    <t>Rating_count</t>
  </si>
  <si>
    <t>Primary category</t>
  </si>
  <si>
    <t>Potential Reveune</t>
  </si>
  <si>
    <t>High discount</t>
  </si>
  <si>
    <t>Rating rounding</t>
  </si>
  <si>
    <t>Score</t>
  </si>
  <si>
    <t>Price Bucket</t>
  </si>
  <si>
    <t>Row Labels</t>
  </si>
  <si>
    <t>Grand Total</t>
  </si>
  <si>
    <t>Toys&amp;Games</t>
  </si>
  <si>
    <t>PRODUCT COUNT BY CATEGORY</t>
  </si>
  <si>
    <t>AVERAGE DISCOUNT BY CATEGORY</t>
  </si>
  <si>
    <t>Average of Discount</t>
  </si>
  <si>
    <t>REVIEW BY CATEGORY</t>
  </si>
  <si>
    <t>Average of Rating</t>
  </si>
  <si>
    <t xml:space="preserve"> HIGHEST RATING PRODUCTS</t>
  </si>
  <si>
    <t xml:space="preserve"> HIGHEST REVIEWED PRODUCTS</t>
  </si>
  <si>
    <t>Sum of Potential Reveune</t>
  </si>
  <si>
    <t>POTENTIAL REVEUNE BY CATEGORY</t>
  </si>
  <si>
    <t>Sum of Discounted_price</t>
  </si>
  <si>
    <t>HIGHEST DISCOUNT BY CATEGORY</t>
  </si>
  <si>
    <t>category</t>
  </si>
  <si>
    <t>Product id</t>
  </si>
  <si>
    <t>&lt;200</t>
  </si>
  <si>
    <t>UNIQUE PRODUCT BY PRICE BUCKET</t>
  </si>
  <si>
    <t>PRICE BUCKET</t>
  </si>
  <si>
    <t>Count of Product_name</t>
  </si>
  <si>
    <t>Sum of Rating_count</t>
  </si>
  <si>
    <t>DISTRIBUTION OF PRODUCT RATING</t>
  </si>
  <si>
    <t>PRODUCT WITH 50% AND MORE DISCOUNT</t>
  </si>
  <si>
    <t>RATING</t>
  </si>
  <si>
    <t>CATEGORY</t>
  </si>
  <si>
    <t>Count of Rating_count</t>
  </si>
  <si>
    <t>Column1</t>
  </si>
  <si>
    <t>Count of Rating</t>
  </si>
  <si>
    <t>TOTAL RATING COUNT</t>
  </si>
  <si>
    <t>TOTAL REVIEW</t>
  </si>
  <si>
    <t>AVERAGE RATING</t>
  </si>
  <si>
    <t>Average of Rating_count</t>
  </si>
  <si>
    <t>Sum of Score</t>
  </si>
  <si>
    <t>TOP 5 PRODUCT BY SCORE</t>
  </si>
  <si>
    <t>PRODUCT ID</t>
  </si>
  <si>
    <t>Average of Actual_price</t>
  </si>
  <si>
    <t>Average of Discounted_price</t>
  </si>
  <si>
    <t>Car&amp;Motorbike</t>
  </si>
  <si>
    <t>Computers&amp;Accessories</t>
  </si>
  <si>
    <t>Electronics</t>
  </si>
  <si>
    <t>Health&amp;PersonalCare</t>
  </si>
  <si>
    <t>Home&amp;Kitchen</t>
  </si>
  <si>
    <t>HomeImprovement</t>
  </si>
  <si>
    <t>MusicalInstruments</t>
  </si>
  <si>
    <t>OfficeProducts</t>
  </si>
  <si>
    <t>&gt;500</t>
  </si>
  <si>
    <t>200-500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</si>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</sst>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09]\ #,##0"/>
    <numFmt numFmtId="165" formatCode="0.0"/>
    <numFmt numFmtId="166" formatCode="_(* #,##0_);_(* \(#,##0\);_(* &quot;-&quot;??_);_(@_)"/>
    <numFmt numFmtId="167" formatCode="[$₹-4009]\ #,##0,,&quot;mn&quot;"/>
    <numFmt numFmtId="168" formatCode="[$₹-4009]\ #,##0,,,&quot;bn&quot;"/>
  </numFmts>
  <fonts count="4" x14ac:knownFonts="1">
    <font>
      <sz val="11"/>
      <color theme="1"/>
      <name val="Calibri"/>
      <family val="2"/>
      <scheme val="minor"/>
    </font>
    <font>
      <b/>
      <sz val="14"/>
      <color theme="5"/>
      <name val="Calibri"/>
      <family val="2"/>
      <scheme val="minor"/>
    </font>
    <font>
      <sz val="11"/>
      <color theme="5"/>
      <name val="Calibri"/>
      <family val="2"/>
      <scheme val="minor"/>
    </font>
    <font>
      <b/>
      <sz val="12"/>
      <color theme="5"/>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NumberFormat="1"/>
    <xf numFmtId="9" fontId="0" fillId="0" borderId="0" xfId="0" applyNumberFormat="1"/>
    <xf numFmtId="0" fontId="0" fillId="0" borderId="0" xfId="0" applyAlignment="1"/>
    <xf numFmtId="0" fontId="0" fillId="0" borderId="0" xfId="0" applyNumberFormat="1" applyAlignment="1"/>
    <xf numFmtId="0" fontId="0" fillId="0" borderId="0" xfId="0" pivotButton="1"/>
    <xf numFmtId="0" fontId="0" fillId="0" borderId="0" xfId="0" applyFont="1"/>
    <xf numFmtId="0" fontId="0" fillId="0" borderId="0" xfId="0" applyFont="1" applyAlignment="1"/>
    <xf numFmtId="9" fontId="0" fillId="0" borderId="0" xfId="0" applyNumberFormat="1" applyFont="1"/>
    <xf numFmtId="164" fontId="0" fillId="0" borderId="0" xfId="0" applyNumberFormat="1"/>
    <xf numFmtId="1" fontId="0" fillId="0" borderId="0" xfId="0" applyNumberFormat="1"/>
    <xf numFmtId="0" fontId="0" fillId="0" borderId="0" xfId="0" applyAlignment="1">
      <alignment horizontal="left"/>
    </xf>
    <xf numFmtId="0" fontId="1" fillId="2" borderId="0" xfId="0" applyFont="1" applyFill="1"/>
    <xf numFmtId="0" fontId="2" fillId="2" borderId="0" xfId="0" applyFont="1" applyFill="1"/>
    <xf numFmtId="0" fontId="2" fillId="2" borderId="0" xfId="0" applyFont="1" applyFill="1" applyAlignment="1">
      <alignment horizontal="left"/>
    </xf>
    <xf numFmtId="9" fontId="2" fillId="2" borderId="0" xfId="0" applyNumberFormat="1" applyFont="1" applyFill="1"/>
    <xf numFmtId="0" fontId="2" fillId="2" borderId="0" xfId="0" applyNumberFormat="1" applyFont="1" applyFill="1"/>
    <xf numFmtId="164" fontId="2" fillId="2" borderId="0" xfId="0" applyNumberFormat="1" applyFont="1" applyFill="1"/>
    <xf numFmtId="165" fontId="2" fillId="2" borderId="0" xfId="0" applyNumberFormat="1" applyFont="1" applyFill="1"/>
    <xf numFmtId="1" fontId="2" fillId="2" borderId="0" xfId="0" applyNumberFormat="1" applyFont="1" applyFill="1"/>
    <xf numFmtId="0" fontId="3" fillId="2" borderId="0" xfId="0" applyFont="1" applyFill="1"/>
    <xf numFmtId="0" fontId="0" fillId="2" borderId="0" xfId="0" applyFill="1"/>
    <xf numFmtId="3" fontId="0" fillId="0" borderId="0" xfId="0" applyNumberFormat="1"/>
    <xf numFmtId="3" fontId="2" fillId="2" borderId="0" xfId="0" applyNumberFormat="1" applyFont="1" applyFill="1"/>
    <xf numFmtId="3" fontId="2" fillId="2" borderId="0" xfId="0" applyNumberFormat="1" applyFont="1" applyFill="1" applyAlignment="1"/>
    <xf numFmtId="166" fontId="2" fillId="2" borderId="0" xfId="0" applyNumberFormat="1" applyFont="1" applyFill="1"/>
    <xf numFmtId="167" fontId="0" fillId="0" borderId="0" xfId="0" applyNumberFormat="1"/>
    <xf numFmtId="168" fontId="0" fillId="0" borderId="0" xfId="0" applyNumberFormat="1"/>
    <xf numFmtId="166" fontId="0" fillId="0" borderId="0" xfId="0" applyNumberFormat="1"/>
  </cellXfs>
  <cellStyles count="1">
    <cellStyle name="Normal" xfId="0" builtinId="0"/>
  </cellStyles>
  <dxfs count="98">
    <dxf>
      <numFmt numFmtId="164" formatCode="[$₹-4009]\ #,##0"/>
    </dxf>
    <dxf>
      <numFmt numFmtId="1" formatCode="0"/>
    </dxf>
    <dxf>
      <fill>
        <patternFill patternType="solid">
          <bgColor theme="1"/>
        </patternFill>
      </fill>
    </dxf>
    <dxf>
      <font>
        <color theme="5"/>
      </font>
    </dxf>
    <dxf>
      <numFmt numFmtId="169" formatCode="0.000000000"/>
    </dxf>
    <dxf>
      <fill>
        <patternFill patternType="solid">
          <bgColor theme="1"/>
        </patternFill>
      </fill>
    </dxf>
    <dxf>
      <font>
        <color theme="5"/>
      </font>
    </dxf>
    <dxf>
      <numFmt numFmtId="13" formatCode="0%"/>
    </dxf>
    <dxf>
      <numFmt numFmtId="169" formatCode="0.000000000"/>
    </dxf>
    <dxf>
      <numFmt numFmtId="1" formatCode="0"/>
    </dxf>
    <dxf>
      <numFmt numFmtId="2" formatCode="0.00"/>
    </dxf>
    <dxf>
      <fill>
        <patternFill patternType="solid">
          <bgColor theme="1"/>
        </patternFill>
      </fill>
    </dxf>
    <dxf>
      <font>
        <color theme="5"/>
      </font>
    </dxf>
    <dxf>
      <numFmt numFmtId="169" formatCode="0.000000000"/>
    </dxf>
    <dxf>
      <numFmt numFmtId="3" formatCode="#,##0"/>
    </dxf>
    <dxf>
      <fill>
        <patternFill patternType="solid">
          <bgColor theme="1"/>
        </patternFill>
      </fill>
    </dxf>
    <dxf>
      <font>
        <color theme="5"/>
      </font>
    </dxf>
    <dxf>
      <numFmt numFmtId="169" formatCode="0.000000000"/>
    </dxf>
    <dxf>
      <numFmt numFmtId="3" formatCode="#,##0"/>
    </dxf>
    <dxf>
      <alignment horizontal="general"/>
    </dxf>
    <dxf>
      <alignment horizontal="general"/>
    </dxf>
    <dxf>
      <alignment horizontal="general"/>
    </dxf>
    <dxf>
      <numFmt numFmtId="0" formatCode="General"/>
    </dxf>
    <dxf>
      <fill>
        <patternFill patternType="solid">
          <bgColor theme="1"/>
        </patternFill>
      </fill>
    </dxf>
    <dxf>
      <font>
        <color theme="5"/>
      </font>
    </dxf>
    <dxf>
      <numFmt numFmtId="169" formatCode="0.000000000"/>
    </dxf>
    <dxf>
      <numFmt numFmtId="0" formatCode="General"/>
    </dxf>
    <dxf>
      <numFmt numFmtId="0" formatCode="General"/>
    </dxf>
    <dxf>
      <fill>
        <patternFill patternType="solid">
          <bgColor theme="1"/>
        </patternFill>
      </fill>
    </dxf>
    <dxf>
      <font>
        <color theme="5"/>
      </font>
    </dxf>
    <dxf>
      <numFmt numFmtId="169" formatCode="0.000000000"/>
    </dxf>
    <dxf>
      <numFmt numFmtId="166" formatCode="_(* #,##0_);_(* \(#,##0\);_(* &quot;-&quot;??_);_(@_)"/>
    </dxf>
    <dxf>
      <numFmt numFmtId="170" formatCode="_(* #,##0.0_);_(* \(#,##0.0\);_(* &quot;-&quot;??_);_(@_)"/>
    </dxf>
    <dxf>
      <numFmt numFmtId="35" formatCode="_(* #,##0.00_);_(* \(#,##0.00\);_(* &quot;-&quot;??_);_(@_)"/>
    </dxf>
    <dxf>
      <numFmt numFmtId="1" formatCode="0"/>
    </dxf>
    <dxf>
      <numFmt numFmtId="165" formatCode="0.0"/>
    </dxf>
    <dxf>
      <numFmt numFmtId="2" formatCode="0.00"/>
    </dxf>
    <dxf>
      <numFmt numFmtId="0" formatCode="General"/>
    </dxf>
    <dxf>
      <numFmt numFmtId="35" formatCode="_(* #,##0.00_);_(* \(#,##0.00\);_(* &quot;-&quot;??_);_(@_)"/>
    </dxf>
    <dxf>
      <fill>
        <patternFill patternType="solid">
          <bgColor theme="1"/>
        </patternFill>
      </fill>
    </dxf>
    <dxf>
      <font>
        <color theme="5"/>
      </font>
    </dxf>
    <dxf>
      <numFmt numFmtId="169" formatCode="0.000000000"/>
    </dxf>
    <dxf>
      <numFmt numFmtId="0" formatCode="General"/>
    </dxf>
    <dxf>
      <fill>
        <patternFill patternType="solid">
          <bgColor theme="1"/>
        </patternFill>
      </fill>
    </dxf>
    <dxf>
      <font>
        <color theme="5"/>
      </font>
    </dxf>
    <dxf>
      <numFmt numFmtId="169" formatCode="0.000000000"/>
    </dxf>
    <dxf>
      <numFmt numFmtId="164" formatCode="[$₹-4009]\ #,##0"/>
    </dxf>
    <dxf>
      <fill>
        <patternFill patternType="solid">
          <bgColor theme="1"/>
        </patternFill>
      </fill>
    </dxf>
    <dxf>
      <font>
        <color theme="5"/>
      </font>
    </dxf>
    <dxf>
      <numFmt numFmtId="169" formatCode="0.000000000"/>
    </dxf>
    <dxf>
      <numFmt numFmtId="1" formatCode="0"/>
    </dxf>
    <dxf>
      <fill>
        <patternFill patternType="solid">
          <bgColor theme="1"/>
        </patternFill>
      </fill>
    </dxf>
    <dxf>
      <font>
        <color theme="5"/>
      </font>
    </dxf>
    <dxf>
      <numFmt numFmtId="169" formatCode="0.000000000"/>
    </dxf>
    <dxf>
      <numFmt numFmtId="3" formatCode="#,##0"/>
    </dxf>
    <dxf>
      <fill>
        <patternFill patternType="solid">
          <bgColor theme="1"/>
        </patternFill>
      </fill>
    </dxf>
    <dxf>
      <font>
        <color theme="5"/>
      </font>
    </dxf>
    <dxf>
      <numFmt numFmtId="169" formatCode="0.000000000"/>
    </dxf>
    <dxf>
      <numFmt numFmtId="166" formatCode="_(* #,##0_);_(* \(#,##0\);_(* &quot;-&quot;??_);_(@_)"/>
    </dxf>
    <dxf>
      <fill>
        <patternFill patternType="solid">
          <bgColor theme="1"/>
        </patternFill>
      </fill>
    </dxf>
    <dxf>
      <font>
        <color theme="5"/>
      </font>
    </dxf>
    <dxf>
      <numFmt numFmtId="169" formatCode="0.000000000"/>
    </dxf>
    <dxf>
      <numFmt numFmtId="165" formatCode="0.0"/>
    </dxf>
    <dxf>
      <numFmt numFmtId="0" formatCode="General"/>
    </dxf>
    <dxf>
      <fill>
        <patternFill patternType="solid">
          <bgColor theme="1"/>
        </patternFill>
      </fill>
    </dxf>
    <dxf>
      <font>
        <color theme="5"/>
      </font>
    </dxf>
    <dxf>
      <numFmt numFmtId="164" formatCode="[$₹-4009]\ #,##0"/>
    </dxf>
    <dxf>
      <numFmt numFmtId="171" formatCode="&quot;N&quot;#,##0.00"/>
    </dxf>
    <dxf>
      <numFmt numFmtId="164" formatCode="[$₹-4009]\ #,##0"/>
    </dxf>
    <dxf>
      <numFmt numFmtId="35" formatCode="_(* #,##0.00_);_(* \(#,##0.00\);_(* &quot;-&quot;??_);_(@_)"/>
    </dxf>
    <dxf>
      <fill>
        <patternFill patternType="solid">
          <bgColor theme="1"/>
        </patternFill>
      </fill>
    </dxf>
    <dxf>
      <font>
        <color theme="5"/>
      </font>
    </dxf>
    <dxf>
      <numFmt numFmtId="169" formatCode="0.000000000"/>
    </dxf>
    <dxf>
      <numFmt numFmtId="168" formatCode="[$₹-4009]\ #,##0,,,&quot;bn&quot;"/>
    </dxf>
    <dxf>
      <numFmt numFmtId="167" formatCode="[$₹-4009]\ #,##0,,&quot;mn&quot;"/>
    </dxf>
    <dxf>
      <numFmt numFmtId="164" formatCode="[$₹-4009]\ #,##0"/>
    </dxf>
    <dxf>
      <fill>
        <patternFill patternType="solid">
          <bgColor theme="1"/>
        </patternFill>
      </fill>
    </dxf>
    <dxf>
      <font>
        <color theme="5"/>
      </font>
    </dxf>
    <dxf>
      <numFmt numFmtId="169" formatCode="0.000000000"/>
    </dxf>
    <dxf>
      <numFmt numFmtId="0" formatCode="General"/>
    </dxf>
    <dxf>
      <numFmt numFmtId="1" formatCode="0"/>
    </dxf>
    <dxf>
      <numFmt numFmtId="0" formatCode="General"/>
    </dxf>
    <dxf>
      <numFmt numFmtId="0" formatCode="General"/>
    </dxf>
    <dxf>
      <numFmt numFmtId="164" formatCode="[$₹-4009]\ #,##0"/>
    </dxf>
    <dxf>
      <numFmt numFmtId="164" formatCode="[$₹-4009]\ #,##0"/>
    </dxf>
    <dxf>
      <numFmt numFmtId="0" formatCode="General"/>
    </dxf>
    <dxf>
      <numFmt numFmtId="13" formatCode="0%"/>
    </dxf>
    <dxf>
      <numFmt numFmtId="164" formatCode="[$₹-4009]\ #,##0"/>
    </dxf>
    <dxf>
      <numFmt numFmtId="0" formatCode="General"/>
    </dxf>
    <dxf>
      <numFmt numFmtId="0" formatCode="General"/>
      <alignment horizontal="general" vertical="bottom" textRotation="0" wrapText="0" indent="0" justifyLastLine="0" shrinkToFit="0" readingOrder="0"/>
    </dxf>
    <dxf>
      <numFmt numFmtId="0" formatCode="General"/>
    </dxf>
    <dxf>
      <font>
        <b val="0"/>
      </font>
    </dxf>
    <dxf>
      <fill>
        <patternFill>
          <bgColor theme="1"/>
        </patternFill>
      </fill>
    </dxf>
    <dxf>
      <font>
        <b/>
        <i val="0"/>
        <sz val="12"/>
        <color theme="2" tint="-9.9948118533890809E-2"/>
        <name val="Calibri"/>
        <scheme val="minor"/>
      </font>
      <fill>
        <patternFill>
          <fgColor auto="1"/>
          <bgColor theme="2" tint="-9.9917600024414813E-2"/>
        </patternFill>
      </fill>
    </dxf>
    <dxf>
      <font>
        <b/>
        <i val="0"/>
        <sz val="12"/>
        <color theme="2" tint="-9.9948118533890809E-2"/>
        <name val="Calibri"/>
        <scheme val="minor"/>
      </font>
    </dxf>
    <dxf>
      <font>
        <b/>
        <i val="0"/>
        <sz val="12"/>
        <color theme="2" tint="-9.9948118533890809E-2"/>
        <name val="Calibri"/>
        <scheme val="minor"/>
      </font>
      <fill>
        <patternFill>
          <fgColor theme="2" tint="-9.9948118533890809E-2"/>
          <bgColor theme="2" tint="-9.9948118533890809E-2"/>
        </patternFill>
      </fill>
    </dxf>
    <dxf>
      <font>
        <b/>
        <i val="0"/>
        <sz val="12"/>
        <color theme="5"/>
        <name val="Cambria"/>
        <scheme val="none"/>
      </font>
      <fill>
        <patternFill patternType="solid">
          <fgColor theme="0"/>
          <bgColor theme="0"/>
        </patternFill>
      </fill>
    </dxf>
    <dxf>
      <font>
        <b/>
        <i val="0"/>
        <sz val="14"/>
        <color theme="1"/>
        <name val="Cambria"/>
        <scheme val="none"/>
      </font>
      <fill>
        <patternFill>
          <fgColor theme="1" tint="0.24994659260841701"/>
          <bgColor theme="1" tint="0.24994659260841701"/>
        </patternFill>
      </fill>
    </dxf>
  </dxfs>
  <tableStyles count="3" defaultTableStyle="TableStyleMedium2" defaultPivotStyle="PivotStyleLight16">
    <tableStyle name="Slicer Style 1" pivot="0" table="0" count="3" xr9:uid="{00000000-0011-0000-FFFF-FFFF00000000}">
      <tableStyleElement type="wholeTable" dxfId="97"/>
      <tableStyleElement type="headerRow" dxfId="96"/>
    </tableStyle>
    <tableStyle name="Slicer Style 2" pivot="0" table="0" count="2" xr9:uid="{00000000-0011-0000-FFFF-FFFF01000000}">
      <tableStyleElement type="wholeTable" dxfId="95"/>
      <tableStyleElement type="headerRow" dxfId="94"/>
    </tableStyle>
    <tableStyle name="Slicer Style 3" pivot="0" table="0" count="2" xr9:uid="{00000000-0011-0000-FFFF-FFFF02000000}">
      <tableStyleElement type="wholeTable" dxfId="93"/>
      <tableStyleElement type="headerRow" dxfId="92"/>
    </tableStyle>
  </tableStyles>
  <extLst>
    <ext xmlns:x14="http://schemas.microsoft.com/office/spreadsheetml/2009/9/main" uri="{46F421CA-312F-682f-3DD2-61675219B42D}">
      <x14:dxfs count="1">
        <dxf>
          <fill>
            <patternFill>
              <fgColor theme="5"/>
              <bgColor theme="5"/>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ANALYSIS.xlsx]PIVOT TABLE!PivotTable1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a:solidFill>
                  <a:schemeClr val="lt1"/>
                </a:solidFill>
                <a:latin typeface="Cambria" panose="02040503050406030204" pitchFamily="18" charset="0"/>
                <a:ea typeface="Cambria" panose="02040503050406030204" pitchFamily="18" charset="0"/>
                <a:cs typeface="+mn-cs"/>
              </a:rPr>
              <a:t>AVERAGE</a:t>
            </a:r>
            <a:r>
              <a:rPr lang="en-US"/>
              <a:t> </a:t>
            </a:r>
            <a:r>
              <a:rPr lang="en-US" sz="2400" b="1" i="0" u="none" strike="noStrike" kern="1200" spc="100" baseline="0">
                <a:solidFill>
                  <a:schemeClr val="lt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DISCOUNT</a:t>
            </a:r>
            <a:r>
              <a:rPr lang="en-US"/>
              <a:t> </a:t>
            </a:r>
            <a:r>
              <a:rPr lang="en-US" sz="2400" b="1" i="0" u="none" strike="noStrike" kern="1200" spc="100" baseline="0">
                <a:solidFill>
                  <a:schemeClr val="lt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BY CATEGORY</a:t>
            </a:r>
          </a:p>
        </c:rich>
      </c:tx>
      <c:layout>
        <c:manualLayout>
          <c:xMode val="edge"/>
          <c:yMode val="edge"/>
          <c:x val="9.9141613344237323E-2"/>
          <c:y val="2.9229520690007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87873757421718"/>
          <c:y val="0.12668403443269166"/>
          <c:w val="0.55175645212852364"/>
          <c:h val="0.79488984995862544"/>
        </c:manualLayout>
      </c:layout>
      <c:barChart>
        <c:barDir val="bar"/>
        <c:grouping val="stacked"/>
        <c:varyColors val="0"/>
        <c:ser>
          <c:idx val="0"/>
          <c:order val="0"/>
          <c:tx>
            <c:strRef>
              <c:f>'PIVOT TABLE'!$B$3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0.53920177383592027</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BE4F-4270-ACEE-E1701BBCA1CC}"/>
            </c:ext>
          </c:extLst>
        </c:ser>
        <c:dLbls>
          <c:dLblPos val="inEnd"/>
          <c:showLegendKey val="0"/>
          <c:showVal val="1"/>
          <c:showCatName val="0"/>
          <c:showSerName val="0"/>
          <c:showPercent val="0"/>
          <c:showBubbleSize val="0"/>
        </c:dLbls>
        <c:gapWidth val="18"/>
        <c:overlap val="100"/>
        <c:axId val="731215176"/>
        <c:axId val="731217472"/>
      </c:barChart>
      <c:catAx>
        <c:axId val="731215176"/>
        <c:scaling>
          <c:orientation val="minMax"/>
        </c:scaling>
        <c:delete val="0"/>
        <c:axPos val="l"/>
        <c:numFmt formatCode="General" sourceLinked="1"/>
        <c:majorTickMark val="in"/>
        <c:minorTickMark val="none"/>
        <c:tickLblPos val="nextTo"/>
        <c:spPr>
          <a:noFill/>
          <a:ln w="12700" cap="flat" cmpd="sng" algn="ctr">
            <a:no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crossAx val="731217472"/>
        <c:crosses val="autoZero"/>
        <c:auto val="1"/>
        <c:lblAlgn val="ctr"/>
        <c:lblOffset val="100"/>
        <c:noMultiLvlLbl val="0"/>
      </c:catAx>
      <c:valAx>
        <c:axId val="731217472"/>
        <c:scaling>
          <c:orientation val="minMax"/>
        </c:scaling>
        <c:delete val="1"/>
        <c:axPos val="b"/>
        <c:numFmt formatCode="0%" sourceLinked="1"/>
        <c:majorTickMark val="out"/>
        <c:minorTickMark val="none"/>
        <c:tickLblPos val="nextTo"/>
        <c:crossAx val="731215176"/>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ANALYSIS.xlsx]PIVOT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lt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REVIEW</a:t>
            </a:r>
            <a:r>
              <a:rPr lang="en-US"/>
              <a:t> </a:t>
            </a:r>
            <a:r>
              <a:rPr lang="en-US" sz="2400" b="1" i="0" u="none" strike="noStrike" kern="1200" spc="100" baseline="0">
                <a:solidFill>
                  <a:schemeClr val="lt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BY</a:t>
            </a:r>
            <a:r>
              <a:rPr lang="en-US"/>
              <a:t> </a:t>
            </a:r>
            <a:r>
              <a:rPr lang="en-US" sz="2400" b="1" i="0" u="none" strike="noStrike" kern="1200" spc="100" baseline="0">
                <a:solidFill>
                  <a:schemeClr val="lt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CATEGORY</a:t>
            </a:r>
          </a:p>
        </c:rich>
      </c:tx>
      <c:layout>
        <c:manualLayout>
          <c:xMode val="edge"/>
          <c:yMode val="edge"/>
          <c:x val="0.17761777477571555"/>
          <c:y val="7.20534821975873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545992654329507E-3"/>
              <c:y val="0.21759719224775059"/>
            </c:manualLayout>
          </c:layout>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00082581398238E-2"/>
          <c:y val="0.15213204443293185"/>
          <c:w val="0.9075784541799149"/>
          <c:h val="0.6252377573962643"/>
        </c:manualLayout>
      </c:layout>
      <c:barChart>
        <c:barDir val="col"/>
        <c:grouping val="clustered"/>
        <c:varyColors val="0"/>
        <c:ser>
          <c:idx val="0"/>
          <c:order val="0"/>
          <c:tx>
            <c:strRef>
              <c:f>'PIVOT TABLE'!$E$3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F4EF-4B9D-9F8E-8DBD836C3C9B}"/>
              </c:ext>
            </c:extLst>
          </c:dPt>
          <c:dLbls>
            <c:dLbl>
              <c:idx val="2"/>
              <c:layout>
                <c:manualLayout>
                  <c:x val="-7.0545992654329507E-3"/>
                  <c:y val="0.217597192247750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EF-4B9D-9F8E-8DBD836C3C9B}"/>
                </c:ext>
              </c:extLst>
            </c:dLbl>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#,##0</c:formatCode>
                <c:ptCount val="9"/>
                <c:pt idx="0">
                  <c:v>1118</c:v>
                </c:pt>
                <c:pt idx="1">
                  <c:v>7728689</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713A-48AD-8871-C7A964F6EA1B}"/>
            </c:ext>
          </c:extLst>
        </c:ser>
        <c:dLbls>
          <c:showLegendKey val="0"/>
          <c:showVal val="1"/>
          <c:showCatName val="0"/>
          <c:showSerName val="0"/>
          <c:showPercent val="0"/>
          <c:showBubbleSize val="0"/>
        </c:dLbls>
        <c:gapWidth val="20"/>
        <c:overlap val="-24"/>
        <c:axId val="737832608"/>
        <c:axId val="737832936"/>
      </c:barChart>
      <c:catAx>
        <c:axId val="737832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crossAx val="737832936"/>
        <c:crosses val="autoZero"/>
        <c:auto val="1"/>
        <c:lblAlgn val="ctr"/>
        <c:lblOffset val="100"/>
        <c:noMultiLvlLbl val="0"/>
      </c:catAx>
      <c:valAx>
        <c:axId val="737832936"/>
        <c:scaling>
          <c:orientation val="minMax"/>
        </c:scaling>
        <c:delete val="1"/>
        <c:axPos val="l"/>
        <c:numFmt formatCode="#,##0" sourceLinked="1"/>
        <c:majorTickMark val="none"/>
        <c:minorTickMark val="none"/>
        <c:tickLblPos val="nextTo"/>
        <c:crossAx val="73783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ANALYSIS.xlsx]PIVOT TABLE!PivotTable2</c:name>
    <c:fmtId val="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chemeClr val="lt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PRODUCT</a:t>
            </a:r>
            <a:r>
              <a:rPr lang="en-US" sz="1800" b="1" baseline="0">
                <a:latin typeface="Cambria" panose="02040503050406030204" pitchFamily="18" charset="0"/>
                <a:ea typeface="Cambria" panose="02040503050406030204" pitchFamily="18" charset="0"/>
              </a:rPr>
              <a:t> COUNT BY CATEGORY</a:t>
            </a:r>
            <a:endParaRPr lang="en-US" sz="1800" b="1">
              <a:latin typeface="Cambria" panose="02040503050406030204" pitchFamily="18" charset="0"/>
              <a:ea typeface="Cambria" panose="02040503050406030204" pitchFamily="18" charset="0"/>
            </a:endParaRPr>
          </a:p>
        </c:rich>
      </c:tx>
      <c:layout>
        <c:manualLayout>
          <c:xMode val="edge"/>
          <c:yMode val="edge"/>
          <c:x val="0.22443393068726517"/>
          <c:y val="8.5419591003342836E-4"/>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57844548419035E-2"/>
          <c:y val="5.9025724440669024E-2"/>
          <c:w val="0.88404886349708256"/>
          <c:h val="0.70254544656584861"/>
        </c:manualLayout>
      </c:layout>
      <c:barChart>
        <c:barDir val="col"/>
        <c:grouping val="clustered"/>
        <c:varyColors val="0"/>
        <c:ser>
          <c:idx val="0"/>
          <c:order val="0"/>
          <c:tx>
            <c:strRef>
              <c:f>'PIVOT TABLE'!$B$18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TABLE'!$A$19:$A$28</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TABLE'!$B$19:$B$28</c:f>
              <c:numCache>
                <c:formatCode>General</c:formatCode>
                <c:ptCount val="9"/>
                <c:pt idx="0">
                  <c:v>526</c:v>
                </c:pt>
                <c:pt idx="1">
                  <c:v>451</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E783-4972-BC73-79D1FBA78D82}"/>
            </c:ext>
          </c:extLst>
        </c:ser>
        <c:dLbls>
          <c:dLblPos val="outEnd"/>
          <c:showLegendKey val="0"/>
          <c:showVal val="1"/>
          <c:showCatName val="0"/>
          <c:showSerName val="0"/>
          <c:showPercent val="0"/>
          <c:showBubbleSize val="0"/>
        </c:dLbls>
        <c:gapWidth val="20"/>
        <c:axId val="846424872"/>
        <c:axId val="846426840"/>
      </c:barChart>
      <c:catAx>
        <c:axId val="846424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426840"/>
        <c:crosses val="autoZero"/>
        <c:auto val="1"/>
        <c:lblAlgn val="ctr"/>
        <c:lblOffset val="100"/>
        <c:noMultiLvlLbl val="0"/>
      </c:catAx>
      <c:valAx>
        <c:axId val="846426840"/>
        <c:scaling>
          <c:orientation val="minMax"/>
        </c:scaling>
        <c:delete val="1"/>
        <c:axPos val="l"/>
        <c:numFmt formatCode="General" sourceLinked="1"/>
        <c:majorTickMark val="none"/>
        <c:minorTickMark val="none"/>
        <c:tickLblPos val="nextTo"/>
        <c:crossAx val="84642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ANALYSIS.xlsx]PIVOT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POTENTIAL REVEUNE BY CATEGORY</a:t>
            </a:r>
          </a:p>
        </c:rich>
      </c:tx>
      <c:layout>
        <c:manualLayout>
          <c:xMode val="edge"/>
          <c:yMode val="edge"/>
          <c:x val="0.2363888888888889"/>
          <c:y val="3.459259908672824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568890644367E-18"/>
              <c:y val="0.22078087956456138"/>
            </c:manualLayout>
          </c:layout>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81052026649178E-4"/>
          <c:y val="6.2055078087638507E-2"/>
          <c:w val="0.96488732011946787"/>
          <c:h val="0.66072002205234392"/>
        </c:manualLayout>
      </c:layout>
      <c:barChart>
        <c:barDir val="col"/>
        <c:grouping val="clustered"/>
        <c:varyColors val="0"/>
        <c:ser>
          <c:idx val="0"/>
          <c:order val="0"/>
          <c:tx>
            <c:strRef>
              <c:f>'PIVOT TABLE'!$O$3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0A30-4DF8-BF7C-5F039121DFD8}"/>
              </c:ext>
            </c:extLst>
          </c:dPt>
          <c:dLbls>
            <c:dLbl>
              <c:idx val="0"/>
              <c:layout>
                <c:manualLayout>
                  <c:x val="-9.803568890644367E-18"/>
                  <c:y val="0.2207808795645613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30-4DF8-BF7C-5F039121DFD8}"/>
                </c:ext>
              </c:extLst>
            </c:dLbl>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TABLE'!$N$4:$N$13</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'PIVOT TABLE'!$O$4:$O$13</c:f>
              <c:numCache>
                <c:formatCode>General</c:formatCode>
                <c:ptCount val="9"/>
                <c:pt idx="0">
                  <c:v>98020806794</c:v>
                </c:pt>
                <c:pt idx="1">
                  <c:v>12614808460.58</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DDFC-4C7E-BFE6-7726CDFE4FC5}"/>
            </c:ext>
          </c:extLst>
        </c:ser>
        <c:dLbls>
          <c:dLblPos val="outEnd"/>
          <c:showLegendKey val="0"/>
          <c:showVal val="1"/>
          <c:showCatName val="0"/>
          <c:showSerName val="0"/>
          <c:showPercent val="0"/>
          <c:showBubbleSize val="0"/>
        </c:dLbls>
        <c:gapWidth val="20"/>
        <c:overlap val="-24"/>
        <c:axId val="814850440"/>
        <c:axId val="814848800"/>
      </c:barChart>
      <c:catAx>
        <c:axId val="814850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crossAx val="814848800"/>
        <c:crosses val="autoZero"/>
        <c:auto val="1"/>
        <c:lblAlgn val="ctr"/>
        <c:lblOffset val="100"/>
        <c:noMultiLvlLbl val="0"/>
      </c:catAx>
      <c:valAx>
        <c:axId val="814848800"/>
        <c:scaling>
          <c:orientation val="minMax"/>
        </c:scaling>
        <c:delete val="1"/>
        <c:axPos val="l"/>
        <c:numFmt formatCode="General" sourceLinked="1"/>
        <c:majorTickMark val="none"/>
        <c:minorTickMark val="none"/>
        <c:tickLblPos val="nextTo"/>
        <c:crossAx val="814850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ANALYSIS.xlsx]PIVOT TABLE!PivotTable4</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2000" b="1">
                <a:solidFill>
                  <a:schemeClr val="bg1"/>
                </a:solidFill>
                <a:latin typeface="Cambria" panose="02040503050406030204" pitchFamily="18" charset="0"/>
                <a:ea typeface="Cambria" panose="02040503050406030204" pitchFamily="18" charset="0"/>
              </a:rPr>
              <a:t>HIGHEST RATING PRODUCT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33333333333322E-2"/>
          <c:y val="0.17581036745406825"/>
          <c:w val="0.89311111111111108"/>
          <c:h val="0.54449256342957131"/>
        </c:manualLayout>
      </c:layout>
      <c:barChart>
        <c:barDir val="col"/>
        <c:grouping val="clustered"/>
        <c:varyColors val="0"/>
        <c:ser>
          <c:idx val="0"/>
          <c:order val="0"/>
          <c:tx>
            <c:strRef>
              <c:f>'PIVOT TABLE'!$E$18</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TABLE'!$D$19:$D$30</c:f>
              <c:strCache>
                <c:ptCount val="11"/>
                <c:pt idx="0">
                  <c:v>B0BP7XLX48</c:v>
                </c:pt>
                <c:pt idx="1">
                  <c:v>B09ZHCJDP1</c:v>
                </c:pt>
                <c:pt idx="2">
                  <c:v>B0BQ3K23Y1</c:v>
                </c:pt>
                <c:pt idx="3">
                  <c:v>B0B53DS4TF</c:v>
                </c:pt>
                <c:pt idx="4">
                  <c:v>B0BR4F878Q</c:v>
                </c:pt>
                <c:pt idx="5">
                  <c:v>B0BP89YBC1</c:v>
                </c:pt>
                <c:pt idx="6">
                  <c:v>B0B23LW7NV</c:v>
                </c:pt>
                <c:pt idx="7">
                  <c:v>B09WN3SRC7</c:v>
                </c:pt>
                <c:pt idx="8">
                  <c:v>B0BM9H2NY9</c:v>
                </c:pt>
                <c:pt idx="9">
                  <c:v>B0BLC2BYPX</c:v>
                </c:pt>
                <c:pt idx="10">
                  <c:v>B0BM4KTNL1</c:v>
                </c:pt>
              </c:strCache>
            </c:strRef>
          </c:cat>
          <c:val>
            <c:numRef>
              <c:f>'PIVOT TABLE'!$E$19:$E$30</c:f>
              <c:numCache>
                <c:formatCode>General</c:formatCode>
                <c:ptCount val="11"/>
                <c:pt idx="0">
                  <c:v>5</c:v>
                </c:pt>
                <c:pt idx="1">
                  <c:v>5</c:v>
                </c:pt>
                <c:pt idx="2">
                  <c:v>4.8</c:v>
                </c:pt>
                <c:pt idx="3">
                  <c:v>4.8</c:v>
                </c:pt>
                <c:pt idx="4">
                  <c:v>4.8</c:v>
                </c:pt>
                <c:pt idx="5">
                  <c:v>4.7</c:v>
                </c:pt>
                <c:pt idx="6">
                  <c:v>4.7</c:v>
                </c:pt>
                <c:pt idx="7">
                  <c:v>4.7</c:v>
                </c:pt>
                <c:pt idx="8">
                  <c:v>4.7</c:v>
                </c:pt>
                <c:pt idx="9">
                  <c:v>4.7</c:v>
                </c:pt>
                <c:pt idx="10">
                  <c:v>4.7</c:v>
                </c:pt>
              </c:numCache>
            </c:numRef>
          </c:val>
          <c:extLst>
            <c:ext xmlns:c16="http://schemas.microsoft.com/office/drawing/2014/chart" uri="{C3380CC4-5D6E-409C-BE32-E72D297353CC}">
              <c16:uniqueId val="{00000000-38A4-48DA-977E-6D4D618DC419}"/>
            </c:ext>
          </c:extLst>
        </c:ser>
        <c:dLbls>
          <c:dLblPos val="inEnd"/>
          <c:showLegendKey val="0"/>
          <c:showVal val="1"/>
          <c:showCatName val="0"/>
          <c:showSerName val="0"/>
          <c:showPercent val="0"/>
          <c:showBubbleSize val="0"/>
        </c:dLbls>
        <c:gapWidth val="20"/>
        <c:axId val="803592760"/>
        <c:axId val="803593744"/>
      </c:barChart>
      <c:catAx>
        <c:axId val="803592760"/>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1"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crossAx val="803593744"/>
        <c:crosses val="autoZero"/>
        <c:auto val="1"/>
        <c:lblAlgn val="ctr"/>
        <c:lblOffset val="100"/>
        <c:noMultiLvlLbl val="0"/>
      </c:catAx>
      <c:valAx>
        <c:axId val="803593744"/>
        <c:scaling>
          <c:orientation val="minMax"/>
        </c:scaling>
        <c:delete val="1"/>
        <c:axPos val="l"/>
        <c:numFmt formatCode="General" sourceLinked="1"/>
        <c:majorTickMark val="none"/>
        <c:minorTickMark val="none"/>
        <c:tickLblPos val="nextTo"/>
        <c:crossAx val="80359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ANALYSIS.xlsx]PIVOT TABLE!PivotTable9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latin typeface="Cambria" panose="02040503050406030204" pitchFamily="18" charset="0"/>
                <a:ea typeface="Cambria" panose="02040503050406030204" pitchFamily="18" charset="0"/>
              </a:rPr>
              <a:t>TOP 5 PRODUCT BY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045455576885548E-3"/>
              <c:y val="0.13459294389234408"/>
            </c:manualLayout>
          </c:layout>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70323742546048E-2"/>
          <c:y val="6.4028500864995869E-2"/>
          <c:w val="0.93888888888888888"/>
          <c:h val="0.82471267877086907"/>
        </c:manualLayout>
      </c:layout>
      <c:barChart>
        <c:barDir val="col"/>
        <c:grouping val="clustered"/>
        <c:varyColors val="0"/>
        <c:ser>
          <c:idx val="0"/>
          <c:order val="0"/>
          <c:tx>
            <c:strRef>
              <c:f>'PIVOT TABLE'!$S$18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8AF1-488A-9986-FDD45AA74F18}"/>
              </c:ext>
            </c:extLst>
          </c:dPt>
          <c:dLbls>
            <c:dLbl>
              <c:idx val="5"/>
              <c:layout>
                <c:manualLayout>
                  <c:x val="7.2045455576885548E-3"/>
                  <c:y val="0.1345929438923440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F1-488A-9986-FDD45AA74F18}"/>
                </c:ext>
              </c:extLst>
            </c:dLbl>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TABLE'!$R$19:$R$25</c:f>
              <c:strCache>
                <c:ptCount val="6"/>
                <c:pt idx="0">
                  <c:v>B014I8SSD0</c:v>
                </c:pt>
                <c:pt idx="1">
                  <c:v>B014I8SX4Y</c:v>
                </c:pt>
                <c:pt idx="2">
                  <c:v>B01DEWVZ2C</c:v>
                </c:pt>
                <c:pt idx="3">
                  <c:v>B07GPXXNNG</c:v>
                </c:pt>
                <c:pt idx="4">
                  <c:v>B07GQD4K6L</c:v>
                </c:pt>
                <c:pt idx="5">
                  <c:v>B07KSMBL2H</c:v>
                </c:pt>
              </c:strCache>
            </c:strRef>
          </c:cat>
          <c:val>
            <c:numRef>
              <c:f>'PIVOT TABLE'!$S$19:$S$25</c:f>
              <c:numCache>
                <c:formatCode>_(* #,##0_);_(* \(#,##0\);_(* "-"??_);_(@_)</c:formatCode>
                <c:ptCount val="6"/>
                <c:pt idx="0">
                  <c:v>312712.36081289232</c:v>
                </c:pt>
                <c:pt idx="1">
                  <c:v>312712.36081289232</c:v>
                </c:pt>
                <c:pt idx="2">
                  <c:v>272539.75771887484</c:v>
                </c:pt>
                <c:pt idx="3">
                  <c:v>257352.47145910872</c:v>
                </c:pt>
                <c:pt idx="4">
                  <c:v>257352.47145910872</c:v>
                </c:pt>
                <c:pt idx="5">
                  <c:v>625423.98923202488</c:v>
                </c:pt>
              </c:numCache>
            </c:numRef>
          </c:val>
          <c:extLst>
            <c:ext xmlns:c16="http://schemas.microsoft.com/office/drawing/2014/chart" uri="{C3380CC4-5D6E-409C-BE32-E72D297353CC}">
              <c16:uniqueId val="{00000000-A3BB-4382-8F55-1A77CDB236AC}"/>
            </c:ext>
          </c:extLst>
        </c:ser>
        <c:dLbls>
          <c:dLblPos val="outEnd"/>
          <c:showLegendKey val="0"/>
          <c:showVal val="1"/>
          <c:showCatName val="0"/>
          <c:showSerName val="0"/>
          <c:showPercent val="0"/>
          <c:showBubbleSize val="0"/>
        </c:dLbls>
        <c:gapWidth val="20"/>
        <c:overlap val="-24"/>
        <c:axId val="807404920"/>
        <c:axId val="807405576"/>
      </c:barChart>
      <c:catAx>
        <c:axId val="807404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crossAx val="807405576"/>
        <c:crosses val="autoZero"/>
        <c:auto val="1"/>
        <c:lblAlgn val="ctr"/>
        <c:lblOffset val="100"/>
        <c:noMultiLvlLbl val="0"/>
      </c:catAx>
      <c:valAx>
        <c:axId val="807405576"/>
        <c:scaling>
          <c:orientation val="minMax"/>
        </c:scaling>
        <c:delete val="1"/>
        <c:axPos val="l"/>
        <c:numFmt formatCode="_(* #,##0_);_(* \(#,##0\);_(* &quot;-&quot;??_);_(@_)" sourceLinked="1"/>
        <c:majorTickMark val="none"/>
        <c:minorTickMark val="none"/>
        <c:tickLblPos val="nextTo"/>
        <c:crossAx val="8074049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116158</xdr:colOff>
      <xdr:row>0</xdr:row>
      <xdr:rowOff>0</xdr:rowOff>
    </xdr:from>
    <xdr:to>
      <xdr:col>36</xdr:col>
      <xdr:colOff>464634</xdr:colOff>
      <xdr:row>73</xdr:row>
      <xdr:rowOff>162621</xdr:rowOff>
    </xdr:to>
    <xdr:sp macro="" textlink="">
      <xdr:nvSpPr>
        <xdr:cNvPr id="2" name="Rounded Rectangle 1">
          <a:extLst>
            <a:ext uri="{FF2B5EF4-FFF2-40B4-BE49-F238E27FC236}">
              <a16:creationId xmlns:a16="http://schemas.microsoft.com/office/drawing/2014/main" id="{5B81ED28-C82F-EDC9-C6E3-FE635C596391}"/>
            </a:ext>
          </a:extLst>
        </xdr:cNvPr>
        <xdr:cNvSpPr/>
      </xdr:nvSpPr>
      <xdr:spPr>
        <a:xfrm>
          <a:off x="116158" y="0"/>
          <a:ext cx="22093354" cy="13729938"/>
        </a:xfrm>
        <a:prstGeom prst="roundRect">
          <a:avLst>
            <a:gd name="adj" fmla="val 3565"/>
          </a:avLst>
        </a:prstGeom>
        <a:solidFill>
          <a:schemeClr val="bg2">
            <a:lumMod val="2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40247</xdr:colOff>
      <xdr:row>1</xdr:row>
      <xdr:rowOff>7094</xdr:rowOff>
    </xdr:from>
    <xdr:to>
      <xdr:col>29</xdr:col>
      <xdr:colOff>357605</xdr:colOff>
      <xdr:row>5</xdr:row>
      <xdr:rowOff>144544</xdr:rowOff>
    </xdr:to>
    <xdr:sp macro="" textlink="">
      <xdr:nvSpPr>
        <xdr:cNvPr id="3" name="Rectangle: Rounded Corners 2">
          <a:extLst>
            <a:ext uri="{FF2B5EF4-FFF2-40B4-BE49-F238E27FC236}">
              <a16:creationId xmlns:a16="http://schemas.microsoft.com/office/drawing/2014/main" id="{1F493343-20D6-C304-4579-0674D215CE10}"/>
            </a:ext>
          </a:extLst>
        </xdr:cNvPr>
        <xdr:cNvSpPr/>
      </xdr:nvSpPr>
      <xdr:spPr>
        <a:xfrm>
          <a:off x="4872442" y="192948"/>
          <a:ext cx="13001870" cy="880864"/>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latin typeface="Cambria" panose="02040503050406030204" pitchFamily="18" charset="0"/>
              <a:ea typeface="Cambria" panose="02040503050406030204" pitchFamily="18" charset="0"/>
            </a:rPr>
            <a:t>SALES DASHBOARD FOR AMAZON</a:t>
          </a:r>
        </a:p>
      </xdr:txBody>
    </xdr:sp>
    <xdr:clientData/>
  </xdr:twoCellAnchor>
  <xdr:twoCellAnchor>
    <xdr:from>
      <xdr:col>0</xdr:col>
      <xdr:colOff>297858</xdr:colOff>
      <xdr:row>0</xdr:row>
      <xdr:rowOff>57205</xdr:rowOff>
    </xdr:from>
    <xdr:to>
      <xdr:col>4</xdr:col>
      <xdr:colOff>438541</xdr:colOff>
      <xdr:row>5</xdr:row>
      <xdr:rowOff>168991</xdr:rowOff>
    </xdr:to>
    <xdr:sp macro="" textlink="">
      <xdr:nvSpPr>
        <xdr:cNvPr id="4" name="Rectangle: Rounded Corners 3">
          <a:extLst>
            <a:ext uri="{FF2B5EF4-FFF2-40B4-BE49-F238E27FC236}">
              <a16:creationId xmlns:a16="http://schemas.microsoft.com/office/drawing/2014/main" id="{0FC405CB-EA07-F2BF-9BD1-93476C6F5F21}"/>
            </a:ext>
          </a:extLst>
        </xdr:cNvPr>
        <xdr:cNvSpPr/>
      </xdr:nvSpPr>
      <xdr:spPr>
        <a:xfrm>
          <a:off x="297858" y="57205"/>
          <a:ext cx="2556781" cy="1041054"/>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30858</xdr:colOff>
      <xdr:row>7</xdr:row>
      <xdr:rowOff>110187</xdr:rowOff>
    </xdr:from>
    <xdr:to>
      <xdr:col>11</xdr:col>
      <xdr:colOff>113685</xdr:colOff>
      <xdr:row>12</xdr:row>
      <xdr:rowOff>166465</xdr:rowOff>
    </xdr:to>
    <xdr:sp macro="" textlink="">
      <xdr:nvSpPr>
        <xdr:cNvPr id="11" name="Rectangle: Rounded Corners 10">
          <a:extLst>
            <a:ext uri="{FF2B5EF4-FFF2-40B4-BE49-F238E27FC236}">
              <a16:creationId xmlns:a16="http://schemas.microsoft.com/office/drawing/2014/main" id="{E25247BC-B34C-2622-FAE0-9043F525E6FF}"/>
            </a:ext>
          </a:extLst>
        </xdr:cNvPr>
        <xdr:cNvSpPr/>
      </xdr:nvSpPr>
      <xdr:spPr>
        <a:xfrm>
          <a:off x="4259029" y="1411163"/>
          <a:ext cx="2498924" cy="985546"/>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Cambria" panose="02040503050406030204" pitchFamily="18" charset="0"/>
              <a:ea typeface="Cambria" panose="02040503050406030204" pitchFamily="18" charset="0"/>
            </a:rPr>
            <a:t>TOTAL </a:t>
          </a:r>
          <a:r>
            <a:rPr lang="en-US" sz="2400" b="1">
              <a:solidFill>
                <a:schemeClr val="lt1"/>
              </a:solidFill>
              <a:latin typeface="Cambria" panose="02040503050406030204" pitchFamily="18" charset="0"/>
              <a:ea typeface="Cambria" panose="02040503050406030204" pitchFamily="18" charset="0"/>
              <a:cs typeface="+mn-cs"/>
            </a:rPr>
            <a:t>RATING</a:t>
          </a:r>
        </a:p>
      </xdr:txBody>
    </xdr:sp>
    <xdr:clientData/>
  </xdr:twoCellAnchor>
  <xdr:twoCellAnchor>
    <xdr:from>
      <xdr:col>11</xdr:col>
      <xdr:colOff>539334</xdr:colOff>
      <xdr:row>7</xdr:row>
      <xdr:rowOff>73535</xdr:rowOff>
    </xdr:from>
    <xdr:to>
      <xdr:col>16</xdr:col>
      <xdr:colOff>93148</xdr:colOff>
      <xdr:row>12</xdr:row>
      <xdr:rowOff>160183</xdr:rowOff>
    </xdr:to>
    <xdr:sp macro="" textlink="">
      <xdr:nvSpPr>
        <xdr:cNvPr id="13" name="Rectangle: Rounded Corners 12">
          <a:extLst>
            <a:ext uri="{FF2B5EF4-FFF2-40B4-BE49-F238E27FC236}">
              <a16:creationId xmlns:a16="http://schemas.microsoft.com/office/drawing/2014/main" id="{1903D0F2-3DCE-401F-90FE-6B613165D541}"/>
            </a:ext>
          </a:extLst>
        </xdr:cNvPr>
        <xdr:cNvSpPr/>
      </xdr:nvSpPr>
      <xdr:spPr>
        <a:xfrm>
          <a:off x="7183602" y="1374511"/>
          <a:ext cx="2573936" cy="1015916"/>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a:solidFill>
                <a:schemeClr val="lt1"/>
              </a:solidFill>
              <a:latin typeface="Cambria" panose="02040503050406030204" pitchFamily="18" charset="0"/>
              <a:ea typeface="Cambria" panose="02040503050406030204" pitchFamily="18" charset="0"/>
              <a:cs typeface="+mn-cs"/>
            </a:rPr>
            <a:t>TOTAL REVIEW</a:t>
          </a:r>
        </a:p>
      </xdr:txBody>
    </xdr:sp>
    <xdr:clientData/>
  </xdr:twoCellAnchor>
  <xdr:twoCellAnchor>
    <xdr:from>
      <xdr:col>16</xdr:col>
      <xdr:colOff>440215</xdr:colOff>
      <xdr:row>7</xdr:row>
      <xdr:rowOff>96081</xdr:rowOff>
    </xdr:from>
    <xdr:to>
      <xdr:col>22</xdr:col>
      <xdr:colOff>472215</xdr:colOff>
      <xdr:row>13</xdr:row>
      <xdr:rowOff>2606</xdr:rowOff>
    </xdr:to>
    <xdr:sp macro="" textlink="">
      <xdr:nvSpPr>
        <xdr:cNvPr id="14" name="Rectangle: Rounded Corners 13">
          <a:extLst>
            <a:ext uri="{FF2B5EF4-FFF2-40B4-BE49-F238E27FC236}">
              <a16:creationId xmlns:a16="http://schemas.microsoft.com/office/drawing/2014/main" id="{B28448A2-35A3-4205-B621-C4E4CA0A17D7}"/>
            </a:ext>
          </a:extLst>
        </xdr:cNvPr>
        <xdr:cNvSpPr/>
      </xdr:nvSpPr>
      <xdr:spPr>
        <a:xfrm>
          <a:off x="10104605" y="1397057"/>
          <a:ext cx="3656147" cy="1021647"/>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a:solidFill>
                <a:schemeClr val="lt1"/>
              </a:solidFill>
              <a:latin typeface="Cambria" panose="02040503050406030204" pitchFamily="18" charset="0"/>
              <a:ea typeface="Cambria" panose="02040503050406030204" pitchFamily="18" charset="0"/>
              <a:cs typeface="+mn-cs"/>
            </a:rPr>
            <a:t>TOTAL REVEUNE</a:t>
          </a:r>
        </a:p>
      </xdr:txBody>
    </xdr:sp>
    <xdr:clientData/>
  </xdr:twoCellAnchor>
  <xdr:twoCellAnchor>
    <xdr:from>
      <xdr:col>23</xdr:col>
      <xdr:colOff>333881</xdr:colOff>
      <xdr:row>7</xdr:row>
      <xdr:rowOff>110799</xdr:rowOff>
    </xdr:from>
    <xdr:to>
      <xdr:col>29</xdr:col>
      <xdr:colOff>384493</xdr:colOff>
      <xdr:row>13</xdr:row>
      <xdr:rowOff>30880</xdr:rowOff>
    </xdr:to>
    <xdr:sp macro="" textlink="">
      <xdr:nvSpPr>
        <xdr:cNvPr id="15" name="Rectangle: Rounded Corners 14">
          <a:extLst>
            <a:ext uri="{FF2B5EF4-FFF2-40B4-BE49-F238E27FC236}">
              <a16:creationId xmlns:a16="http://schemas.microsoft.com/office/drawing/2014/main" id="{2E2E208B-4756-468B-B535-E0870B6A2739}"/>
            </a:ext>
          </a:extLst>
        </xdr:cNvPr>
        <xdr:cNvSpPr/>
      </xdr:nvSpPr>
      <xdr:spPr>
        <a:xfrm>
          <a:off x="14226442" y="1411775"/>
          <a:ext cx="3674758" cy="1035203"/>
        </a:xfrm>
        <a:prstGeom prst="roundRect">
          <a:avLst>
            <a:gd name="adj" fmla="val 16667"/>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a:solidFill>
                <a:schemeClr val="lt1"/>
              </a:solidFill>
              <a:latin typeface="Cambria" panose="02040503050406030204" pitchFamily="18" charset="0"/>
              <a:ea typeface="Cambria" panose="02040503050406030204" pitchFamily="18" charset="0"/>
              <a:cs typeface="+mn-cs"/>
            </a:rPr>
            <a:t>AVERAGE RATING</a:t>
          </a:r>
        </a:p>
      </xdr:txBody>
    </xdr:sp>
    <xdr:clientData/>
  </xdr:twoCellAnchor>
  <xdr:twoCellAnchor>
    <xdr:from>
      <xdr:col>5</xdr:col>
      <xdr:colOff>321972</xdr:colOff>
      <xdr:row>18</xdr:row>
      <xdr:rowOff>138296</xdr:rowOff>
    </xdr:from>
    <xdr:to>
      <xdr:col>16</xdr:col>
      <xdr:colOff>174401</xdr:colOff>
      <xdr:row>41</xdr:row>
      <xdr:rowOff>53660</xdr:rowOff>
    </xdr:to>
    <xdr:sp macro="" textlink="">
      <xdr:nvSpPr>
        <xdr:cNvPr id="16" name="Rectangle: Rounded Corners 15">
          <a:extLst>
            <a:ext uri="{FF2B5EF4-FFF2-40B4-BE49-F238E27FC236}">
              <a16:creationId xmlns:a16="http://schemas.microsoft.com/office/drawing/2014/main" id="{808E8928-725E-C14A-7AB7-95103FF00ADF}"/>
            </a:ext>
          </a:extLst>
        </xdr:cNvPr>
        <xdr:cNvSpPr/>
      </xdr:nvSpPr>
      <xdr:spPr>
        <a:xfrm>
          <a:off x="3342094" y="3483662"/>
          <a:ext cx="6496697" cy="4189998"/>
        </a:xfrm>
        <a:prstGeom prst="roundRect">
          <a:avLst>
            <a:gd name="adj" fmla="val 11862"/>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392948</xdr:colOff>
      <xdr:row>18</xdr:row>
      <xdr:rowOff>29311</xdr:rowOff>
    </xdr:from>
    <xdr:to>
      <xdr:col>26</xdr:col>
      <xdr:colOff>214648</xdr:colOff>
      <xdr:row>40</xdr:row>
      <xdr:rowOff>56233</xdr:rowOff>
    </xdr:to>
    <xdr:sp macro="" textlink="">
      <xdr:nvSpPr>
        <xdr:cNvPr id="17" name="Rectangle: Rounded Corners 16">
          <a:extLst>
            <a:ext uri="{FF2B5EF4-FFF2-40B4-BE49-F238E27FC236}">
              <a16:creationId xmlns:a16="http://schemas.microsoft.com/office/drawing/2014/main" id="{F2A9406F-CD22-4D4C-A31F-9518E81E80A5}"/>
            </a:ext>
          </a:extLst>
        </xdr:cNvPr>
        <xdr:cNvSpPr/>
      </xdr:nvSpPr>
      <xdr:spPr>
        <a:xfrm>
          <a:off x="10057338" y="3374677"/>
          <a:ext cx="5861944" cy="4115702"/>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415880</xdr:colOff>
      <xdr:row>18</xdr:row>
      <xdr:rowOff>35743</xdr:rowOff>
    </xdr:from>
    <xdr:to>
      <xdr:col>35</xdr:col>
      <xdr:colOff>577820</xdr:colOff>
      <xdr:row>40</xdr:row>
      <xdr:rowOff>62665</xdr:rowOff>
    </xdr:to>
    <xdr:sp macro="" textlink="">
      <xdr:nvSpPr>
        <xdr:cNvPr id="18" name="Rectangle: Rounded Corners 17">
          <a:extLst>
            <a:ext uri="{FF2B5EF4-FFF2-40B4-BE49-F238E27FC236}">
              <a16:creationId xmlns:a16="http://schemas.microsoft.com/office/drawing/2014/main" id="{973BCA5C-628D-4185-A3B3-4E2992E9EFE8}"/>
            </a:ext>
          </a:extLst>
        </xdr:cNvPr>
        <xdr:cNvSpPr/>
      </xdr:nvSpPr>
      <xdr:spPr>
        <a:xfrm>
          <a:off x="16120514" y="3381109"/>
          <a:ext cx="5598160" cy="4115702"/>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523859</xdr:colOff>
      <xdr:row>44</xdr:row>
      <xdr:rowOff>86536</xdr:rowOff>
    </xdr:from>
    <xdr:to>
      <xdr:col>14</xdr:col>
      <xdr:colOff>302013</xdr:colOff>
      <xdr:row>67</xdr:row>
      <xdr:rowOff>135516</xdr:rowOff>
    </xdr:to>
    <xdr:sp macro="" textlink="">
      <xdr:nvSpPr>
        <xdr:cNvPr id="19" name="Rectangle: Rounded Corners 18">
          <a:extLst>
            <a:ext uri="{FF2B5EF4-FFF2-40B4-BE49-F238E27FC236}">
              <a16:creationId xmlns:a16="http://schemas.microsoft.com/office/drawing/2014/main" id="{0B547147-1254-442B-914E-97DED74DCE65}"/>
            </a:ext>
          </a:extLst>
        </xdr:cNvPr>
        <xdr:cNvSpPr/>
      </xdr:nvSpPr>
      <xdr:spPr>
        <a:xfrm>
          <a:off x="1127883" y="8264097"/>
          <a:ext cx="7630471" cy="4323614"/>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234796</xdr:colOff>
      <xdr:row>44</xdr:row>
      <xdr:rowOff>89086</xdr:rowOff>
    </xdr:from>
    <xdr:to>
      <xdr:col>25</xdr:col>
      <xdr:colOff>464633</xdr:colOff>
      <xdr:row>67</xdr:row>
      <xdr:rowOff>78711</xdr:rowOff>
    </xdr:to>
    <xdr:sp macro="" textlink="">
      <xdr:nvSpPr>
        <xdr:cNvPr id="20" name="Rectangle: Rounded Corners 19">
          <a:extLst>
            <a:ext uri="{FF2B5EF4-FFF2-40B4-BE49-F238E27FC236}">
              <a16:creationId xmlns:a16="http://schemas.microsoft.com/office/drawing/2014/main" id="{67FBFA1F-4746-4B86-ADBC-B69655262FC2}"/>
            </a:ext>
          </a:extLst>
        </xdr:cNvPr>
        <xdr:cNvSpPr/>
      </xdr:nvSpPr>
      <xdr:spPr>
        <a:xfrm>
          <a:off x="9295162" y="8266647"/>
          <a:ext cx="6270081" cy="4264259"/>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165135</xdr:colOff>
      <xdr:row>44</xdr:row>
      <xdr:rowOff>181856</xdr:rowOff>
    </xdr:from>
    <xdr:to>
      <xdr:col>35</xdr:col>
      <xdr:colOff>469543</xdr:colOff>
      <xdr:row>67</xdr:row>
      <xdr:rowOff>109903</xdr:rowOff>
    </xdr:to>
    <xdr:sp macro="" textlink="">
      <xdr:nvSpPr>
        <xdr:cNvPr id="21" name="Rectangle: Rounded Corners 20">
          <a:extLst>
            <a:ext uri="{FF2B5EF4-FFF2-40B4-BE49-F238E27FC236}">
              <a16:creationId xmlns:a16="http://schemas.microsoft.com/office/drawing/2014/main" id="{C680235C-59B5-4232-BCBA-25B1701F9693}"/>
            </a:ext>
          </a:extLst>
        </xdr:cNvPr>
        <xdr:cNvSpPr/>
      </xdr:nvSpPr>
      <xdr:spPr>
        <a:xfrm>
          <a:off x="15869769" y="8359417"/>
          <a:ext cx="5740628" cy="4202681"/>
        </a:xfrm>
        <a:prstGeom prst="roundRect">
          <a:avLst/>
        </a:prstGeom>
        <a:solidFill>
          <a:schemeClr val="tx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469542</xdr:colOff>
      <xdr:row>19</xdr:row>
      <xdr:rowOff>0</xdr:rowOff>
    </xdr:from>
    <xdr:to>
      <xdr:col>19</xdr:col>
      <xdr:colOff>402465</xdr:colOff>
      <xdr:row>42</xdr:row>
      <xdr:rowOff>48420</xdr:rowOff>
    </xdr:to>
    <xdr:graphicFrame macro="">
      <xdr:nvGraphicFramePr>
        <xdr:cNvPr id="22" name="Chart 21">
          <a:extLst>
            <a:ext uri="{FF2B5EF4-FFF2-40B4-BE49-F238E27FC236}">
              <a16:creationId xmlns:a16="http://schemas.microsoft.com/office/drawing/2014/main" id="{4CF8D79C-D482-433C-A5E7-D7347907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545253</xdr:colOff>
      <xdr:row>17</xdr:row>
      <xdr:rowOff>87959</xdr:rowOff>
    </xdr:from>
    <xdr:to>
      <xdr:col>25</xdr:col>
      <xdr:colOff>512710</xdr:colOff>
      <xdr:row>39</xdr:row>
      <xdr:rowOff>40248</xdr:rowOff>
    </xdr:to>
    <xdr:graphicFrame macro="">
      <xdr:nvGraphicFramePr>
        <xdr:cNvPr id="23" name="Chart 22">
          <a:extLst>
            <a:ext uri="{FF2B5EF4-FFF2-40B4-BE49-F238E27FC236}">
              <a16:creationId xmlns:a16="http://schemas.microsoft.com/office/drawing/2014/main" id="{3B286874-C9FE-4CC1-A652-61B5C611C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74320</xdr:colOff>
      <xdr:row>9</xdr:row>
      <xdr:rowOff>81663</xdr:rowOff>
    </xdr:from>
    <xdr:ext cx="2001631" cy="536497"/>
    <xdr:sp macro="" textlink="'PIVOT TABLE'!A34">
      <xdr:nvSpPr>
        <xdr:cNvPr id="25" name="TextBox 24">
          <a:extLst>
            <a:ext uri="{FF2B5EF4-FFF2-40B4-BE49-F238E27FC236}">
              <a16:creationId xmlns:a16="http://schemas.microsoft.com/office/drawing/2014/main" id="{4413FEA9-15BA-ABEC-27A3-417226C06804}"/>
            </a:ext>
          </a:extLst>
        </xdr:cNvPr>
        <xdr:cNvSpPr txBox="1"/>
      </xdr:nvSpPr>
      <xdr:spPr>
        <a:xfrm>
          <a:off x="4906515" y="1754346"/>
          <a:ext cx="2001631" cy="5364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E6F0193-27C6-44FB-9E7A-2DBB46AAB3A7}" type="TxLink">
            <a:rPr lang="en-US" sz="3200" b="1" i="0" u="none" strike="noStrike">
              <a:solidFill>
                <a:srgbClr val="ED7D31"/>
              </a:solidFill>
              <a:latin typeface="Calibri"/>
              <a:ea typeface="Calibri"/>
              <a:cs typeface="Calibri"/>
            </a:rPr>
            <a:pPr/>
            <a:t>1,462</a:t>
          </a:fld>
          <a:endParaRPr lang="en-US" sz="3200" b="1"/>
        </a:p>
      </xdr:txBody>
    </xdr:sp>
    <xdr:clientData/>
  </xdr:oneCellAnchor>
  <xdr:oneCellAnchor>
    <xdr:from>
      <xdr:col>12</xdr:col>
      <xdr:colOff>603696</xdr:colOff>
      <xdr:row>9</xdr:row>
      <xdr:rowOff>44861</xdr:rowOff>
    </xdr:from>
    <xdr:ext cx="1462289" cy="572252"/>
    <xdr:sp macro="" textlink="'PIVOT TABLE'!A39">
      <xdr:nvSpPr>
        <xdr:cNvPr id="26" name="TextBox 25">
          <a:extLst>
            <a:ext uri="{FF2B5EF4-FFF2-40B4-BE49-F238E27FC236}">
              <a16:creationId xmlns:a16="http://schemas.microsoft.com/office/drawing/2014/main" id="{F56F4BBA-CA3D-F21A-B139-2D3711A23566}"/>
            </a:ext>
          </a:extLst>
        </xdr:cNvPr>
        <xdr:cNvSpPr txBox="1"/>
      </xdr:nvSpPr>
      <xdr:spPr>
        <a:xfrm>
          <a:off x="7851989" y="1717544"/>
          <a:ext cx="1462289" cy="572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7DC133F-A30B-47AC-9152-D50C200B75CF}" type="TxLink">
            <a:rPr lang="en-US" sz="3200" b="1" i="0" u="none" strike="noStrike">
              <a:solidFill>
                <a:srgbClr val="ED7D31"/>
              </a:solidFill>
              <a:latin typeface="Calibri"/>
              <a:ea typeface="Calibri"/>
              <a:cs typeface="Calibri"/>
            </a:rPr>
            <a:pPr/>
            <a:t>1,463</a:t>
          </a:fld>
          <a:endParaRPr lang="en-US" sz="3200" b="1"/>
        </a:p>
      </xdr:txBody>
    </xdr:sp>
    <xdr:clientData/>
  </xdr:oneCellAnchor>
  <xdr:twoCellAnchor>
    <xdr:from>
      <xdr:col>16</xdr:col>
      <xdr:colOff>559076</xdr:colOff>
      <xdr:row>9</xdr:row>
      <xdr:rowOff>133137</xdr:rowOff>
    </xdr:from>
    <xdr:to>
      <xdr:col>23</xdr:col>
      <xdr:colOff>87124</xdr:colOff>
      <xdr:row>13</xdr:row>
      <xdr:rowOff>27979</xdr:rowOff>
    </xdr:to>
    <xdr:sp macro="" textlink="'PIVOT TABLE'!D34">
      <xdr:nvSpPr>
        <xdr:cNvPr id="27" name="TextBox 26">
          <a:extLst>
            <a:ext uri="{FF2B5EF4-FFF2-40B4-BE49-F238E27FC236}">
              <a16:creationId xmlns:a16="http://schemas.microsoft.com/office/drawing/2014/main" id="{4019F34B-F22F-17D9-3CEF-6694A83B9C85}"/>
            </a:ext>
          </a:extLst>
        </xdr:cNvPr>
        <xdr:cNvSpPr txBox="1"/>
      </xdr:nvSpPr>
      <xdr:spPr>
        <a:xfrm rot="10800000" flipH="1" flipV="1">
          <a:off x="10223466" y="1805820"/>
          <a:ext cx="3756219" cy="63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BFCA86-09F9-46B6-9799-5FB16A1B0D90}" type="TxLink">
            <a:rPr lang="en-US" sz="3200" b="1" i="0" u="none" strike="noStrike">
              <a:solidFill>
                <a:srgbClr val="ED7D31"/>
              </a:solidFill>
              <a:latin typeface="Calibri"/>
              <a:ea typeface="Calibri"/>
              <a:cs typeface="Calibri"/>
            </a:rPr>
            <a:pPr/>
            <a:t>₹ 121,327,208,655</a:t>
          </a:fld>
          <a:endParaRPr lang="en-US" sz="3200" b="1"/>
        </a:p>
      </xdr:txBody>
    </xdr:sp>
    <xdr:clientData/>
  </xdr:twoCellAnchor>
  <xdr:twoCellAnchor>
    <xdr:from>
      <xdr:col>25</xdr:col>
      <xdr:colOff>83551</xdr:colOff>
      <xdr:row>9</xdr:row>
      <xdr:rowOff>147922</xdr:rowOff>
    </xdr:from>
    <xdr:to>
      <xdr:col>28</xdr:col>
      <xdr:colOff>144943</xdr:colOff>
      <xdr:row>13</xdr:row>
      <xdr:rowOff>66842</xdr:rowOff>
    </xdr:to>
    <xdr:sp macro="" textlink="'PIVOT TABLE'!D39">
      <xdr:nvSpPr>
        <xdr:cNvPr id="28" name="TextBox 27">
          <a:extLst>
            <a:ext uri="{FF2B5EF4-FFF2-40B4-BE49-F238E27FC236}">
              <a16:creationId xmlns:a16="http://schemas.microsoft.com/office/drawing/2014/main" id="{840DE2A9-957B-4762-512A-51B1A979235B}"/>
            </a:ext>
          </a:extLst>
        </xdr:cNvPr>
        <xdr:cNvSpPr txBox="1"/>
      </xdr:nvSpPr>
      <xdr:spPr>
        <a:xfrm>
          <a:off x="15184161" y="1820605"/>
          <a:ext cx="1873465" cy="66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017C2F-1F73-4AF4-A82F-67C4596DCBBE}" type="TxLink">
            <a:rPr lang="en-US" sz="3200" b="1" i="0" u="none" strike="noStrike">
              <a:solidFill>
                <a:srgbClr val="ED7D31"/>
              </a:solidFill>
              <a:latin typeface="Calibri"/>
              <a:ea typeface="Calibri"/>
              <a:cs typeface="Calibri"/>
            </a:rPr>
            <a:pPr algn="ctr"/>
            <a:t> 18,296 </a:t>
          </a:fld>
          <a:endParaRPr lang="en-US" sz="3200" b="1"/>
        </a:p>
      </xdr:txBody>
    </xdr:sp>
    <xdr:clientData/>
  </xdr:twoCellAnchor>
  <xdr:twoCellAnchor>
    <xdr:from>
      <xdr:col>27</xdr:col>
      <xdr:colOff>147570</xdr:colOff>
      <xdr:row>19</xdr:row>
      <xdr:rowOff>85917</xdr:rowOff>
    </xdr:from>
    <xdr:to>
      <xdr:col>36</xdr:col>
      <xdr:colOff>26277</xdr:colOff>
      <xdr:row>39</xdr:row>
      <xdr:rowOff>93908</xdr:rowOff>
    </xdr:to>
    <xdr:graphicFrame macro="">
      <xdr:nvGraphicFramePr>
        <xdr:cNvPr id="29" name="Chart 28">
          <a:extLst>
            <a:ext uri="{FF2B5EF4-FFF2-40B4-BE49-F238E27FC236}">
              <a16:creationId xmlns:a16="http://schemas.microsoft.com/office/drawing/2014/main" id="{97EA5BFC-3363-4248-A87B-7EBCB4ABB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599116</xdr:colOff>
      <xdr:row>45</xdr:row>
      <xdr:rowOff>35212</xdr:rowOff>
    </xdr:from>
    <xdr:to>
      <xdr:col>13</xdr:col>
      <xdr:colOff>418171</xdr:colOff>
      <xdr:row>66</xdr:row>
      <xdr:rowOff>69695</xdr:rowOff>
    </xdr:to>
    <xdr:graphicFrame macro="">
      <xdr:nvGraphicFramePr>
        <xdr:cNvPr id="30" name="Chart 29">
          <a:extLst>
            <a:ext uri="{FF2B5EF4-FFF2-40B4-BE49-F238E27FC236}">
              <a16:creationId xmlns:a16="http://schemas.microsoft.com/office/drawing/2014/main" id="{03B80784-EEFB-46B6-90D3-030F90D4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526804</xdr:colOff>
      <xdr:row>45</xdr:row>
      <xdr:rowOff>137759</xdr:rowOff>
    </xdr:from>
    <xdr:to>
      <xdr:col>24</xdr:col>
      <xdr:colOff>589853</xdr:colOff>
      <xdr:row>68</xdr:row>
      <xdr:rowOff>35321</xdr:rowOff>
    </xdr:to>
    <xdr:graphicFrame macro="">
      <xdr:nvGraphicFramePr>
        <xdr:cNvPr id="31" name="Chart 30">
          <a:extLst>
            <a:ext uri="{FF2B5EF4-FFF2-40B4-BE49-F238E27FC236}">
              <a16:creationId xmlns:a16="http://schemas.microsoft.com/office/drawing/2014/main" id="{4472B723-133A-432B-B7D4-C7D73E421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269185</xdr:colOff>
      <xdr:row>45</xdr:row>
      <xdr:rowOff>182826</xdr:rowOff>
    </xdr:from>
    <xdr:to>
      <xdr:col>35</xdr:col>
      <xdr:colOff>124239</xdr:colOff>
      <xdr:row>67</xdr:row>
      <xdr:rowOff>165650</xdr:rowOff>
    </xdr:to>
    <xdr:graphicFrame macro="">
      <xdr:nvGraphicFramePr>
        <xdr:cNvPr id="32" name="Chart 31">
          <a:extLst>
            <a:ext uri="{FF2B5EF4-FFF2-40B4-BE49-F238E27FC236}">
              <a16:creationId xmlns:a16="http://schemas.microsoft.com/office/drawing/2014/main" id="{43AD79EE-5772-4116-A7FF-7B2B50B7A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249080</xdr:colOff>
      <xdr:row>9</xdr:row>
      <xdr:rowOff>75830</xdr:rowOff>
    </xdr:from>
    <xdr:to>
      <xdr:col>5</xdr:col>
      <xdr:colOff>23231</xdr:colOff>
      <xdr:row>23</xdr:row>
      <xdr:rowOff>96525</xdr:rowOff>
    </xdr:to>
    <mc:AlternateContent xmlns:mc="http://schemas.openxmlformats.org/markup-compatibility/2006" xmlns:a14="http://schemas.microsoft.com/office/drawing/2010/main">
      <mc:Choice Requires="a14">
        <xdr:graphicFrame macro="">
          <xdr:nvGraphicFramePr>
            <xdr:cNvPr id="33" name="Primary category">
              <a:extLst>
                <a:ext uri="{FF2B5EF4-FFF2-40B4-BE49-F238E27FC236}">
                  <a16:creationId xmlns:a16="http://schemas.microsoft.com/office/drawing/2014/main" id="{A6E31401-22B4-498A-A960-BD7A7837E7B9}"/>
                </a:ext>
              </a:extLst>
            </xdr:cNvPr>
            <xdr:cNvGraphicFramePr/>
          </xdr:nvGraphicFramePr>
          <xdr:xfrm>
            <a:off x="0" y="0"/>
            <a:ext cx="0" cy="0"/>
          </xdr:xfrm>
          <a:graphic>
            <a:graphicData uri="http://schemas.microsoft.com/office/drawing/2010/slicer">
              <sle:slicer xmlns:sle="http://schemas.microsoft.com/office/drawing/2010/slicer" name="Primary category"/>
            </a:graphicData>
          </a:graphic>
        </xdr:graphicFrame>
      </mc:Choice>
      <mc:Fallback xmlns="">
        <xdr:sp macro="" textlink="">
          <xdr:nvSpPr>
            <xdr:cNvPr id="0" name=""/>
            <xdr:cNvSpPr>
              <a:spLocks noTextEdit="1"/>
            </xdr:cNvSpPr>
          </xdr:nvSpPr>
          <xdr:spPr>
            <a:xfrm>
              <a:off x="249080" y="1748513"/>
              <a:ext cx="2794273" cy="2622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290925</xdr:colOff>
      <xdr:row>25</xdr:row>
      <xdr:rowOff>57648</xdr:rowOff>
    </xdr:from>
    <xdr:to>
      <xdr:col>4</xdr:col>
      <xdr:colOff>580793</xdr:colOff>
      <xdr:row>30</xdr:row>
      <xdr:rowOff>46463</xdr:rowOff>
    </xdr:to>
    <mc:AlternateContent xmlns:mc="http://schemas.openxmlformats.org/markup-compatibility/2006" xmlns:a14="http://schemas.microsoft.com/office/drawing/2010/main">
      <mc:Choice Requires="a14">
        <xdr:graphicFrame macro="">
          <xdr:nvGraphicFramePr>
            <xdr:cNvPr id="35" name="Price Bucket 1">
              <a:extLst>
                <a:ext uri="{FF2B5EF4-FFF2-40B4-BE49-F238E27FC236}">
                  <a16:creationId xmlns:a16="http://schemas.microsoft.com/office/drawing/2014/main" id="{1E8CBBC6-9FDC-4F73-B7D4-6B665957054A}"/>
                </a:ext>
              </a:extLst>
            </xdr:cNvPr>
            <xdr:cNvGraphicFramePr/>
          </xdr:nvGraphicFramePr>
          <xdr:xfrm>
            <a:off x="0" y="0"/>
            <a:ext cx="0" cy="0"/>
          </xdr:xfrm>
          <a:graphic>
            <a:graphicData uri="http://schemas.microsoft.com/office/drawing/2010/slicer">
              <sle:slicer xmlns:sle="http://schemas.microsoft.com/office/drawing/2010/slicer" name="Price Bucket 1"/>
            </a:graphicData>
          </a:graphic>
        </xdr:graphicFrame>
      </mc:Choice>
      <mc:Fallback xmlns="">
        <xdr:sp macro="" textlink="">
          <xdr:nvSpPr>
            <xdr:cNvPr id="0" name=""/>
            <xdr:cNvSpPr>
              <a:spLocks noTextEdit="1"/>
            </xdr:cNvSpPr>
          </xdr:nvSpPr>
          <xdr:spPr>
            <a:xfrm>
              <a:off x="290925" y="4703989"/>
              <a:ext cx="2705966" cy="918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247173</xdr:colOff>
      <xdr:row>32</xdr:row>
      <xdr:rowOff>75130</xdr:rowOff>
    </xdr:from>
    <xdr:to>
      <xdr:col>5</xdr:col>
      <xdr:colOff>46463</xdr:colOff>
      <xdr:row>37</xdr:row>
      <xdr:rowOff>0</xdr:rowOff>
    </xdr:to>
    <mc:AlternateContent xmlns:mc="http://schemas.openxmlformats.org/markup-compatibility/2006" xmlns:a14="http://schemas.microsoft.com/office/drawing/2010/main">
      <mc:Choice Requires="a14">
        <xdr:graphicFrame macro="">
          <xdr:nvGraphicFramePr>
            <xdr:cNvPr id="36" name="High discount">
              <a:extLst>
                <a:ext uri="{FF2B5EF4-FFF2-40B4-BE49-F238E27FC236}">
                  <a16:creationId xmlns:a16="http://schemas.microsoft.com/office/drawing/2014/main" id="{7A5E793E-262C-4824-A6B6-064DB67A5A80}"/>
                </a:ext>
              </a:extLst>
            </xdr:cNvPr>
            <xdr:cNvGraphicFramePr/>
          </xdr:nvGraphicFramePr>
          <xdr:xfrm>
            <a:off x="0" y="0"/>
            <a:ext cx="0" cy="0"/>
          </xdr:xfrm>
          <a:graphic>
            <a:graphicData uri="http://schemas.microsoft.com/office/drawing/2010/slicer">
              <sle:slicer xmlns:sle="http://schemas.microsoft.com/office/drawing/2010/slicer" name="High discount"/>
            </a:graphicData>
          </a:graphic>
        </xdr:graphicFrame>
      </mc:Choice>
      <mc:Fallback xmlns="">
        <xdr:sp macro="" textlink="">
          <xdr:nvSpPr>
            <xdr:cNvPr id="0" name=""/>
            <xdr:cNvSpPr>
              <a:spLocks noTextEdit="1"/>
            </xdr:cNvSpPr>
          </xdr:nvSpPr>
          <xdr:spPr>
            <a:xfrm>
              <a:off x="247173" y="6022447"/>
              <a:ext cx="2819412" cy="854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116422</xdr:colOff>
      <xdr:row>1</xdr:row>
      <xdr:rowOff>2632</xdr:rowOff>
    </xdr:from>
    <xdr:to>
      <xdr:col>4</xdr:col>
      <xdr:colOff>206162</xdr:colOff>
      <xdr:row>5</xdr:row>
      <xdr:rowOff>3800</xdr:rowOff>
    </xdr:to>
    <xdr:pic>
      <xdr:nvPicPr>
        <xdr:cNvPr id="12" name="Picture 11">
          <a:extLst>
            <a:ext uri="{FF2B5EF4-FFF2-40B4-BE49-F238E27FC236}">
              <a16:creationId xmlns:a16="http://schemas.microsoft.com/office/drawing/2014/main" id="{AD157151-6516-16F8-C7FA-10900731BB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0446" y="188486"/>
          <a:ext cx="1901814" cy="7445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5.95489872685" createdVersion="8" refreshedVersion="8" minRefreshableVersion="3" recordCount="1463" xr:uid="{00000000-000A-0000-FFFF-FFFF00000000}">
  <cacheSource type="worksheet">
    <worksheetSource name="amazon"/>
  </cacheSource>
  <cacheFields count="15">
    <cacheField name="Product_id" numFmtId="0">
      <sharedItems count="1349">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emiMixedTypes="0" containsString="0" containsNumber="1" containsInteger="1" minValue="2" maxValue="426973"/>
    </cacheField>
    <cacheField name="Primary category" numFmtId="0">
      <sharedItems count="9">
        <s v="Computers&amp;Accessories"/>
        <s v="Electronics"/>
        <s v="MusicalInstruments"/>
        <s v="OfficeProducts"/>
        <s v="Home&amp;Kitchen"/>
        <s v="HomeImprovement"/>
        <s v="Toys&amp;Games"/>
        <s v="Car&amp;Motorbike"/>
        <s v="Health&amp;PersonalCare"/>
      </sharedItems>
    </cacheField>
    <cacheField name="Potential Reveune" numFmtId="164">
      <sharedItems containsSemiMixedTypes="0" containsString="0" containsNumber="1" minValue="1673" maxValue="3451882164"/>
    </cacheField>
    <cacheField name="Price Bucket" numFmtId="164">
      <sharedItems count="3">
        <s v="&gt;500"/>
        <s v="200-500"/>
        <s v="&lt;200"/>
      </sharedItems>
    </cacheField>
    <cacheField name="High discount" numFmtId="0">
      <sharedItems count="2">
        <s v="YES"/>
        <s v="NO"/>
      </sharedItems>
    </cacheField>
    <cacheField name="Rating rounding" numFmtId="0">
      <sharedItems containsSemiMixedTypes="0" containsString="0" containsNumber="1" containsInteger="1" minValue="2" maxValue="426973" count="1143">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Score" numFmtId="1">
      <sharedItems containsSemiMixedTypes="0" containsString="0" containsNumber="1" minValue="0" maxValue="312712.36081289232"/>
    </cacheField>
    <cacheField name="Column1" numFmtId="0">
      <sharedItems/>
    </cacheField>
  </cacheFields>
  <extLst>
    <ext xmlns:x14="http://schemas.microsoft.com/office/spreadsheetml/2009/9/main" uri="{725AE2AE-9491-48be-B2B4-4EB974FC3084}">
      <x14:pivotCacheDefinition pivotCacheId="1758047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3">
  <r>
    <x v="0"/>
    <s v="Wayona Nylon Braided Usb To Lightning Fast Charging And Data Sync Cable Compatible For Iphone 13, 12,11, X, 8, 7, 6, 5, Ipad Air, Pro, Mini (3 Ft Pack Of 1, Grey)"/>
    <x v="0"/>
    <n v="399"/>
    <n v="1099"/>
    <n v="0.64"/>
    <x v="0"/>
    <n v="24269"/>
    <x v="0"/>
    <n v="26671631"/>
    <x v="0"/>
    <x v="0"/>
    <x v="0"/>
    <n v="17376.685146672942"/>
    <s v="0-10%"/>
  </r>
  <r>
    <x v="1"/>
    <s v="Ambrane Unbreakable 60W / 3A Fast Charging 1.5M Braided Type C Cable For Smartphones, Tablets, Laptops &amp; Other Type C Devices, Pd Technology, 480Mbps Data Sync, Quick Charge 3.0 (Rct15A, Black)"/>
    <x v="0"/>
    <n v="199"/>
    <n v="349"/>
    <n v="0.43"/>
    <x v="1"/>
    <n v="43994"/>
    <x v="0"/>
    <n v="15353906"/>
    <x v="1"/>
    <x v="1"/>
    <x v="1"/>
    <n v="30750.486370758812"/>
    <s v="0-10%"/>
  </r>
  <r>
    <x v="2"/>
    <s v="Sounce Fast Phone Charging Cable &amp; Data Sync Usb Cable Compatible For Iphone 13, 12,11, X, 8, 7, 6, 5, Ipad Air, Pro, Mini &amp; Ios Devices"/>
    <x v="0"/>
    <n v="199"/>
    <n v="1899"/>
    <n v="0.9"/>
    <x v="2"/>
    <n v="7928"/>
    <x v="0"/>
    <n v="15055272"/>
    <x v="0"/>
    <x v="0"/>
    <x v="2"/>
    <n v="5471.874522466057"/>
    <s v="0-10%"/>
  </r>
  <r>
    <x v="3"/>
    <s v="Boat Deuce Usb 300 2 In 1 Type-C &amp; Micro Usb Stress Resistant, Tangle-Free, Sturdy Cable With 3A Fast Charging &amp; 480Mbps Data Transmission, 10000+ Bends Lifespan And Extended 1.5M Length(Martian Red)"/>
    <x v="0"/>
    <n v="329"/>
    <n v="699"/>
    <n v="0.53"/>
    <x v="0"/>
    <n v="94363"/>
    <x v="0"/>
    <n v="65959737"/>
    <x v="0"/>
    <x v="0"/>
    <x v="3"/>
    <n v="67564.223515410558"/>
    <s v="0-10%"/>
  </r>
  <r>
    <x v="4"/>
    <s v="Portronics Konnect L 1.2M Fast Charging 3A 8 Pin Usb Cable With Charge &amp; Sync Function For Iphone, Ipad (Grey)"/>
    <x v="0"/>
    <n v="154"/>
    <n v="399"/>
    <n v="0.61"/>
    <x v="0"/>
    <n v="16905"/>
    <x v="0"/>
    <n v="6745095"/>
    <x v="1"/>
    <x v="0"/>
    <x v="4"/>
    <n v="12104.03652414628"/>
    <s v="0-10%"/>
  </r>
  <r>
    <x v="5"/>
    <s v="Ptron Solero Tb301 3A Type-C Data And Fast Charging Cable, Made In India, 480Mbps Data Sync, Strong And Durable 1.5-Meter Nylon Braided Usb Cable For Type-C Devices For Charging Adapter (Black)"/>
    <x v="0"/>
    <n v="149"/>
    <n v="1000"/>
    <n v="0.85"/>
    <x v="2"/>
    <n v="24871"/>
    <x v="0"/>
    <n v="24871000"/>
    <x v="0"/>
    <x v="0"/>
    <x v="5"/>
    <n v="17165.866706389166"/>
    <s v="0-10%"/>
  </r>
  <r>
    <x v="6"/>
    <s v="Boat Micro Usb 55 Tangle-Free, Sturdy Micro Usb Cable With 3A Fast Charging &amp; 480Mbps Data Transmission (Black)"/>
    <x v="0"/>
    <n v="176.63"/>
    <n v="499"/>
    <n v="0.65"/>
    <x v="3"/>
    <n v="15188"/>
    <x v="0"/>
    <n v="7578812"/>
    <x v="1"/>
    <x v="0"/>
    <x v="6"/>
    <n v="10746.575834575458"/>
    <s v="0-10%"/>
  </r>
  <r>
    <x v="7"/>
    <s v="Mi Usb Type-C Cable Smartphone (Black)"/>
    <x v="0"/>
    <n v="229"/>
    <n v="299"/>
    <n v="0.23"/>
    <x v="4"/>
    <n v="30411"/>
    <x v="0"/>
    <n v="9092889"/>
    <x v="1"/>
    <x v="1"/>
    <x v="7"/>
    <n v="22025.953470429595"/>
    <s v="0-10%"/>
  </r>
  <r>
    <x v="8"/>
    <s v="Tp-Link Usb Wifi Adapter For Pc(Tl-Wn725N), N150 Wireless Network Adapter For Desktop - Nano Size Wifi Dongle Compatible With Windows 11/10/7/8/8.1/Xp/ Mac Os 10.9-10.15 Linux Kernel 2.6.18-4.4.3"/>
    <x v="1"/>
    <n v="499"/>
    <n v="999"/>
    <n v="0.5"/>
    <x v="0"/>
    <n v="179691"/>
    <x v="0"/>
    <n v="179511309"/>
    <x v="0"/>
    <x v="0"/>
    <x v="8"/>
    <n v="128659.35682108071"/>
    <s v="0-10%"/>
  </r>
  <r>
    <x v="9"/>
    <s v="Ambrane Unbreakable 60W / 3A Fast Charging 1.5M Braided Micro Usb Cable For Smartphones, Tablets, Laptops &amp; Other Micro Usb Devices, 480Mbps Data Sync, Quick Charge 3.0 (Rcm15, Black)"/>
    <x v="0"/>
    <n v="199"/>
    <n v="299"/>
    <n v="0.33"/>
    <x v="1"/>
    <n v="43994"/>
    <x v="0"/>
    <n v="13154206"/>
    <x v="1"/>
    <x v="1"/>
    <x v="1"/>
    <n v="30750.486370758812"/>
    <s v="0-10%"/>
  </r>
  <r>
    <x v="10"/>
    <s v="Portronics Konnect L Por-1081 Fast Charging 3A Type-C Cable 1.2Meter With Charge &amp; Sync Function For All Type-C Devices (Grey)"/>
    <x v="0"/>
    <n v="154"/>
    <n v="339"/>
    <n v="0.55000000000000004"/>
    <x v="4"/>
    <n v="13391"/>
    <x v="0"/>
    <n v="4539549"/>
    <x v="1"/>
    <x v="0"/>
    <x v="9"/>
    <n v="9698.778169824167"/>
    <s v="0-10%"/>
  </r>
  <r>
    <x v="11"/>
    <s v="Boat Rugged V3 Extra Tough Unbreakable Braided Micro Usb Cable 1.5 Meter (Black)"/>
    <x v="0"/>
    <n v="299"/>
    <n v="799"/>
    <n v="0.63"/>
    <x v="0"/>
    <n v="94363"/>
    <x v="0"/>
    <n v="75396037"/>
    <x v="0"/>
    <x v="0"/>
    <x v="3"/>
    <n v="67564.223515410558"/>
    <s v="0-10%"/>
  </r>
  <r>
    <x v="12"/>
    <s v="Amazonbasics Flexible Premium Hdmi Cable (Black, 4K@60Hz, 18Gbps), 3-Foot"/>
    <x v="2"/>
    <n v="219"/>
    <n v="700"/>
    <n v="0.69"/>
    <x v="5"/>
    <n v="426973"/>
    <x v="1"/>
    <n v="298881100"/>
    <x v="0"/>
    <x v="0"/>
    <x v="10"/>
    <n v="312712.36081289232"/>
    <s v="0-10%"/>
  </r>
  <r>
    <x v="13"/>
    <s v="Portronics Konnect Cl 20W Por-1067 Type-C To 8 Pin Usb 1.2M Cable With Power Delivery &amp; 3A Quick Charge Support, Nylon Braided For All Type-C And 8 Pin Devices, Green"/>
    <x v="0"/>
    <n v="350"/>
    <n v="899"/>
    <n v="0.61"/>
    <x v="0"/>
    <n v="2262"/>
    <x v="0"/>
    <n v="2033538"/>
    <x v="0"/>
    <x v="0"/>
    <x v="11"/>
    <n v="1619.5995633019159"/>
    <s v="0-10%"/>
  </r>
  <r>
    <x v="14"/>
    <s v="Portronics Konnect L 1.2M Por-1401 Fast Charging 3A 8 Pin Usb Cable With Charge &amp; Sync Function (White)"/>
    <x v="0"/>
    <n v="159"/>
    <n v="399"/>
    <n v="0.6"/>
    <x v="3"/>
    <n v="4768"/>
    <x v="0"/>
    <n v="1902432"/>
    <x v="1"/>
    <x v="0"/>
    <x v="12"/>
    <n v="3373.6945996349605"/>
    <s v="0-10%"/>
  </r>
  <r>
    <x v="15"/>
    <s v="Mi Braided Usb Type-C Cable For Charging Adapter (Red)"/>
    <x v="0"/>
    <n v="349"/>
    <n v="399"/>
    <n v="0.13"/>
    <x v="5"/>
    <n v="18757"/>
    <x v="0"/>
    <n v="7484043"/>
    <x v="1"/>
    <x v="1"/>
    <x v="13"/>
    <n v="13737.50975299942"/>
    <s v="0-10%"/>
  </r>
  <r>
    <x v="16"/>
    <s v="Mi 80 Cm (32 Inches) 5A Series Hd Ready Smart Android Led Tv L32M7-5Ain (Black)"/>
    <x v="3"/>
    <n v="13999"/>
    <n v="24999"/>
    <n v="0.44"/>
    <x v="0"/>
    <n v="32840"/>
    <x v="1"/>
    <n v="820967160"/>
    <x v="0"/>
    <x v="1"/>
    <x v="14"/>
    <n v="23513.549804966806"/>
    <s v="0-10%"/>
  </r>
  <r>
    <x v="17"/>
    <s v="Ambrane Unbreakable 60W / 3A Fast Charging 1.5M Braided Type C To Type C Cable For Smartphones, Tablets, Laptops &amp; Other Type C Devices, Pd Technology, 480Mbps Data Sync (Rctt15, Black)"/>
    <x v="0"/>
    <n v="249"/>
    <n v="399"/>
    <n v="0.38"/>
    <x v="1"/>
    <n v="43994"/>
    <x v="0"/>
    <n v="17553606"/>
    <x v="1"/>
    <x v="1"/>
    <x v="1"/>
    <n v="30750.486370758812"/>
    <s v="0-10%"/>
  </r>
  <r>
    <x v="18"/>
    <s v="Boat Type C A325 Tangle-Free, Sturdy Type C Cable With 3A Rapid Charging &amp; 480Mbps Data Transmission(Black)"/>
    <x v="0"/>
    <n v="199"/>
    <n v="499"/>
    <n v="0.6"/>
    <x v="3"/>
    <n v="13045"/>
    <x v="0"/>
    <n v="6509455"/>
    <x v="1"/>
    <x v="0"/>
    <x v="15"/>
    <n v="9230.2529471975795"/>
    <s v="0-10%"/>
  </r>
  <r>
    <x v="19"/>
    <s v="Lg 80 Cm (32 Inches) Hd Ready Smart Led Tv 32Lm563Bptc (Dark Iron Gray)"/>
    <x v="3"/>
    <n v="13490"/>
    <n v="21990"/>
    <n v="0.39"/>
    <x v="4"/>
    <n v="11976"/>
    <x v="1"/>
    <n v="263352240"/>
    <x v="0"/>
    <x v="1"/>
    <x v="16"/>
    <n v="8673.9278143390493"/>
    <s v="0-10%"/>
  </r>
  <r>
    <x v="20"/>
    <s v="Duracell Usb Lightning Apple Certified (Mfi) Braided Sync &amp; Charge Cable For Iphone, Ipad And Ipod. Fast Charging Lightning Cable, 3.9 Feet (1.2M) - Black"/>
    <x v="0"/>
    <n v="970"/>
    <n v="1799"/>
    <n v="0.46"/>
    <x v="6"/>
    <n v="815"/>
    <x v="0"/>
    <n v="1466185"/>
    <x v="0"/>
    <x v="1"/>
    <x v="17"/>
    <n v="603.39559193780872"/>
    <s v="0-10%"/>
  </r>
  <r>
    <x v="21"/>
    <s v="Tizum Hdmi To Vga Adapter Cable 1080P For Projector, Computer, Laptop, Tv, Projectors &amp; Tv"/>
    <x v="2"/>
    <n v="279"/>
    <n v="499"/>
    <n v="0.44"/>
    <x v="7"/>
    <n v="10962"/>
    <x v="1"/>
    <n v="5470038"/>
    <x v="1"/>
    <x v="1"/>
    <x v="18"/>
    <n v="7367.5367186913354"/>
    <s v="0-10%"/>
  </r>
  <r>
    <x v="22"/>
    <s v="Samsung 80 Cm (32 Inches) Wondertainment Series Hd Ready Led Smart Tv Ua32T4340Bkxxl (Glossy Black)"/>
    <x v="3"/>
    <n v="13490"/>
    <n v="22900"/>
    <n v="0.41"/>
    <x v="4"/>
    <n v="16299"/>
    <x v="1"/>
    <n v="373247100"/>
    <x v="0"/>
    <x v="1"/>
    <x v="19"/>
    <n v="11804.97239862326"/>
    <s v="0-10%"/>
  </r>
  <r>
    <x v="23"/>
    <s v="Flix Micro Usb Cable For Smartphone (Black)"/>
    <x v="0"/>
    <n v="59"/>
    <n v="199"/>
    <n v="0.7"/>
    <x v="1"/>
    <n v="9378"/>
    <x v="0"/>
    <n v="1866222"/>
    <x v="2"/>
    <x v="0"/>
    <x v="20"/>
    <n v="6554.9407006631845"/>
    <s v="0-10%"/>
  </r>
  <r>
    <x v="24"/>
    <s v="Acer 80 Cm (32 Inches) I Series Hd Ready Android Smart Led Tv Ar32Ar2841Hdfl (Black)"/>
    <x v="3"/>
    <n v="11499"/>
    <n v="19990"/>
    <n v="0.42"/>
    <x v="4"/>
    <n v="4703"/>
    <x v="1"/>
    <n v="94012970"/>
    <x v="0"/>
    <x v="1"/>
    <x v="21"/>
    <n v="3406.269414732511"/>
    <s v="0-10%"/>
  </r>
  <r>
    <x v="25"/>
    <s v="Tizum High Speed Hdmi Cable With Ethernet | Supports 3D 4K | For All Hdmi Devices Laptop Computer Gaming Console Tv Set Top Box (1.5 Meter/ 5 Feet)"/>
    <x v="2"/>
    <n v="199"/>
    <n v="699"/>
    <n v="0.72"/>
    <x v="0"/>
    <n v="12153"/>
    <x v="1"/>
    <n v="8494947"/>
    <x v="0"/>
    <x v="0"/>
    <x v="22"/>
    <n v="8701.5886351937152"/>
    <s v="0-10%"/>
  </r>
  <r>
    <x v="26"/>
    <s v="Oneplus 80 Cm (32 Inches) Y Series Hd Ready Led Smart Android Tv 32Y1 (Black)"/>
    <x v="3"/>
    <n v="14999"/>
    <n v="19999"/>
    <n v="0.25"/>
    <x v="0"/>
    <n v="34899"/>
    <x v="1"/>
    <n v="697945101"/>
    <x v="0"/>
    <x v="1"/>
    <x v="23"/>
    <n v="24987.800689510859"/>
    <s v="0-10%"/>
  </r>
  <r>
    <x v="27"/>
    <s v="Ambrane Unbreakable 3 In 1 Fast Charging Braided Multipurpose Cable For Speaker With 2.1 A Speed - 1.25 Meter, Black"/>
    <x v="0"/>
    <n v="299"/>
    <n v="399"/>
    <n v="0.25"/>
    <x v="1"/>
    <n v="2766"/>
    <x v="0"/>
    <n v="1103634"/>
    <x v="1"/>
    <x v="1"/>
    <x v="24"/>
    <n v="1933.3510319934283"/>
    <s v="0-10%"/>
  </r>
  <r>
    <x v="28"/>
    <s v="Duracell Usb C To Lightning Apple Certified (Mfi) Braided Sync &amp; Charge Cable For Iphone, Ipad And Ipod. Fast Charging Lightning Cable, 3.9 Feet (1.2M) - Black"/>
    <x v="0"/>
    <n v="970"/>
    <n v="1999"/>
    <n v="0.51"/>
    <x v="5"/>
    <n v="184"/>
    <x v="0"/>
    <n v="367816"/>
    <x v="0"/>
    <x v="0"/>
    <x v="25"/>
    <n v="134.76045180742619"/>
    <s v="0-10%"/>
  </r>
  <r>
    <x v="29"/>
    <s v="Boat A400 Usb Type-C To Usb-A 2.0 Male Data Cable, 2 Meter (Black)"/>
    <x v="0"/>
    <n v="299"/>
    <n v="999"/>
    <n v="0.7"/>
    <x v="4"/>
    <n v="20850"/>
    <x v="0"/>
    <n v="20829150"/>
    <x v="0"/>
    <x v="0"/>
    <x v="26"/>
    <n v="15101.151881176451"/>
    <s v="0-10%"/>
  </r>
  <r>
    <x v="30"/>
    <s v="Amazonbasics Usb 2.0 - A-Male To A-Female Extension Cable For Personal Computer, Printer (Black, 9.8 Feet/3 Meters)"/>
    <x v="0"/>
    <n v="199"/>
    <n v="750"/>
    <n v="0.73"/>
    <x v="6"/>
    <n v="74976"/>
    <x v="0"/>
    <n v="56232000"/>
    <x v="0"/>
    <x v="0"/>
    <x v="27"/>
    <n v="55509.433007520427"/>
    <s v="0-10%"/>
  </r>
  <r>
    <x v="31"/>
    <s v="Ambrane 60W / 3A Type C Fast Charging Unbreakable 1.5M L Shaped Braided Cable, Pd Technology, 480Mbps Data Transfer For Smartphones, Tablet, Laptops &amp; Other Type C Devices (Ablc10, Black)"/>
    <x v="0"/>
    <n v="179"/>
    <n v="499"/>
    <n v="0.64"/>
    <x v="1"/>
    <n v="1934"/>
    <x v="0"/>
    <n v="965066"/>
    <x v="1"/>
    <x v="0"/>
    <x v="28"/>
    <n v="1351.8079883858604"/>
    <s v="0-10%"/>
  </r>
  <r>
    <x v="32"/>
    <s v="Zoul Usb C 60W Fast Charging 3A 6Ft/2M Long Type C Nylon Braided Data Cable Quick Charger Cable Qc 3.0 For Samsung Galaxy M31S M30 S10 S9 S20 Plus, Note 10 9 8, A20E A40 A50 A70 (2M, Grey)"/>
    <x v="0"/>
    <n v="389"/>
    <n v="1099"/>
    <n v="0.65"/>
    <x v="4"/>
    <n v="974"/>
    <x v="0"/>
    <n v="1070426"/>
    <x v="0"/>
    <x v="0"/>
    <x v="29"/>
    <n v="705.44469699116848"/>
    <s v="0-10%"/>
  </r>
  <r>
    <x v="33"/>
    <s v="Samsung Original Type C To C Cable - 3.28 Feet (1 Meter), White"/>
    <x v="0"/>
    <n v="599"/>
    <n v="599"/>
    <n v="0"/>
    <x v="4"/>
    <n v="355"/>
    <x v="0"/>
    <n v="212645"/>
    <x v="0"/>
    <x v="1"/>
    <x v="30"/>
    <n v="257.11793370828013"/>
    <s v="0-10%"/>
  </r>
  <r>
    <x v="34"/>
    <s v="Ptron Solero T351 3.5Amps Fast Charging Type-C To Type-C Pd Data &amp; Charging Usb Cable, Made In India, 480Mbps Data Sync, Durable 1 Meter Long Cable For Type-C Smartphones, Tablets &amp; Laptops (Black)"/>
    <x v="0"/>
    <n v="199"/>
    <n v="999"/>
    <n v="0.8"/>
    <x v="2"/>
    <n v="1075"/>
    <x v="0"/>
    <n v="1073925"/>
    <x v="0"/>
    <x v="0"/>
    <x v="31"/>
    <n v="741.96078603065223"/>
    <s v="0-10%"/>
  </r>
  <r>
    <x v="35"/>
    <s v="Ptron Solero Mb301 3A Micro Usb Data &amp; Charging Cable, Made In India, 480Mbps Data Sync, Strong &amp; Durable 1.5-Meter Nylon Braided Usb Cable For Micro Usb Devices - (Black)"/>
    <x v="0"/>
    <n v="99"/>
    <n v="666.66"/>
    <n v="0.85"/>
    <x v="2"/>
    <n v="24871"/>
    <x v="0"/>
    <n v="16580500.859999999"/>
    <x v="0"/>
    <x v="0"/>
    <x v="5"/>
    <n v="17165.866706389166"/>
    <s v="0-10%"/>
  </r>
  <r>
    <x v="36"/>
    <s v="Amazonbasics Nylon Braided Usb-C To Lightning Cable, Fast Charging Mfi Certified Smartphone, Iphone Charger (6-Foot, Dark Grey)"/>
    <x v="0"/>
    <n v="899"/>
    <n v="1900"/>
    <n v="0.53"/>
    <x v="5"/>
    <n v="13552"/>
    <x v="0"/>
    <n v="25748800"/>
    <x v="0"/>
    <x v="0"/>
    <x v="32"/>
    <n v="9925.4002331208685"/>
    <s v="0-10%"/>
  </r>
  <r>
    <x v="37"/>
    <s v="Sounce 65W Oneplus Dash Warp Charge Cable, 6.5A Type-C To Usb C Pd Data Sync Fast Charging Cable Compatible With One Plus 8T/ 9/ 9R/ 9 Pro/ 9Rt/ 10R/ Nord &amp; For All Type C Devices ‚Äì Red, 1 Meter"/>
    <x v="0"/>
    <n v="199"/>
    <n v="999"/>
    <n v="0.8"/>
    <x v="1"/>
    <n v="576"/>
    <x v="0"/>
    <n v="575424"/>
    <x v="0"/>
    <x v="0"/>
    <x v="33"/>
    <n v="402.60672249754685"/>
    <s v="0-10%"/>
  </r>
  <r>
    <x v="38"/>
    <s v="Oneplus 126 Cm (50 Inches) Y Series 4K Ultra Hd Smart Android Led Tv 50Y1S Pro (Black)"/>
    <x v="3"/>
    <n v="32999"/>
    <n v="45999"/>
    <n v="0.28000000000000003"/>
    <x v="0"/>
    <n v="7298"/>
    <x v="1"/>
    <n v="335700702"/>
    <x v="0"/>
    <x v="1"/>
    <x v="34"/>
    <n v="5225.3924018467651"/>
    <s v="0-10%"/>
  </r>
  <r>
    <x v="39"/>
    <s v="Duracell Type C To Type C 5A (100W) Braided Sync &amp; Fast Charging Cable, 3.9 Feet (1.2M). Usb C To C Cable, Supports Pd &amp; Qc 3.0 Charging, 5 Gbps Data Transmission ‚Äì Black"/>
    <x v="0"/>
    <n v="970"/>
    <n v="1999"/>
    <n v="0.51"/>
    <x v="0"/>
    <n v="462"/>
    <x v="0"/>
    <n v="923538"/>
    <x v="0"/>
    <x v="0"/>
    <x v="35"/>
    <n v="330.79354475927727"/>
    <s v="0-10%"/>
  </r>
  <r>
    <x v="40"/>
    <s v="Amazonbasics Usb 2.0 Cable - A-Male To B-Male - For Personal Computer, Printer- 6 Feet (1.8 Meters), Black"/>
    <x v="0"/>
    <n v="209"/>
    <n v="695"/>
    <n v="0.7"/>
    <x v="6"/>
    <n v="107687"/>
    <x v="0"/>
    <n v="74842465"/>
    <x v="0"/>
    <x v="0"/>
    <x v="36"/>
    <n v="79727.436943566645"/>
    <s v="0-10%"/>
  </r>
  <r>
    <x v="41"/>
    <s v="Mi 108 Cm (43 Inches) Full Hd Android Led Tv 4C | L43M6-Inc (Black)"/>
    <x v="3"/>
    <n v="19999"/>
    <n v="34999"/>
    <n v="0.43"/>
    <x v="4"/>
    <n v="27151"/>
    <x v="1"/>
    <n v="950257849"/>
    <x v="0"/>
    <x v="1"/>
    <x v="37"/>
    <n v="19664.814135531022"/>
    <s v="0-10%"/>
  </r>
  <r>
    <x v="42"/>
    <s v="Wayona Nylon Braided 3A Lightning To Usb A Syncing And Fast Charging Data Cable For Iphone, Ipad (3 Ft Pack Of 1, Black)"/>
    <x v="0"/>
    <n v="399"/>
    <n v="1099"/>
    <n v="0.64"/>
    <x v="0"/>
    <n v="24269"/>
    <x v="0"/>
    <n v="26671631"/>
    <x v="0"/>
    <x v="0"/>
    <x v="0"/>
    <n v="17376.685146672942"/>
    <s v="0-10%"/>
  </r>
  <r>
    <x v="43"/>
    <s v="Tp-Link Nano Ac600 Usb Wi-Fi Adapter(Archer T2U Nano)- 2.4G/5G Dual Band Wireless Network Adapter For Pc Desktop Laptop, Mini Travel Size, Supports Windows 11,10, 8.1, 8, 7, Xp/Mac Os 10.9-10.15"/>
    <x v="1"/>
    <n v="999"/>
    <n v="1599"/>
    <n v="0.38"/>
    <x v="4"/>
    <n v="12093"/>
    <x v="0"/>
    <n v="19336707"/>
    <x v="0"/>
    <x v="1"/>
    <x v="38"/>
    <n v="8758.6680910823416"/>
    <s v="0-10%"/>
  </r>
  <r>
    <x v="44"/>
    <s v="Flix (Beetel Usb To Micro Usb Pvc Data Sync &amp; 2A Fast Charging Cable, Made In India, 480Mbps Data Sync, Solid Cable, 1 Meter Long Usb Cable For Micro Usb Devices (White)(Xcd-M11)"/>
    <x v="0"/>
    <n v="59"/>
    <n v="199"/>
    <n v="0.7"/>
    <x v="1"/>
    <n v="9378"/>
    <x v="0"/>
    <n v="1866222"/>
    <x v="2"/>
    <x v="0"/>
    <x v="20"/>
    <n v="6554.9407006631845"/>
    <s v="0-10%"/>
  </r>
  <r>
    <x v="45"/>
    <s v="Wecool Nylon Braided Multifunction Fast Charging Cable For Android Smartphone, Ios And Type C Usb Devices, 3 In 1 Charging Cable, 3A, (3 Feet) (Black)"/>
    <x v="0"/>
    <n v="333"/>
    <n v="999"/>
    <n v="0.67"/>
    <x v="8"/>
    <n v="9792"/>
    <x v="0"/>
    <n v="9782208"/>
    <x v="0"/>
    <x v="0"/>
    <x v="39"/>
    <n v="6202.9231170353114"/>
    <s v="0-10%"/>
  </r>
  <r>
    <x v="46"/>
    <s v="D-Link Dwa-131 300 Mbps Wireless Nano Usb Adapter (Black)"/>
    <x v="1"/>
    <n v="507"/>
    <n v="1208"/>
    <n v="0.57999999999999996"/>
    <x v="3"/>
    <n v="8131"/>
    <x v="0"/>
    <n v="9822248"/>
    <x v="0"/>
    <x v="0"/>
    <x v="40"/>
    <n v="5753.2531018523205"/>
    <s v="0-10%"/>
  </r>
  <r>
    <x v="47"/>
    <s v="Amazon Basics High-Speed Hdmi Cable, 6 Feet - Supports Ethernet, 3D, 4K Video,Black"/>
    <x v="2"/>
    <n v="309"/>
    <n v="475"/>
    <n v="0.35"/>
    <x v="5"/>
    <n v="426973"/>
    <x v="1"/>
    <n v="202812175"/>
    <x v="1"/>
    <x v="1"/>
    <x v="10"/>
    <n v="312712.36081289232"/>
    <s v="0-10%"/>
  </r>
  <r>
    <x v="48"/>
    <s v="7Seven¬Æ Compatible For Samsung Smart 4K Ultra Hd Tv Monitor Remote Control Replacement Of Original Samsung Tv Remote For Led Oled Uhd Qled And Suitable For 6 7 8 Series Samsung Tv With Hot Keys Bn59-01259E"/>
    <x v="4"/>
    <n v="399"/>
    <n v="999"/>
    <n v="0.6"/>
    <x v="9"/>
    <n v="493"/>
    <x v="1"/>
    <n v="492507"/>
    <x v="0"/>
    <x v="0"/>
    <x v="41"/>
    <n v="326.73961101901602"/>
    <s v="0-10%"/>
  </r>
  <r>
    <x v="49"/>
    <s v="Amazonbasics Micro Usb Fast Charging Cable For Android Smartphone,Personal Computer,Printer With Gold Plated Connectors (6 Feet, Black)"/>
    <x v="0"/>
    <n v="199"/>
    <n v="395"/>
    <n v="0.5"/>
    <x v="0"/>
    <n v="92595"/>
    <x v="0"/>
    <n v="36575025"/>
    <x v="1"/>
    <x v="0"/>
    <x v="42"/>
    <n v="66298.329603864229"/>
    <s v="0-10%"/>
  </r>
  <r>
    <x v="50"/>
    <s v="Tp-Link Ac600 600 Mbps Wifi Wireless Network Usb Adapter For Desktop Pc With 2.4Ghz/5Ghz High Gain Dual Band 5Dbi Antenna Wi-Fi, Supports Windows 11/10/8.1/8/7/Xp, Mac Os 10.15 And Earlier (Archer T2U Plus)"/>
    <x v="1"/>
    <n v="1199"/>
    <n v="2199"/>
    <n v="0.45"/>
    <x v="5"/>
    <n v="24780"/>
    <x v="0"/>
    <n v="54491220"/>
    <x v="0"/>
    <x v="1"/>
    <x v="43"/>
    <n v="18148.717368413159"/>
    <s v="0-10%"/>
  </r>
  <r>
    <x v="51"/>
    <s v="Amazonbasics Micro Usb Fast Charging Cable For Android Phones With Gold Plated Connectors (3 Feet, Black)"/>
    <x v="0"/>
    <n v="179"/>
    <n v="500"/>
    <n v="0.64"/>
    <x v="0"/>
    <n v="92595"/>
    <x v="0"/>
    <n v="46297500"/>
    <x v="1"/>
    <x v="0"/>
    <x v="42"/>
    <n v="66298.329603864229"/>
    <s v="0-10%"/>
  </r>
  <r>
    <x v="52"/>
    <s v="Amazonbasics New Release Nylon Usb-A To Lightning Cable Cord, Fast Charging Mfi Certified Charger For Apple Iphone, Ipad (6-Ft, Rose Gold)"/>
    <x v="0"/>
    <n v="799"/>
    <n v="2100"/>
    <n v="0.62"/>
    <x v="4"/>
    <n v="8188"/>
    <x v="0"/>
    <n v="17194800"/>
    <x v="0"/>
    <x v="0"/>
    <x v="44"/>
    <n v="5930.3708202912603"/>
    <s v="0-10%"/>
  </r>
  <r>
    <x v="53"/>
    <s v="Vw 80 Cm (32 Inches) Frameless Series Hd Ready Led Tv Vw32A (Black)"/>
    <x v="5"/>
    <n v="6999"/>
    <n v="12999"/>
    <n v="0.46"/>
    <x v="0"/>
    <n v="4003"/>
    <x v="1"/>
    <n v="52034997"/>
    <x v="0"/>
    <x v="1"/>
    <x v="45"/>
    <n v="2866.1613845701013"/>
    <s v="0-10%"/>
  </r>
  <r>
    <x v="54"/>
    <s v="Ambrane Unbreakable 3A Fast Charging Braided Type C Cable    1.5 Meter (Rct15, Blue) Supports Qc 2.0/3.0 Charging"/>
    <x v="0"/>
    <n v="199"/>
    <n v="349"/>
    <n v="0.43"/>
    <x v="3"/>
    <n v="314"/>
    <x v="0"/>
    <n v="109586"/>
    <x v="1"/>
    <x v="1"/>
    <x v="46"/>
    <n v="222.17703529475202"/>
    <s v="0-10%"/>
  </r>
  <r>
    <x v="55"/>
    <s v="Tata Sky Universal Remote"/>
    <x v="4"/>
    <n v="230"/>
    <n v="499"/>
    <n v="0.54"/>
    <x v="7"/>
    <n v="2960"/>
    <x v="1"/>
    <n v="1477040"/>
    <x v="1"/>
    <x v="0"/>
    <x v="47"/>
    <n v="1989.4096594897239"/>
    <s v="0-10%"/>
  </r>
  <r>
    <x v="56"/>
    <s v="Tp-Link Wifi Dongle 300 Mbps Mini Wireless Network Usb Wi-Fi Adapter For Pc Desktop Laptop(Supports Windows 11/10/8.1/8/7/Xp, Mac Os 10.9-10.15 And Linux, Wps, Soft Ap Mode, Usb 2.0) (Tl-Wn823N),Black"/>
    <x v="1"/>
    <n v="649"/>
    <n v="1399"/>
    <n v="0.54"/>
    <x v="0"/>
    <n v="179691"/>
    <x v="0"/>
    <n v="251387709"/>
    <x v="0"/>
    <x v="0"/>
    <x v="8"/>
    <n v="128659.35682108071"/>
    <s v="0-10%"/>
  </r>
  <r>
    <x v="57"/>
    <s v="Oneplus 80 Cm (32 Inches) Y Series Hd Ready Smart Android Led Tv 32 Y1S (Black)"/>
    <x v="3"/>
    <n v="15999"/>
    <n v="21999"/>
    <n v="0.27"/>
    <x v="0"/>
    <n v="34899"/>
    <x v="1"/>
    <n v="767743101"/>
    <x v="0"/>
    <x v="1"/>
    <x v="23"/>
    <n v="24987.800689510859"/>
    <s v="0-10%"/>
  </r>
  <r>
    <x v="58"/>
    <s v="Wecool Unbreakable 3 In 1 Charging Cable With 3A Speed, Fast Charging Multi Purpose Cable 1.25 Mtr Long, Type C Cable, Micro Usb Cable And Cable For Iphone, White"/>
    <x v="0"/>
    <n v="348"/>
    <n v="1499"/>
    <n v="0.77"/>
    <x v="0"/>
    <n v="656"/>
    <x v="0"/>
    <n v="983344"/>
    <x v="0"/>
    <x v="0"/>
    <x v="48"/>
    <n v="469.69819342442827"/>
    <s v="0-10%"/>
  </r>
  <r>
    <x v="59"/>
    <s v="Portronics Konnect L 1.2Mtr, Fast Charging 3A Micro Usb Cable With Charge &amp; Sync Function (Grey)"/>
    <x v="0"/>
    <n v="154"/>
    <n v="349"/>
    <n v="0.56000000000000005"/>
    <x v="4"/>
    <n v="7064"/>
    <x v="0"/>
    <n v="2465336"/>
    <x v="1"/>
    <x v="0"/>
    <x v="49"/>
    <n v="5116.2847428599734"/>
    <s v="0-10%"/>
  </r>
  <r>
    <x v="60"/>
    <s v="Airtel Digitaltv Dth Television, Setup Box Remote Compatible For Sd And Hd Recording (Black)"/>
    <x v="4"/>
    <n v="179"/>
    <n v="799"/>
    <n v="0.78"/>
    <x v="7"/>
    <n v="2201"/>
    <x v="1"/>
    <n v="1758599"/>
    <x v="0"/>
    <x v="0"/>
    <x v="50"/>
    <n v="1479.2873853165142"/>
    <s v="0-10%"/>
  </r>
  <r>
    <x v="61"/>
    <s v="Samsung 108 Cm (43 Inches) Crystal 4K Neo Series Ultra Hd Smart Led Tv Ua43Aue65Akxxl (Black)"/>
    <x v="3"/>
    <n v="32990"/>
    <n v="47900"/>
    <n v="0.31"/>
    <x v="4"/>
    <n v="7109"/>
    <x v="1"/>
    <n v="340521100"/>
    <x v="0"/>
    <x v="1"/>
    <x v="51"/>
    <n v="5148.8771569920091"/>
    <s v="0-10%"/>
  </r>
  <r>
    <x v="62"/>
    <s v="Lapster 1.5 Mtr Usb 2.0 Type A Male To Usb A Male Cable For Computer And Laptop"/>
    <x v="0"/>
    <n v="139"/>
    <n v="999"/>
    <n v="0.86"/>
    <x v="1"/>
    <n v="1313"/>
    <x v="0"/>
    <n v="1311687"/>
    <x v="0"/>
    <x v="0"/>
    <x v="52"/>
    <n v="917.74761569319276"/>
    <s v="0-10%"/>
  </r>
  <r>
    <x v="63"/>
    <s v="Amazonbasics Usb Type-C To Usb Type-C 2.0 Cable - 3 Feet Laptop (0.9 Meters) - White"/>
    <x v="0"/>
    <n v="329"/>
    <n v="845"/>
    <n v="0.61"/>
    <x v="0"/>
    <n v="29746"/>
    <x v="0"/>
    <n v="25135370"/>
    <x v="0"/>
    <x v="0"/>
    <x v="53"/>
    <n v="21298.235459760737"/>
    <s v="0-10%"/>
  </r>
  <r>
    <x v="64"/>
    <s v="Redmi 80 Cm (32 Inches) Android 11 Series Hd Ready Smart Led Tv | L32M6-Ra/L32M7-Ra (Black)"/>
    <x v="3"/>
    <n v="13999"/>
    <n v="24999"/>
    <n v="0.44"/>
    <x v="0"/>
    <n v="45238"/>
    <x v="1"/>
    <n v="1130904762"/>
    <x v="0"/>
    <x v="1"/>
    <x v="54"/>
    <n v="32390.559259351048"/>
    <s v="0-10%"/>
  </r>
  <r>
    <x v="65"/>
    <s v="Amazon Basics High-Speed Hdmi Cable, 6 Feet (2-Pack),Black"/>
    <x v="2"/>
    <n v="309"/>
    <n v="1400"/>
    <n v="0.78"/>
    <x v="5"/>
    <n v="426973"/>
    <x v="1"/>
    <n v="597762200"/>
    <x v="0"/>
    <x v="0"/>
    <x v="10"/>
    <n v="312712.36081289232"/>
    <s v="0-10%"/>
  </r>
  <r>
    <x v="66"/>
    <s v="Portronics Konnect L 20W Pd Quick Charge Type-C To 8-Pin Usb Mobile Charging Cable, 1.2M, Tangle Resistant, Fast Data Sync(Grey)"/>
    <x v="0"/>
    <n v="263"/>
    <n v="699"/>
    <n v="0.62"/>
    <x v="3"/>
    <n v="450"/>
    <x v="0"/>
    <n v="314550"/>
    <x v="0"/>
    <x v="0"/>
    <x v="55"/>
    <n v="318.40657924407139"/>
    <s v="0-10%"/>
  </r>
  <r>
    <x v="67"/>
    <s v="Acer 80 Cm (32 Inches) N Series Hd Ready Tv Ar32Nsv53Hd (Black)"/>
    <x v="5"/>
    <n v="7999"/>
    <n v="14990"/>
    <n v="0.47"/>
    <x v="4"/>
    <n v="457"/>
    <x v="1"/>
    <n v="6850430"/>
    <x v="0"/>
    <x v="1"/>
    <x v="56"/>
    <n v="330.99407240756057"/>
    <s v="0-10%"/>
  </r>
  <r>
    <x v="68"/>
    <s v="Model-P4 6 Way Swivel Tilt Wall Mount 32-55-Inch Full Motion Cantilever For Led,Lcd And Plasma Tv'S"/>
    <x v="6"/>
    <n v="1599"/>
    <n v="2999"/>
    <n v="0.47"/>
    <x v="0"/>
    <n v="2727"/>
    <x v="1"/>
    <n v="8178273"/>
    <x v="0"/>
    <x v="1"/>
    <x v="57"/>
    <n v="1952.5411180920976"/>
    <s v="0-10%"/>
  </r>
  <r>
    <x v="69"/>
    <s v="Amazon Basics Usb Type-C To Usb-A 2.0 Male Fast Charging Cable For Laptop - 3 Feet (0.9 Meters), Black"/>
    <x v="0"/>
    <n v="219"/>
    <n v="700"/>
    <n v="0.69"/>
    <x v="4"/>
    <n v="20053"/>
    <x v="0"/>
    <n v="14037100"/>
    <x v="0"/>
    <x v="0"/>
    <x v="58"/>
    <n v="14523.904013104622"/>
    <s v="0-10%"/>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x v="0"/>
    <n v="133951"/>
    <x v="0"/>
    <x v="0"/>
    <x v="59"/>
    <n v="110.31404073464233"/>
    <s v="0-10%"/>
  </r>
  <r>
    <x v="71"/>
    <s v="Cedo 65W Oneplus Dash Warp Charge Cable, Usb A To Type C Data Sync Fast Charging Cable Compatible With One Plus 3 /3T /5 /5T /6 /6T /7 /7T /7 Pro &amp; For All Type C Devices - 1 Meter, Red"/>
    <x v="0"/>
    <n v="349"/>
    <n v="599"/>
    <n v="0.42"/>
    <x v="3"/>
    <n v="210"/>
    <x v="0"/>
    <n v="125790"/>
    <x v="0"/>
    <x v="1"/>
    <x v="60"/>
    <n v="148.58973698056664"/>
    <s v="0-10%"/>
  </r>
  <r>
    <x v="72"/>
    <s v="Redmi 108 Cm (43 Inches) 4K Ultra Hd Android Smart Led Tv X43 | L43R7-7Ain (Black)"/>
    <x v="3"/>
    <n v="26999"/>
    <n v="42999"/>
    <n v="0.37"/>
    <x v="0"/>
    <n v="45238"/>
    <x v="1"/>
    <n v="1945188762"/>
    <x v="0"/>
    <x v="1"/>
    <x v="54"/>
    <n v="32390.559259351048"/>
    <s v="0-10%"/>
  </r>
  <r>
    <x v="73"/>
    <s v="Pinnaclz Original Combo Of 2 Micro Usb Fast Charging Cable, Usb Charging Cable For Data Transfer Perfect For Android Smart Phones White 1.2 Meter Made In India (Pack Of 2)"/>
    <x v="0"/>
    <n v="115"/>
    <n v="499"/>
    <n v="0.77"/>
    <x v="1"/>
    <n v="7732"/>
    <x v="0"/>
    <n v="3858268"/>
    <x v="1"/>
    <x v="0"/>
    <x v="61"/>
    <n v="5404.436073526098"/>
    <s v="0-10%"/>
  </r>
  <r>
    <x v="74"/>
    <s v="Boat Type C A750 Stress Resistant, Tangle-Free, Sturdy Flat Cable With 6.5A Fast Charging &amp; 480Mbps Data Transmission, 10000+ Bends Lifespan And Extended 1.5M Length(Rebellious Black)"/>
    <x v="0"/>
    <n v="399"/>
    <n v="999"/>
    <n v="0.6"/>
    <x v="3"/>
    <n v="1780"/>
    <x v="0"/>
    <n v="1778220"/>
    <x v="0"/>
    <x v="0"/>
    <x v="62"/>
    <n v="1259.4749134543267"/>
    <s v="0-10%"/>
  </r>
  <r>
    <x v="75"/>
    <s v="Ambrane 2 In 1 Type-C &amp; Micro Usb Cable With 60W / 3A Fast Charging, 480 Mbps High Data, Pd Technology &amp; Quick Charge 3.0, Compatible With All Type-C &amp; Micro Usb Devices (Abdc-10, Black)"/>
    <x v="0"/>
    <n v="199"/>
    <n v="499"/>
    <n v="0.6"/>
    <x v="3"/>
    <n v="602"/>
    <x v="0"/>
    <n v="300398"/>
    <x v="1"/>
    <x v="0"/>
    <x v="63"/>
    <n v="425.9572460109577"/>
    <s v="0-10%"/>
  </r>
  <r>
    <x v="76"/>
    <s v="Ambrane 60W / 3A Fast Charging Output Cable With Type-C To Usb For Mobile, Neckband, True Wireless Earphone Charging, 480Mbps Data Sync Speed, 1M Length (Act - Az10, Black)"/>
    <x v="0"/>
    <n v="179"/>
    <n v="399"/>
    <n v="0.55000000000000004"/>
    <x v="1"/>
    <n v="1423"/>
    <x v="0"/>
    <n v="567777"/>
    <x v="1"/>
    <x v="0"/>
    <x v="64"/>
    <n v="994.63431617015488"/>
    <s v="0-10%"/>
  </r>
  <r>
    <x v="77"/>
    <s v="Tcl 80 Cm (32 Inches) Hd Ready Certified Android Smart Led Tv 32S5205 (Black)"/>
    <x v="3"/>
    <n v="10901"/>
    <n v="30990"/>
    <n v="0.65"/>
    <x v="3"/>
    <n v="398"/>
    <x v="1"/>
    <n v="12334020"/>
    <x v="0"/>
    <x v="0"/>
    <x v="65"/>
    <n v="281.61293008697868"/>
    <s v="0-10%"/>
  </r>
  <r>
    <x v="78"/>
    <s v="Swapkart Fast Charging Cable And Data Sync Usb Cable Compatible For Iphone 6/6S/7/7+/8/8+/10/11, 12, 13 Pro Max Ipad Air/Mini, Ipod And Ios Devices (White)"/>
    <x v="0"/>
    <n v="209"/>
    <n v="499"/>
    <n v="0.57999999999999996"/>
    <x v="2"/>
    <n v="536"/>
    <x v="0"/>
    <n v="267464"/>
    <x v="1"/>
    <x v="0"/>
    <x v="66"/>
    <n v="369.94509889528337"/>
    <s v="0-10%"/>
  </r>
  <r>
    <x v="79"/>
    <s v="Firestick Remote"/>
    <x v="4"/>
    <n v="1434"/>
    <n v="3999"/>
    <n v="0.64"/>
    <x v="1"/>
    <n v="32"/>
    <x v="1"/>
    <n v="127968"/>
    <x v="0"/>
    <x v="0"/>
    <x v="67"/>
    <n v="22.367040138752603"/>
    <s v="0-10%"/>
  </r>
  <r>
    <x v="80"/>
    <s v="Wayona Usb Nylon Braided Data Sync And Charging Cable For Iphone, Ipad Tablet (Red, Black)"/>
    <x v="0"/>
    <n v="399"/>
    <n v="1099"/>
    <n v="0.64"/>
    <x v="0"/>
    <n v="24269"/>
    <x v="0"/>
    <n v="26671631"/>
    <x v="0"/>
    <x v="0"/>
    <x v="0"/>
    <n v="17376.685146672942"/>
    <s v="0-10%"/>
  </r>
  <r>
    <x v="81"/>
    <s v="Flix (Beetel) Usb To Type C Pvc Data Sync And 2A 480Mbps Data Sync, Tough Fast Charging Long Cable For Usb Type C Devices, Charging Adapter (White, 1 Meter) - Xcd-C12"/>
    <x v="0"/>
    <n v="139"/>
    <n v="249"/>
    <n v="0.44"/>
    <x v="1"/>
    <n v="9378"/>
    <x v="0"/>
    <n v="2335122"/>
    <x v="1"/>
    <x v="1"/>
    <x v="20"/>
    <n v="6554.9407006631845"/>
    <s v="0-10%"/>
  </r>
  <r>
    <x v="82"/>
    <s v="Skywall 81.28 Cm (32 Inches) Hd Ready Smart Led Tv 32Swels-Pro (Black)"/>
    <x v="3"/>
    <n v="7299"/>
    <n v="19125"/>
    <n v="0.62"/>
    <x v="10"/>
    <n v="902"/>
    <x v="1"/>
    <n v="17250750"/>
    <x v="0"/>
    <x v="0"/>
    <x v="68"/>
    <n v="580.39431419054108"/>
    <s v="0-10%"/>
  </r>
  <r>
    <x v="83"/>
    <s v="Boat A 350 Type C Cable For Smartphone, Charging Adapter (1.5M, Carbon Black)"/>
    <x v="0"/>
    <n v="299"/>
    <n v="799"/>
    <n v="0.63"/>
    <x v="5"/>
    <n v="28791"/>
    <x v="0"/>
    <n v="23004009"/>
    <x v="0"/>
    <x v="0"/>
    <x v="69"/>
    <n v="21086.348739063087"/>
    <s v="0-10%"/>
  </r>
  <r>
    <x v="84"/>
    <s v="Wayona Usb Type C Fast Charger Cable Fast Charging Usb C Cable/Cord Compatible For Samsung Galaxy S10E S10 S9 S8 Plus S10+,Note 10 Note 9 Note 8,S20,M31S,M40,Realme X3,Pixel 2 Xl (3 Ft Pack Of 1,Grey)"/>
    <x v="0"/>
    <n v="325"/>
    <n v="1299"/>
    <n v="0.75"/>
    <x v="0"/>
    <n v="10576"/>
    <x v="0"/>
    <n v="13738224"/>
    <x v="0"/>
    <x v="0"/>
    <x v="70"/>
    <n v="7572.4513622816366"/>
    <s v="0-10%"/>
  </r>
  <r>
    <x v="85"/>
    <s v="Oneplus 108 Cm (43 Inches) Y Series 4K Ultra Hd Smart Android Led Tv 43Y1S Pro (Black)"/>
    <x v="3"/>
    <n v="29999"/>
    <n v="39999"/>
    <n v="0.25"/>
    <x v="0"/>
    <n v="7298"/>
    <x v="1"/>
    <n v="291912702"/>
    <x v="0"/>
    <x v="1"/>
    <x v="34"/>
    <n v="5225.3924018467651"/>
    <s v="0-10%"/>
  </r>
  <r>
    <x v="86"/>
    <s v="Acer 127 Cm (50 Inches) I Series 4K Ultra Hd Android Smart Led Tv Ar50Ar2851Udfl (Black)"/>
    <x v="3"/>
    <n v="27999"/>
    <n v="40990"/>
    <n v="0.32"/>
    <x v="4"/>
    <n v="4703"/>
    <x v="1"/>
    <n v="192775970"/>
    <x v="0"/>
    <x v="1"/>
    <x v="21"/>
    <n v="3406.269414732511"/>
    <s v="0-10%"/>
  </r>
  <r>
    <x v="87"/>
    <s v="Samsung 108 Cm (43 Inches) Crystal 4K Series Ultra Hd Smart Led Tv Ua43Aue60Aklxl (Black)"/>
    <x v="3"/>
    <n v="30990"/>
    <n v="52900"/>
    <n v="0.41"/>
    <x v="4"/>
    <n v="7109"/>
    <x v="1"/>
    <n v="376066100"/>
    <x v="0"/>
    <x v="1"/>
    <x v="51"/>
    <n v="5148.8771569920091"/>
    <s v="0-10%"/>
  </r>
  <r>
    <x v="88"/>
    <s v="Lapster 65W Compatible For Oneplus Dash Warp Charge Cable , Type C To C Cable Fast Charging Data Sync Cable Compatible With One Plus 10R / 9Rt/ 9 Pro/ 9R/ 8T/ 9/ Nord &amp; For All Type C Devices ‚Äì Red, 1 Meter"/>
    <x v="0"/>
    <n v="199"/>
    <n v="999"/>
    <n v="0.8"/>
    <x v="6"/>
    <n v="127"/>
    <x v="0"/>
    <n v="126873"/>
    <x v="0"/>
    <x v="0"/>
    <x v="71"/>
    <n v="94.02606156576897"/>
    <s v="0-10%"/>
  </r>
  <r>
    <x v="89"/>
    <s v="Wayona Nylon Braided (2 Pack) Lightning Fast Usb Data Cable Fast Charger Cord For Iphone, Ipad Tablet (3 Ft Pack Of 2, Grey)"/>
    <x v="0"/>
    <n v="649"/>
    <n v="1999"/>
    <n v="0.68"/>
    <x v="0"/>
    <n v="24269"/>
    <x v="0"/>
    <n v="48513731"/>
    <x v="0"/>
    <x v="0"/>
    <x v="0"/>
    <n v="17376.685146672942"/>
    <s v="0-10%"/>
  </r>
  <r>
    <x v="90"/>
    <s v="Gizga Essentials Usb Wifi Adapter For Pc, 150 Mbps Wireless Network Adapter For Desktop - Nano Size Wifi Dongle Compatible With Windows, Mac Os &amp; Linux Kernel | Wpa/Wpa2 Encryption Standards| Black"/>
    <x v="1"/>
    <n v="269"/>
    <n v="800"/>
    <n v="0.66"/>
    <x v="9"/>
    <n v="10134"/>
    <x v="0"/>
    <n v="8107200"/>
    <x v="0"/>
    <x v="0"/>
    <x v="72"/>
    <n v="6716.3878662610723"/>
    <s v="0-10%"/>
  </r>
  <r>
    <x v="91"/>
    <s v="Oneplus 108 Cm (43 Inches) Y Series Full Hd Smart Android Led Tv 43 Y1S (Black)"/>
    <x v="3"/>
    <n v="24999"/>
    <n v="31999"/>
    <n v="0.22"/>
    <x v="0"/>
    <n v="34899"/>
    <x v="1"/>
    <n v="1116733101"/>
    <x v="0"/>
    <x v="1"/>
    <x v="23"/>
    <n v="24987.800689510859"/>
    <s v="0-10%"/>
  </r>
  <r>
    <x v="92"/>
    <s v="Boat Deuce Usb 300 2 In 1 Type-C &amp; Micro Usb Stress Resistant, Sturdy Cable With 3A Fast Charging &amp; 480Mbps Data Transmission, 10000+ Bends Lifespan And Extended 1.5M Length(Mercurial Black)"/>
    <x v="0"/>
    <n v="299"/>
    <n v="699"/>
    <n v="0.56999999999999995"/>
    <x v="0"/>
    <n v="94363"/>
    <x v="0"/>
    <n v="65959737"/>
    <x v="0"/>
    <x v="0"/>
    <x v="3"/>
    <n v="67564.223515410558"/>
    <s v="0-10%"/>
  </r>
  <r>
    <x v="93"/>
    <s v="Lapster Usb 3.0 A To Micro B Superspeed For Hard Disk Cable - Short Cable"/>
    <x v="0"/>
    <n v="199"/>
    <n v="999"/>
    <n v="0.8"/>
    <x v="3"/>
    <n v="425"/>
    <x v="0"/>
    <n v="424575"/>
    <x v="0"/>
    <x v="0"/>
    <x v="73"/>
    <n v="300.71732484162294"/>
    <s v="0-10%"/>
  </r>
  <r>
    <x v="94"/>
    <s v="Tcl 100 Cm (40 Inches) Full Hd Certified Android R Smart Led Tv 40S6505 (Black)"/>
    <x v="3"/>
    <n v="18990"/>
    <n v="40990"/>
    <n v="0.54"/>
    <x v="0"/>
    <n v="6659"/>
    <x v="1"/>
    <n v="272952410"/>
    <x v="0"/>
    <x v="0"/>
    <x v="74"/>
    <n v="4767.8662652641278"/>
    <s v="0-10%"/>
  </r>
  <r>
    <x v="95"/>
    <s v="Zebronics Zeb-Usb150Wf1 Wifi Usb Mini Adapter Supports 150 Mbps Wireless Data, Comes With Advanced Security Wpa/Wpa2 Encryption Standards"/>
    <x v="1"/>
    <n v="290"/>
    <n v="349"/>
    <n v="0.17"/>
    <x v="7"/>
    <n v="1977"/>
    <x v="0"/>
    <n v="689973"/>
    <x v="1"/>
    <x v="1"/>
    <x v="75"/>
    <n v="1328.7374651389136"/>
    <s v="0-10%"/>
  </r>
  <r>
    <x v="96"/>
    <s v="Lohaya Remote Compatible For Mi Smart Led Tv 4A Remote Control (32&quot;/43&quot;) [ Compatible For Mi Tv Remote Control ] [ Compatible For Mi Smart Led Tv Remote Control ]"/>
    <x v="4"/>
    <n v="249"/>
    <n v="799"/>
    <n v="0.69"/>
    <x v="11"/>
    <n v="1079"/>
    <x v="1"/>
    <n v="862121"/>
    <x v="0"/>
    <x v="0"/>
    <x v="76"/>
    <n v="735.05929512825855"/>
    <s v="0-10%"/>
  </r>
  <r>
    <x v="97"/>
    <s v="Gilary Multi Charging Cable, 3 In 1 Nylon Braided Fast Charging Cable For Iphone Micro Usb Type C Mobile Phone | Colour May Vary |"/>
    <x v="0"/>
    <n v="345"/>
    <n v="999"/>
    <n v="0.65"/>
    <x v="7"/>
    <n v="1097"/>
    <x v="0"/>
    <n v="1095903"/>
    <x v="0"/>
    <x v="0"/>
    <x v="77"/>
    <n v="737.29135015548218"/>
    <s v="0-10%"/>
  </r>
  <r>
    <x v="98"/>
    <s v="Tp-Link Ue300 Usb 3.0 To Rj45 Gigabit Ethernet Network Adapter - Plug And Play"/>
    <x v="1"/>
    <n v="1099"/>
    <n v="1899"/>
    <n v="0.42"/>
    <x v="6"/>
    <n v="22420"/>
    <x v="0"/>
    <n v="42575580"/>
    <x v="0"/>
    <x v="1"/>
    <x v="78"/>
    <n v="16598.931498460948"/>
    <s v="0-10%"/>
  </r>
  <r>
    <x v="99"/>
    <s v="Wayona Type C To Lightning Mfi Certified 20W Fast Charging Nylon Braided Usb C Cable For Iphone 14, 14 Pro, 14 Pro Max, 14 Plus, 13, 13 Pro, 13 Pro Max, 13 Mini, 12, 12 Pro, 11, 11 Pro Max Iphone 12 Mini, X, 8 (2M, Grey)"/>
    <x v="0"/>
    <n v="719"/>
    <n v="1499"/>
    <n v="0.52"/>
    <x v="3"/>
    <n v="1045"/>
    <x v="0"/>
    <n v="1566455"/>
    <x v="0"/>
    <x v="0"/>
    <x v="79"/>
    <n v="739.41083402234347"/>
    <s v="0-10%"/>
  </r>
  <r>
    <x v="100"/>
    <s v="Dealfreez Case Compatible With Fire Tv Stick 3Rd Gen 2021 Full Wrap Silicone Remote Cover Anti-Lost With Loop (D-Black)"/>
    <x v="4"/>
    <n v="349"/>
    <n v="1499"/>
    <n v="0.77"/>
    <x v="4"/>
    <n v="4145"/>
    <x v="1"/>
    <n v="6213355"/>
    <x v="0"/>
    <x v="0"/>
    <x v="80"/>
    <n v="3002.1234794952707"/>
    <s v="0-10%"/>
  </r>
  <r>
    <x v="101"/>
    <s v="Amazon Basics New Release Nylon Usb-A To Lightning Cable Cord, Fast Charging Mfi Certified Charger For Apple Iphone, Ipad (3-Ft, Rose Gold)"/>
    <x v="0"/>
    <n v="849"/>
    <n v="1809"/>
    <n v="0.53"/>
    <x v="4"/>
    <n v="6547"/>
    <x v="0"/>
    <n v="11843523"/>
    <x v="0"/>
    <x v="0"/>
    <x v="81"/>
    <n v="4741.8341182763661"/>
    <s v="0-10%"/>
  </r>
  <r>
    <x v="102"/>
    <s v="Isoelite Remote Compatible For Samsung Led/Lcd Remote Control Works With All Samsung Led/Lcd Tv Model No :- Bn59-607A (Please Match The Image With Your Old Remote)"/>
    <x v="4"/>
    <n v="299"/>
    <n v="899"/>
    <n v="0.67"/>
    <x v="1"/>
    <n v="1588"/>
    <x v="1"/>
    <n v="1427612"/>
    <x v="0"/>
    <x v="0"/>
    <x v="82"/>
    <n v="1109.9643668855979"/>
    <s v="0-10%"/>
  </r>
  <r>
    <x v="103"/>
    <s v="Mi 100 Cm (40 Inches) 5A Series Full Hd Smart Android Led Tv With 24W Dolby Audio &amp; Metal Bezel-Less Frame (Black) (2022 Model)"/>
    <x v="3"/>
    <n v="21999"/>
    <n v="29999"/>
    <n v="0.27"/>
    <x v="0"/>
    <n v="32840"/>
    <x v="1"/>
    <n v="985167160"/>
    <x v="0"/>
    <x v="1"/>
    <x v="14"/>
    <n v="23513.549804966806"/>
    <s v="0-10%"/>
  </r>
  <r>
    <x v="104"/>
    <s v="Wayona Nylon Braided Usb Data Sync And Fast Charging 3A Short Power Bank Cable For Iphones, Ipad Air, Ipad Mini, Ipod Nano And Ipod Touch (Grey)"/>
    <x v="0"/>
    <n v="349"/>
    <n v="999"/>
    <n v="0.65"/>
    <x v="0"/>
    <n v="13120"/>
    <x v="0"/>
    <n v="13106880"/>
    <x v="0"/>
    <x v="0"/>
    <x v="83"/>
    <n v="9393.9638684885667"/>
    <s v="0-10%"/>
  </r>
  <r>
    <x v="105"/>
    <s v="Wayona Type C To Type C Long Fast Charging Cable Type C Charger Cord Compatible With Samsung S22 S20 S20 Fe 2022 S22 Ultra S21 Ultra A70 A51 A53 A33 A73 M51 M31 M33 M53 (Grey, 2M, 65W, 6Ft)"/>
    <x v="0"/>
    <n v="399"/>
    <n v="999"/>
    <n v="0.6"/>
    <x v="4"/>
    <n v="2806"/>
    <x v="0"/>
    <n v="2803194"/>
    <x v="0"/>
    <x v="0"/>
    <x v="84"/>
    <n v="2032.3180900998141"/>
    <s v="0-10%"/>
  </r>
  <r>
    <x v="106"/>
    <s v="Wayona Nylon Braided 2M / 6Ft Fast Charge Usb To Lightning Data Sync And Charging Cable For Iphone, Ipad Tablet (6 Ft Pack Of 1, Grey)"/>
    <x v="0"/>
    <n v="449"/>
    <n v="1299"/>
    <n v="0.65"/>
    <x v="0"/>
    <n v="24269"/>
    <x v="0"/>
    <n v="31525431"/>
    <x v="0"/>
    <x v="0"/>
    <x v="0"/>
    <n v="17376.685146672942"/>
    <s v="0-10%"/>
  </r>
  <r>
    <x v="107"/>
    <s v="Crossvolt Compatible Dash/Warp Data Sync Fast Charging Cable Supported For All C Type Devices (Cable)"/>
    <x v="0"/>
    <n v="299"/>
    <n v="999"/>
    <n v="0.7"/>
    <x v="4"/>
    <n v="766"/>
    <x v="0"/>
    <n v="765234"/>
    <x v="0"/>
    <x v="0"/>
    <x v="85"/>
    <n v="554.79531611420441"/>
    <s v="0-10%"/>
  </r>
  <r>
    <x v="108"/>
    <s v="Vu 139 Cm (55 Inches) The Gloled Series 4K Smart Led Google Tv 55Gloled (Grey)"/>
    <x v="3"/>
    <n v="37999"/>
    <n v="65000"/>
    <n v="0.42"/>
    <x v="4"/>
    <n v="3587"/>
    <x v="1"/>
    <n v="233155000"/>
    <x v="0"/>
    <x v="1"/>
    <x v="86"/>
    <n v="2597.9775442580303"/>
    <s v="0-10%"/>
  </r>
  <r>
    <x v="109"/>
    <s v="Ptron Solero T241 2.4A Type-C Data &amp; Charging Usb Cable, Made In India, 480Mbps Data Sync, Durable 1-Meter Long Usb Cable For Type-C Usb Devices For Charging Adapter (Black)"/>
    <x v="0"/>
    <n v="99"/>
    <n v="800"/>
    <n v="0.88"/>
    <x v="2"/>
    <n v="24871"/>
    <x v="0"/>
    <n v="19896800"/>
    <x v="0"/>
    <x v="0"/>
    <x v="5"/>
    <n v="17165.866706389166"/>
    <s v="0-10%"/>
  </r>
  <r>
    <x v="110"/>
    <s v="Croma 80 Cm (32 Inches) Hd Ready Led Tv (Crel7369, Black) (2021 Model)"/>
    <x v="5"/>
    <n v="7390"/>
    <n v="20000"/>
    <n v="0.63"/>
    <x v="3"/>
    <n v="2581"/>
    <x v="1"/>
    <n v="51620000"/>
    <x v="0"/>
    <x v="0"/>
    <x v="87"/>
    <n v="1826.2386245087737"/>
    <s v="0-10%"/>
  </r>
  <r>
    <x v="111"/>
    <s v="Boat Laptop, Smartphone Type-C A400 Male Data Cable (Carbon Black)"/>
    <x v="0"/>
    <n v="273.10000000000002"/>
    <n v="999"/>
    <n v="0.73"/>
    <x v="4"/>
    <n v="20850"/>
    <x v="0"/>
    <n v="20829150"/>
    <x v="0"/>
    <x v="0"/>
    <x v="26"/>
    <n v="15101.151881176451"/>
    <s v="0-10%"/>
  </r>
  <r>
    <x v="112"/>
    <s v="Lg 80 Cm (32 Inches) Hd Ready Smart Led Tv 32Lq576Bpsa (Ceramic Black)"/>
    <x v="3"/>
    <n v="15990"/>
    <n v="23990"/>
    <n v="0.33"/>
    <x v="4"/>
    <n v="1035"/>
    <x v="1"/>
    <n v="24829650"/>
    <x v="0"/>
    <x v="1"/>
    <x v="88"/>
    <n v="749.62552503681661"/>
    <s v="0-10%"/>
  </r>
  <r>
    <x v="113"/>
    <s v="Boat Type C A750 Stress Resistant, Tangle-Free, Sturdy Flat Cable With 6.5A Fast Charging &amp; 480Mbps Data Transmission, 10000+ Bends Lifespan And Extended 1.5M Length(Radiant Red)"/>
    <x v="0"/>
    <n v="399"/>
    <n v="999"/>
    <n v="0.6"/>
    <x v="3"/>
    <n v="1780"/>
    <x v="0"/>
    <n v="1778220"/>
    <x v="0"/>
    <x v="0"/>
    <x v="62"/>
    <n v="1259.4749134543267"/>
    <s v="0-10%"/>
  </r>
  <r>
    <x v="114"/>
    <s v="Cotbolt Silicone Protective Case Cover For Lg An Mr21Ga Magic Remote Shockproof For Lg Smart Tv Remote 2021 Protective Skin Waterproof Anti Lost (Black) (Remote Not Included)"/>
    <x v="4"/>
    <n v="399"/>
    <n v="1999"/>
    <n v="0.8"/>
    <x v="6"/>
    <n v="505"/>
    <x v="1"/>
    <n v="1009495"/>
    <x v="0"/>
    <x v="0"/>
    <x v="89"/>
    <n v="373.88315819459314"/>
    <s v="0-10%"/>
  </r>
  <r>
    <x v="115"/>
    <s v="Portronics Konnect L Por-1403 Fast Charging 3A Type-C Cable 1.2 Meter With Charge &amp; Sync Function For All Type-C Devices (White)"/>
    <x v="0"/>
    <n v="210"/>
    <n v="399"/>
    <n v="0.47"/>
    <x v="3"/>
    <n v="1717"/>
    <x v="0"/>
    <n v="685083"/>
    <x v="1"/>
    <x v="1"/>
    <x v="90"/>
    <n v="1214.8979923601566"/>
    <s v="0-10%"/>
  </r>
  <r>
    <x v="116"/>
    <s v="Electvision Remote Control Compatible With Amazon Fire Tv Stick (Pairing Manual Will Be Back Side Remote Control)(P)"/>
    <x v="4"/>
    <n v="1299"/>
    <n v="1999"/>
    <n v="0.35"/>
    <x v="9"/>
    <n v="590"/>
    <x v="1"/>
    <n v="1179410"/>
    <x v="0"/>
    <x v="1"/>
    <x v="91"/>
    <n v="391.02712069212873"/>
    <s v="0-10%"/>
  </r>
  <r>
    <x v="117"/>
    <s v="King Shine Multi Retractable 3.0A Fast Charger Cord, Multiple Charging Cable 4Ft/1.2M 3-In-1 Usb Charge Cord Compatible With Phone/Type C/Micro Usb For All Android And Ios Smartphones (Random Colour)"/>
    <x v="0"/>
    <n v="347"/>
    <n v="999"/>
    <n v="0.65"/>
    <x v="12"/>
    <n v="1121"/>
    <x v="0"/>
    <n v="1119879"/>
    <x v="0"/>
    <x v="0"/>
    <x v="92"/>
    <n v="732.25122794216031"/>
    <s v="0-10%"/>
  </r>
  <r>
    <x v="118"/>
    <s v="Lapster 5 Pin Mini Usb Cable, Usb B Cable,Camera Cable Usb2.0 For External Hdds/Card Readers/Camera Etc."/>
    <x v="0"/>
    <n v="149"/>
    <n v="999"/>
    <n v="0.85"/>
    <x v="1"/>
    <n v="1313"/>
    <x v="0"/>
    <n v="1311687"/>
    <x v="0"/>
    <x v="0"/>
    <x v="52"/>
    <n v="917.74761569319276"/>
    <s v="0-10%"/>
  </r>
  <r>
    <x v="119"/>
    <s v="Portronics Konnect Spydr 31 3-In-1 Multi Functional Cable With 3.0A Output, Tangle Resistant, 1.2M Length, Nylon Braided(Zebra)"/>
    <x v="0"/>
    <n v="228"/>
    <n v="899"/>
    <n v="0.75"/>
    <x v="11"/>
    <n v="132"/>
    <x v="0"/>
    <n v="118668"/>
    <x v="0"/>
    <x v="0"/>
    <x v="93"/>
    <n v="89.923843333577508"/>
    <s v="0-10%"/>
  </r>
  <r>
    <x v="120"/>
    <s v="Belkin Apple Certified Lightning To Type C Cable, Tough Unbreakable Braided Fast Charging For Iphone, Ipad, Air Pods, 3.3 Feet (1 Meters)    White"/>
    <x v="0"/>
    <n v="1599"/>
    <n v="1999"/>
    <n v="0.2"/>
    <x v="5"/>
    <n v="1951"/>
    <x v="0"/>
    <n v="3900049"/>
    <x v="0"/>
    <x v="1"/>
    <x v="94"/>
    <n v="1428.9002254146114"/>
    <s v="0-10%"/>
  </r>
  <r>
    <x v="121"/>
    <s v="Remote Control Compatible For Amazon Fire Tv Stick Remote Control [ 3Rd Gen ](Not Compatible For Fire Tv Edition Smart Tv) From Basesailor"/>
    <x v="4"/>
    <n v="1499"/>
    <n v="3999"/>
    <n v="0.63"/>
    <x v="7"/>
    <n v="37"/>
    <x v="1"/>
    <n v="147963"/>
    <x v="0"/>
    <x v="0"/>
    <x v="95"/>
    <n v="24.867620743621547"/>
    <s v="0-10%"/>
  </r>
  <r>
    <x v="122"/>
    <s v="Vw 80 Cm (32 Inches) Playwall Frameless Series Hd Ready Android Smart Led Tv Vw3251 (Black)"/>
    <x v="3"/>
    <n v="8499"/>
    <n v="15999"/>
    <n v="0.47"/>
    <x v="4"/>
    <n v="592"/>
    <x v="1"/>
    <n v="9471408"/>
    <x v="0"/>
    <x v="1"/>
    <x v="96"/>
    <n v="428.77131480366711"/>
    <s v="0-10%"/>
  </r>
  <r>
    <x v="123"/>
    <s v="Hisense 108 Cm (43 Inches) 4K Ultra Hd Smart Certified Android Led Tv 43A6Ge (Black)"/>
    <x v="3"/>
    <n v="20990"/>
    <n v="44990"/>
    <n v="0.53"/>
    <x v="3"/>
    <n v="1259"/>
    <x v="1"/>
    <n v="56642410"/>
    <x v="0"/>
    <x v="0"/>
    <x v="97"/>
    <n v="890.83085170730192"/>
    <s v="0-10%"/>
  </r>
  <r>
    <x v="124"/>
    <s v="Redmi 126 Cm (50 Inches) 4K Ultra Hd Android Smart Led Tv X50 | L50M6-Ra (Black)"/>
    <x v="3"/>
    <n v="32999"/>
    <n v="44999"/>
    <n v="0.27"/>
    <x v="0"/>
    <n v="45238"/>
    <x v="1"/>
    <n v="2035664762"/>
    <x v="0"/>
    <x v="1"/>
    <x v="54"/>
    <n v="32390.559259351048"/>
    <s v="0-10%"/>
  </r>
  <r>
    <x v="125"/>
    <s v="Amazonbasics 6-Feet Displayport (Not Usb Port) To Hdmi Cable Black"/>
    <x v="2"/>
    <n v="799"/>
    <n v="1700"/>
    <n v="0.53"/>
    <x v="3"/>
    <n v="28638"/>
    <x v="1"/>
    <n v="48684600"/>
    <x v="0"/>
    <x v="0"/>
    <x v="98"/>
    <n v="20263.394703092701"/>
    <s v="0-10%"/>
  </r>
  <r>
    <x v="126"/>
    <s v="Amazonbasics 3 Feet High Speed Hdmi Male To Female 2.0 Extension Cable"/>
    <x v="2"/>
    <n v="229"/>
    <n v="595"/>
    <n v="0.62"/>
    <x v="4"/>
    <n v="12835"/>
    <x v="1"/>
    <n v="7636825"/>
    <x v="0"/>
    <x v="0"/>
    <x v="99"/>
    <n v="9296.0807863261271"/>
    <s v="0-10%"/>
  </r>
  <r>
    <x v="127"/>
    <s v="Iffalcon 80 Cm (32 Inches) Hd Ready Smart Led Tv¬†32F53 (Black)"/>
    <x v="3"/>
    <n v="9999"/>
    <n v="27990"/>
    <n v="0.64"/>
    <x v="0"/>
    <n v="1269"/>
    <x v="1"/>
    <n v="35519310"/>
    <x v="0"/>
    <x v="0"/>
    <x v="100"/>
    <n v="908.60824307256019"/>
    <s v="0-10%"/>
  </r>
  <r>
    <x v="128"/>
    <s v="7Seven¬Æ Compatible Lg Smart Tv Remote Suitable For Any Lg Led Oled Lcd Uhd Plasma Android Television And Akb75095303 Replacement Of Original Lg Tv Remote Control"/>
    <x v="4"/>
    <n v="349"/>
    <n v="599"/>
    <n v="0.42"/>
    <x v="0"/>
    <n v="284"/>
    <x v="1"/>
    <n v="170116"/>
    <x v="0"/>
    <x v="1"/>
    <x v="101"/>
    <n v="203.34494959228297"/>
    <s v="0-10%"/>
  </r>
  <r>
    <x v="129"/>
    <s v="Amazonbasics 3.5Mm To 2-Male Rca Adapter Cable For Tablet, Smartphone (Black, 15 Feet)"/>
    <x v="7"/>
    <n v="489"/>
    <n v="1200"/>
    <n v="0.59"/>
    <x v="5"/>
    <n v="69538"/>
    <x v="1"/>
    <n v="83445600"/>
    <x v="0"/>
    <x v="0"/>
    <x v="102"/>
    <n v="50929.197270569581"/>
    <s v="0-10%"/>
  </r>
  <r>
    <x v="130"/>
    <s v="Acer 109 Cm (43 Inches) I Series 4K Ultra Hd Android Smart Led Tv Ar43Ar2851Udfl (Black)"/>
    <x v="3"/>
    <n v="23999"/>
    <n v="34990"/>
    <n v="0.31"/>
    <x v="4"/>
    <n v="4703"/>
    <x v="1"/>
    <n v="164557970"/>
    <x v="0"/>
    <x v="1"/>
    <x v="21"/>
    <n v="3406.269414732511"/>
    <s v="0-10%"/>
  </r>
  <r>
    <x v="131"/>
    <s v="Wayona Usb Type C 65W 6Ft/2M Long Fast Charging Cable Compatible For Samsung S22 S20 Fe S21 Ultra A33 A53 A01 A73 A70 A51 M33 M53 M51 M31(2M, Black)"/>
    <x v="0"/>
    <n v="399"/>
    <n v="999"/>
    <n v="0.6"/>
    <x v="4"/>
    <n v="2806"/>
    <x v="0"/>
    <n v="2803194"/>
    <x v="0"/>
    <x v="0"/>
    <x v="84"/>
    <n v="2032.3180900998141"/>
    <s v="0-10%"/>
  </r>
  <r>
    <x v="132"/>
    <s v="Saifsmart Outlet Wall Mount Hanger Holder For Dot 3Rd Gen, Compact Bracket Case Plug And Built-In Cable Management For Kitchen Bathroom, Bedroom (Black)"/>
    <x v="8"/>
    <n v="349"/>
    <n v="1299"/>
    <n v="0.73"/>
    <x v="1"/>
    <n v="3295"/>
    <x v="1"/>
    <n v="4280205"/>
    <x v="0"/>
    <x v="0"/>
    <x v="103"/>
    <n v="2303.1061642871823"/>
    <s v="0-10%"/>
  </r>
  <r>
    <x v="133"/>
    <s v="Mi 2-In-1 Usb Type C Cable (Micro Usb To Type C) 30Cm For Smartphone, Headphone, Laptop (White)"/>
    <x v="0"/>
    <n v="179"/>
    <n v="299"/>
    <n v="0.4"/>
    <x v="2"/>
    <n v="81"/>
    <x v="0"/>
    <n v="24219"/>
    <x v="1"/>
    <x v="1"/>
    <x v="104"/>
    <n v="55.905882482309615"/>
    <s v="0-10%"/>
  </r>
  <r>
    <x v="134"/>
    <s v="Amazonbasics New Release Abs Usb-A To Lightning Cable Cord, Fast Charging Mfi Certified Charger For Apple Iphone, Ipad Tablet (3-Ft, White)"/>
    <x v="0"/>
    <n v="689"/>
    <n v="1500"/>
    <n v="0.54"/>
    <x v="0"/>
    <n v="42301"/>
    <x v="0"/>
    <n v="63451500"/>
    <x v="0"/>
    <x v="0"/>
    <x v="105"/>
    <n v="30287.657439095641"/>
    <s v="0-10%"/>
  </r>
  <r>
    <x v="135"/>
    <s v="Lg 108 Cm (43 Inches) 4K Ultra Hd Smart Led Tv 43Uq7500Psf (Ceramic Black)"/>
    <x v="3"/>
    <n v="30990"/>
    <n v="49990"/>
    <n v="0.38"/>
    <x v="4"/>
    <n v="1376"/>
    <x v="1"/>
    <n v="68786240"/>
    <x v="0"/>
    <x v="1"/>
    <x v="106"/>
    <n v="996.60359657068568"/>
    <s v="0-10%"/>
  </r>
  <r>
    <x v="136"/>
    <s v="Ptron Solero 331 3.4Amps Multifunction Fast Charging Cable, 3-In-1 Usb Cable Micro Usb/Type-C/Ios, Made In India, Durable &amp; Strong &amp; Tangle-Free 118Cm In Length (Black)"/>
    <x v="0"/>
    <n v="249"/>
    <n v="931"/>
    <n v="0.73"/>
    <x v="2"/>
    <n v="1075"/>
    <x v="0"/>
    <n v="1000825"/>
    <x v="0"/>
    <x v="0"/>
    <x v="31"/>
    <n v="741.96078603065223"/>
    <s v="0-10%"/>
  </r>
  <r>
    <x v="137"/>
    <s v="10K 8K 4K Hdmi Cable, Certified 48Gbps 1Ms Ultra High Speed Hdmi 2.1 Cable 4K 120Hz 144Hz 2K 165Hz 8K 60Hz Dynamic Hdr Arc Earc Dts:X Compatible For Mac Gaming Pc Soundbar Tv Monitor Laptop Ps5 4 Xbox"/>
    <x v="2"/>
    <n v="999"/>
    <n v="2399"/>
    <n v="0.57999999999999996"/>
    <x v="13"/>
    <n v="3664"/>
    <x v="1"/>
    <n v="8789936"/>
    <x v="0"/>
    <x v="0"/>
    <x v="107"/>
    <n v="2741.3609309507183"/>
    <s v="0-10%"/>
  </r>
  <r>
    <x v="138"/>
    <s v="Lripl Compatible Sony Bravia Lcd/Led Remote Works With Almost All Sony Led/Lcd Tv'S"/>
    <x v="4"/>
    <n v="399"/>
    <n v="399"/>
    <n v="0"/>
    <x v="2"/>
    <n v="1951"/>
    <x v="1"/>
    <n v="778449"/>
    <x v="1"/>
    <x v="1"/>
    <x v="94"/>
    <n v="1346.5725521356303"/>
    <s v="0-10%"/>
  </r>
  <r>
    <x v="139"/>
    <s v="Boat Type-C A400 Type-C To Usb A Cable For All Type C Phones (Lg Nexus 5X), 1Mtr(Black)"/>
    <x v="0"/>
    <n v="349"/>
    <n v="699"/>
    <n v="0.5"/>
    <x v="4"/>
    <n v="20850"/>
    <x v="0"/>
    <n v="14574150"/>
    <x v="0"/>
    <x v="0"/>
    <x v="26"/>
    <n v="15101.151881176451"/>
    <s v="0-10%"/>
  </r>
  <r>
    <x v="140"/>
    <s v="Zoul Type C To Type C Fast Charging Cable 65W 2M/6Ft Usb C Nylon Braided Cord Compatible With Macbook Oneplus 9 9R Samsung Galaxy S21 Ultra S20+ (2M, Black)"/>
    <x v="0"/>
    <n v="399"/>
    <n v="1099"/>
    <n v="0.64"/>
    <x v="3"/>
    <n v="2685"/>
    <x v="0"/>
    <n v="2950815"/>
    <x v="0"/>
    <x v="0"/>
    <x v="108"/>
    <n v="1899.8259228229592"/>
    <s v="0-10%"/>
  </r>
  <r>
    <x v="141"/>
    <s v="Tp-Link Ac1300 Archer T3U Plus High Gain Usb 3.0 Wi-Fi Dongle, Wireless Dual Band Mu-Mimo Wifi Adapter With High Gain Antenna, Supports Windows 11/10/8.1/8/7/Xp/Macos"/>
    <x v="1"/>
    <n v="1699"/>
    <n v="2999"/>
    <n v="0.43"/>
    <x v="5"/>
    <n v="24780"/>
    <x v="0"/>
    <n v="74315220"/>
    <x v="0"/>
    <x v="1"/>
    <x v="43"/>
    <n v="18148.717368413159"/>
    <s v="0-10%"/>
  </r>
  <r>
    <x v="142"/>
    <s v="Lripl Mi Remote Control With Netflix &amp; Prime Video Button Compatible For Mi 4X Led Android Smart Tv 4A Remote Control (32&quot;/43&quot;) With Voice Command (Pairing Required)"/>
    <x v="4"/>
    <n v="655"/>
    <n v="1099"/>
    <n v="0.4"/>
    <x v="14"/>
    <n v="285"/>
    <x v="1"/>
    <n v="313215"/>
    <x v="0"/>
    <x v="1"/>
    <x v="109"/>
    <n v="177.62604776340163"/>
    <s v="0-10%"/>
  </r>
  <r>
    <x v="143"/>
    <s v="Tp-Link Nano Usb Wifi Dongle 150Mbps High Gain Wireless Network Wi-Fi Adapter For Pc Desktop And Laptops, Supports Windows 10/8.1/8/7/Xp, Linux, Mac Os X (Tl-Wn722N)"/>
    <x v="1"/>
    <n v="749"/>
    <n v="1339"/>
    <n v="0.44"/>
    <x v="0"/>
    <n v="179692"/>
    <x v="0"/>
    <n v="240607588"/>
    <x v="0"/>
    <x v="1"/>
    <x v="110"/>
    <n v="128660.07282442434"/>
    <s v="0-10%"/>
  </r>
  <r>
    <x v="144"/>
    <s v="Kodak 80 Cm (32 Inches) Hd Ready Certified Android Led Tv 32Hdx7Xpro (Black)"/>
    <x v="3"/>
    <n v="9999"/>
    <n v="12999"/>
    <n v="0.23"/>
    <x v="0"/>
    <n v="6088"/>
    <x v="1"/>
    <n v="79137912"/>
    <x v="0"/>
    <x v="1"/>
    <x v="111"/>
    <n v="4359.0283560486578"/>
    <s v="0-10%"/>
  </r>
  <r>
    <x v="145"/>
    <s v="Airtel Digitaltv Dth Remote Sd/Hd/Hd Recording Compatible For Television (Shining Black )"/>
    <x v="4"/>
    <n v="195"/>
    <n v="499"/>
    <n v="0.61"/>
    <x v="7"/>
    <n v="1383"/>
    <x v="1"/>
    <n v="690117"/>
    <x v="1"/>
    <x v="0"/>
    <x v="112"/>
    <n v="929.51133752509736"/>
    <s v="0-10%"/>
  </r>
  <r>
    <x v="146"/>
    <s v="Amazonbasics New Release Nylon Usb-A To Lightning Cable Cord, Mfi Certified Charger For Apple Iphone, Ipad, Silver, 6-Ft"/>
    <x v="0"/>
    <n v="999"/>
    <n v="2100"/>
    <n v="0.52"/>
    <x v="6"/>
    <n v="5492"/>
    <x v="0"/>
    <n v="11533200"/>
    <x v="0"/>
    <x v="0"/>
    <x v="113"/>
    <n v="4066.0718907023875"/>
    <s v="0-10%"/>
  </r>
  <r>
    <x v="147"/>
    <s v="Ambrane Fast 100W Output Cable With Type-C To Type-C For Mobile, Laptop, Macbook &amp; Table Charging, 480Mbps Data Sync Speed, Braided Cable, 1.5M Length (Abcc-100, Black-Grey)"/>
    <x v="0"/>
    <n v="499"/>
    <n v="899"/>
    <n v="0.44"/>
    <x v="0"/>
    <n v="919"/>
    <x v="0"/>
    <n v="826181"/>
    <x v="0"/>
    <x v="1"/>
    <x v="114"/>
    <n v="658.00707280038046"/>
    <s v="0-10%"/>
  </r>
  <r>
    <x v="148"/>
    <s v="Bluerigger Digital Optical Audio Toslink Cable (3.3 Feet / 1 Meter) With 8 Channel (7.1) Audio Support (For Home Theatre, Xbox, Playstation Etc.)"/>
    <x v="9"/>
    <n v="416"/>
    <n v="599"/>
    <n v="0.31"/>
    <x v="0"/>
    <n v="30023"/>
    <x v="1"/>
    <n v="17983777"/>
    <x v="0"/>
    <x v="1"/>
    <x v="115"/>
    <n v="21496.568385947576"/>
    <s v="0-10%"/>
  </r>
  <r>
    <x v="149"/>
    <s v="Duracell Type-C To Micro 1.2M Braided Sync &amp; Charge Cable, Usb C To Micro Fast Charge Compatible For Fast Data Transmission (Black)"/>
    <x v="0"/>
    <n v="368"/>
    <n v="699"/>
    <n v="0.47"/>
    <x v="0"/>
    <n v="387"/>
    <x v="0"/>
    <n v="270513"/>
    <x v="0"/>
    <x v="1"/>
    <x v="116"/>
    <n v="277.09329398666728"/>
    <s v="0-10%"/>
  </r>
  <r>
    <x v="150"/>
    <s v="Vu 138 Cm (55 Inches) Premium Series 4K Ultra Hd Smart Ips Led Tv 55Ut (Black)"/>
    <x v="3"/>
    <n v="29990"/>
    <n v="65000"/>
    <n v="0.54"/>
    <x v="3"/>
    <n v="211"/>
    <x v="1"/>
    <n v="13715000"/>
    <x v="0"/>
    <x v="0"/>
    <x v="117"/>
    <n v="149.29730715666457"/>
    <s v="0-10%"/>
  </r>
  <r>
    <x v="151"/>
    <s v="Zoul Usb Type C Fast Charging 3A Nylon Braided Data Cable Quick Charger Cable Qc 3.0 For Samsung Galaxy M31S M30 S10 S9 S20 Plus, Note 10 9 8, A20E A40 A50 A70 (1M, Grey)"/>
    <x v="0"/>
    <n v="339"/>
    <n v="1099"/>
    <n v="0.69"/>
    <x v="4"/>
    <n v="974"/>
    <x v="0"/>
    <n v="1070426"/>
    <x v="0"/>
    <x v="0"/>
    <x v="29"/>
    <n v="705.44469699116848"/>
    <s v="0-10%"/>
  </r>
  <r>
    <x v="152"/>
    <s v="Samsung 80 Cm (32 Inches) Wondertainment Series Hd Ready Led Smart Tv Ua32Te40Aakbxl (Titan Gray)"/>
    <x v="3"/>
    <n v="15490"/>
    <n v="20900"/>
    <n v="0.26"/>
    <x v="4"/>
    <n v="16299"/>
    <x v="1"/>
    <n v="340649100"/>
    <x v="0"/>
    <x v="1"/>
    <x v="19"/>
    <n v="11804.97239862326"/>
    <s v="0-10%"/>
  </r>
  <r>
    <x v="153"/>
    <s v="Mi Xiaomi Usb Type C Hypercharge Cable 6A 100Cm Sturdy And Durable Black Supports 120W Hypercharging"/>
    <x v="0"/>
    <n v="499"/>
    <n v="1299"/>
    <n v="0.62"/>
    <x v="4"/>
    <n v="30411"/>
    <x v="0"/>
    <n v="39503889"/>
    <x v="0"/>
    <x v="0"/>
    <x v="7"/>
    <n v="22025.953470429595"/>
    <s v="0-10%"/>
  </r>
  <r>
    <x v="154"/>
    <s v="Generic Ultra-Mini Bluetooth Csr 4.0 Usb Dongle Adapter For Windows Computer ( Black:Golden)"/>
    <x v="1"/>
    <n v="249"/>
    <n v="399"/>
    <n v="0.38"/>
    <x v="10"/>
    <n v="4642"/>
    <x v="0"/>
    <n v="1852158"/>
    <x v="1"/>
    <x v="1"/>
    <x v="118"/>
    <n v="2986.9073242488821"/>
    <s v="0-10%"/>
  </r>
  <r>
    <x v="155"/>
    <s v="7Seven¬Æ Compatible For Tata Sky Remote Original Set Top¬†Hd Box And Suitable For Sd Tata Play Setup Box Remote Control"/>
    <x v="4"/>
    <n v="399"/>
    <n v="799"/>
    <n v="0.5"/>
    <x v="4"/>
    <n v="12"/>
    <x v="1"/>
    <n v="9588"/>
    <x v="0"/>
    <x v="0"/>
    <x v="119"/>
    <n v="8.6913104352094681"/>
    <s v="0-10%"/>
  </r>
  <r>
    <x v="156"/>
    <s v="Belkin Apple Certified Lightning To Type C Cable, Fast Charging For Iphone, Ipad, Air Pods, 3.3 Feet (1 Meters)    White"/>
    <x v="0"/>
    <n v="1499"/>
    <n v="1999"/>
    <n v="0.25"/>
    <x v="5"/>
    <n v="1951"/>
    <x v="0"/>
    <n v="3900049"/>
    <x v="0"/>
    <x v="1"/>
    <x v="94"/>
    <n v="1428.9002254146114"/>
    <s v="0-10%"/>
  </r>
  <r>
    <x v="157"/>
    <s v="Egate I9 Pro-Max 1080P Native Full Hd Projector 4K Support | 3600 L (330 Ansi ) | 150&quot; (381 Cm) Large Screen | Vga, Av, Hdmi, Sd Card, Usb, Audio Out | (E03I31 / E04I32) Black"/>
    <x v="10"/>
    <n v="9490"/>
    <n v="15990"/>
    <n v="0.41"/>
    <x v="2"/>
    <n v="10480"/>
    <x v="1"/>
    <n v="167575200"/>
    <x v="0"/>
    <x v="1"/>
    <x v="120"/>
    <n v="7233.2549186988235"/>
    <s v="0-10%"/>
  </r>
  <r>
    <x v="158"/>
    <s v="Zebronics Haa2021 Hdmi Version 2.1 Cable With 8K @ 60Hz, 4K @ 120Hz, Earc &amp; Cec Support, 3D Compatible, 2 Meters Length, 48Gbps Max And Gold-Plated Connectors"/>
    <x v="2"/>
    <n v="637"/>
    <n v="1499"/>
    <n v="0.57999999999999996"/>
    <x v="3"/>
    <n v="24"/>
    <x v="1"/>
    <n v="35976"/>
    <x v="0"/>
    <x v="0"/>
    <x v="121"/>
    <n v="16.981684226350474"/>
    <s v="0-10%"/>
  </r>
  <r>
    <x v="159"/>
    <s v="7Seven¬Æ Compatible For Sony Bravia Lcd Led Uhd Oled Qled 4K Ultra Hd Tv Remote Control With Youtube And Netflix Hotkeys. Universal Replacement For Original Sony Smart Android Tv Remote Control"/>
    <x v="4"/>
    <n v="399"/>
    <n v="899"/>
    <n v="0.56000000000000005"/>
    <x v="2"/>
    <n v="254"/>
    <x v="1"/>
    <n v="228346"/>
    <x v="0"/>
    <x v="0"/>
    <x v="122"/>
    <n v="175.30980432724249"/>
    <s v="0-10%"/>
  </r>
  <r>
    <x v="160"/>
    <s v="Amazonbasics Digital Optical Coax To Analog Rca Audio Converter Adapter With Fiber Cable"/>
    <x v="9"/>
    <n v="1089"/>
    <n v="1600"/>
    <n v="0.32"/>
    <x v="1"/>
    <n v="3565"/>
    <x v="1"/>
    <n v="5704000"/>
    <x v="0"/>
    <x v="1"/>
    <x v="123"/>
    <n v="2491.8280654579071"/>
    <s v="0-10%"/>
  </r>
  <r>
    <x v="161"/>
    <s v="Wayona Type C Cable Nylon Braided Usb C Qc 3.0 Fast Charging Short Power Bank Cable For Samsung Galaxy S10E/S10+/S10/S9/S9+/Note 9/S8/Note 8, Lg G7 G5 G6, Moto G6 G7 (0.25M, Black)"/>
    <x v="0"/>
    <n v="339"/>
    <n v="999"/>
    <n v="0.66"/>
    <x v="4"/>
    <n v="6255"/>
    <x v="0"/>
    <n v="6248745"/>
    <x v="0"/>
    <x v="0"/>
    <x v="124"/>
    <n v="4530.3455643529351"/>
    <s v="0-10%"/>
  </r>
  <r>
    <x v="162"/>
    <s v="Pinnaclz Original Combo Of 2 Usb Type C Fast Charging Cable, Usb C Data Cable For Charging And Data Transfer Smart Phones White 1.2 Meter Made In India (Pack Of 2)"/>
    <x v="0"/>
    <n v="149"/>
    <n v="499"/>
    <n v="0.7"/>
    <x v="1"/>
    <n v="7732"/>
    <x v="0"/>
    <n v="3858268"/>
    <x v="1"/>
    <x v="0"/>
    <x v="61"/>
    <n v="5404.436073526098"/>
    <s v="0-10%"/>
  </r>
  <r>
    <x v="163"/>
    <s v="Ambrane Bcl-15 Lightning Cable For Smartphone (1.5M Black)"/>
    <x v="0"/>
    <n v="149"/>
    <n v="399"/>
    <n v="0.63"/>
    <x v="2"/>
    <n v="57"/>
    <x v="0"/>
    <n v="22743"/>
    <x v="1"/>
    <x v="0"/>
    <x v="125"/>
    <n v="39.341176561625282"/>
    <s v="0-10%"/>
  </r>
  <r>
    <x v="164"/>
    <s v="Belkin Usb C To Usb-C Fast Charging Type C Cable, 60W Pd, 3.3 Feet (1 Meter) For Laptop, Personal Computer, Tablet, Smartphone - Black, Usb-If Certified"/>
    <x v="0"/>
    <n v="599"/>
    <n v="849"/>
    <n v="0.28999999999999998"/>
    <x v="6"/>
    <n v="577"/>
    <x v="0"/>
    <n v="489873"/>
    <x v="0"/>
    <x v="1"/>
    <x v="126"/>
    <n v="427.18927183817874"/>
    <s v="0-10%"/>
  </r>
  <r>
    <x v="165"/>
    <s v="Lohaya Television Remote Compatible With Samsung Smart Led/Lcd/Hd Tv Remote Control [ Compatible For All Samsung Tv Remote Control ]"/>
    <x v="4"/>
    <n v="299"/>
    <n v="1199"/>
    <n v="0.75"/>
    <x v="2"/>
    <n v="1193"/>
    <x v="1"/>
    <n v="1430407"/>
    <x v="0"/>
    <x v="0"/>
    <x v="127"/>
    <n v="823.40392347401689"/>
    <s v="0-10%"/>
  </r>
  <r>
    <x v="166"/>
    <s v="Wayona Nylon Braided Lightning Usb Data Sync &amp; 3A Charging Cable For Iphones, Ipad Air, Ipad Mini, Ipod Nano And Ipod Touch (3 Ft Pack Of 1, Grey)"/>
    <x v="0"/>
    <n v="399"/>
    <n v="1299"/>
    <n v="0.69"/>
    <x v="0"/>
    <n v="13120"/>
    <x v="0"/>
    <n v="17042880"/>
    <x v="0"/>
    <x v="0"/>
    <x v="83"/>
    <n v="9393.9638684885667"/>
    <s v="0-10%"/>
  </r>
  <r>
    <x v="167"/>
    <s v="Electvision Remote Control Compatible With Kodak/Thomson Smart Led Tv (Without Voice) Before Placing Order For Verification Contact Our Coustmer Care 7738090464"/>
    <x v="4"/>
    <n v="339"/>
    <n v="1999"/>
    <n v="0.83"/>
    <x v="1"/>
    <n v="343"/>
    <x v="1"/>
    <n v="685657"/>
    <x v="0"/>
    <x v="0"/>
    <x v="128"/>
    <n v="239.74671148725446"/>
    <s v="0-10%"/>
  </r>
  <r>
    <x v="168"/>
    <s v="Acer 80 Cm (32 Inches) S Series Hd Ready Android Smart Led Tv Ar32Ar2841Hdsb (Black)"/>
    <x v="3"/>
    <n v="12499"/>
    <n v="22990"/>
    <n v="0.46"/>
    <x v="4"/>
    <n v="1611"/>
    <x v="1"/>
    <n v="37036890"/>
    <x v="0"/>
    <x v="1"/>
    <x v="129"/>
    <n v="1166.8084259268712"/>
    <s v="0-10%"/>
  </r>
  <r>
    <x v="169"/>
    <s v="Realme 10W Fast Charging Micro-Usb Cable (Braided, Black)"/>
    <x v="0"/>
    <n v="249"/>
    <n v="399"/>
    <n v="0.38"/>
    <x v="1"/>
    <n v="6558"/>
    <x v="0"/>
    <n v="2616642"/>
    <x v="1"/>
    <x v="1"/>
    <x v="130"/>
    <n v="4583.845288435612"/>
    <s v="0-10%"/>
  </r>
  <r>
    <x v="170"/>
    <s v="Tp-Link Ac1300 Usb Wifi Adapter (Archer T3U) - 2.4G/5G Dual Band Mini Wireless Network Adapter For Pc Desktop, Mu-Mimo Wi-Fi Dongle, Usb 3.0, Supports Windows 11,10, 8.1, 8, 7, Xp/Mac Os 10.15 And Earlier"/>
    <x v="1"/>
    <n v="1399"/>
    <n v="2499"/>
    <n v="0.44"/>
    <x v="5"/>
    <n v="23169"/>
    <x v="0"/>
    <n v="57899331"/>
    <x v="0"/>
    <x v="1"/>
    <x v="131"/>
    <n v="16968.831021338356"/>
    <s v="0-10%"/>
  </r>
  <r>
    <x v="171"/>
    <s v="Acer 139 Cm (55 Inches) I Series 4K Ultra Hd Android Smart Led Tv Ar55Ar2851Udfl (Black)"/>
    <x v="3"/>
    <n v="32999"/>
    <n v="47990"/>
    <n v="0.31"/>
    <x v="4"/>
    <n v="4703"/>
    <x v="1"/>
    <n v="225696970"/>
    <x v="0"/>
    <x v="1"/>
    <x v="21"/>
    <n v="3406.269414732511"/>
    <s v="0-10%"/>
  </r>
  <r>
    <x v="172"/>
    <s v="Ambrane 60W / 3A Fast Charging Output Cable With Micro To Usb For Mobile, Neckband, True Wireless Earphone Charging, 480Mbps Data Sync Speed, 1M Length (Acm - Az1, Black)"/>
    <x v="0"/>
    <n v="149"/>
    <n v="399"/>
    <n v="0.63"/>
    <x v="1"/>
    <n v="1423"/>
    <x v="0"/>
    <n v="567777"/>
    <x v="1"/>
    <x v="0"/>
    <x v="64"/>
    <n v="994.63431617015488"/>
    <s v="0-10%"/>
  </r>
  <r>
    <x v="173"/>
    <s v="Wayona Usb Type C 65W Fast Charging 2M/6Ft Long Flash Charge Cable 3A Qc 3.0 Data Cable Compatible With Samsung Galaxy S21 S10 S9 S8, Iqoo Z3, Vivo, Note 10 9 8, A20E A40 A50 A70, Moto G7 G8 (2M, Grey)"/>
    <x v="0"/>
    <n v="325"/>
    <n v="999"/>
    <n v="0.67"/>
    <x v="4"/>
    <n v="2651"/>
    <x v="0"/>
    <n v="2648349"/>
    <x v="0"/>
    <x v="0"/>
    <x v="132"/>
    <n v="1920.0553303116917"/>
    <s v="0-10%"/>
  </r>
  <r>
    <x v="174"/>
    <s v="Syncwire Ltg To Usb Cable For Fast Charging Compatible With Phone 5/ 5C/ 5S/ 6/ 6S/ 7/8/ X/Xr/Xs Max/ 11/12/ 13 Series And Pad Air/Mini, Pod &amp; Other Devices (1.1 Meter, White)"/>
    <x v="0"/>
    <n v="399"/>
    <n v="1999"/>
    <n v="0.8"/>
    <x v="15"/>
    <n v="5"/>
    <x v="0"/>
    <n v="9995"/>
    <x v="0"/>
    <x v="0"/>
    <x v="133"/>
    <n v="3.8907562519182184"/>
    <s v="0-10%"/>
  </r>
  <r>
    <x v="175"/>
    <s v="Skadioo Wifi Adapter For Pc | Car Accessories, Wifi Dongle For Pc | Usb Wifi Adapter For Pc | Wi-Fi Receiver 2.4Ghz, 802.11B/G/N Unano Size Wifi Dongle Compatible Adapter,Wifi Dongle For Pc"/>
    <x v="1"/>
    <n v="199"/>
    <n v="499"/>
    <n v="0.6"/>
    <x v="7"/>
    <n v="612"/>
    <x v="0"/>
    <n v="305388"/>
    <x v="1"/>
    <x v="0"/>
    <x v="134"/>
    <n v="411.32388905665914"/>
    <s v="0-10%"/>
  </r>
  <r>
    <x v="176"/>
    <s v="Flix (Beetel Usb To Type C Pvc Data Sync &amp; 15W(3A) Tpe Fast Charging Cable, Made In India, 480Mbps Data Sync, 1 Meter Long Cable For All Andriod &amp; All Type C Devices (Black)(Xcd - Fpc02)"/>
    <x v="0"/>
    <n v="88"/>
    <n v="299"/>
    <n v="0.71"/>
    <x v="1"/>
    <n v="9378"/>
    <x v="0"/>
    <n v="2804022"/>
    <x v="1"/>
    <x v="0"/>
    <x v="20"/>
    <n v="6554.9407006631845"/>
    <s v="0-10%"/>
  </r>
  <r>
    <x v="177"/>
    <s v="Zoul Usb C To Usb C Fast Charging Cable 65W Type C To Type C Nylon Braided Cord Compatible With Macbook Oneplus 9 10R Samsung Galaxy S22 S21 Ultra Z Flip3 Macbook Air/Pro M1 Google Pixel 11'' Ipad Pro 2020/2018 (2M, Grey)"/>
    <x v="0"/>
    <n v="399"/>
    <n v="1099"/>
    <n v="0.64"/>
    <x v="3"/>
    <n v="2685"/>
    <x v="0"/>
    <n v="2950815"/>
    <x v="0"/>
    <x v="0"/>
    <x v="108"/>
    <n v="1899.8259228229592"/>
    <s v="0-10%"/>
  </r>
  <r>
    <x v="178"/>
    <s v="Flix (Beetel Flow Usb To Micro Usb Pvc Data Sync &amp; 12W(2.4A) Fast Charging Cable,Made In India,480Mbps Data Sync,Solid Cable,1 Meter Long Cable For All Andriod &amp; Micro Usb Devices (Black)(Xcd-Fpm01)"/>
    <x v="0"/>
    <n v="57.89"/>
    <n v="199"/>
    <n v="0.71"/>
    <x v="1"/>
    <n v="9378"/>
    <x v="0"/>
    <n v="1866222"/>
    <x v="2"/>
    <x v="0"/>
    <x v="20"/>
    <n v="6554.9407006631845"/>
    <s v="0-10%"/>
  </r>
  <r>
    <x v="179"/>
    <s v="7Seven¬Æ Bluetooth Voice Command Remote For Xiaomi Redmi Mi Smart Tv With Netflix &amp; Prime Video Hot Keys Xmrm-00A"/>
    <x v="4"/>
    <n v="799"/>
    <n v="1999"/>
    <n v="0.6"/>
    <x v="8"/>
    <n v="576"/>
    <x v="1"/>
    <n v="1151424"/>
    <x v="0"/>
    <x v="0"/>
    <x v="33"/>
    <n v="364.87783041384182"/>
    <s v="0-10%"/>
  </r>
  <r>
    <x v="180"/>
    <s v="Sony Tv - Remote Compatible For Sony Led Remote Control Works With Sony Led Tv By Trend Trail Speed Tech &amp; Remote Hi Remote &amp; Reo India Only"/>
    <x v="4"/>
    <n v="205"/>
    <n v="499"/>
    <n v="0.59"/>
    <x v="11"/>
    <n v="313"/>
    <x v="1"/>
    <n v="156187"/>
    <x v="1"/>
    <x v="0"/>
    <x v="135"/>
    <n v="213.22850729855878"/>
    <s v="0-10%"/>
  </r>
  <r>
    <x v="181"/>
    <s v="Storite Usb 3.0 Cable A To Micro B High Speed Upto 5 Gbps Data Transfer Cable For Portable External Hard Drive - (20Cm), Black"/>
    <x v="0"/>
    <n v="299"/>
    <n v="699"/>
    <n v="0.56999999999999995"/>
    <x v="3"/>
    <n v="2957"/>
    <x v="0"/>
    <n v="2066943"/>
    <x v="0"/>
    <x v="0"/>
    <x v="136"/>
    <n v="2092.2850107215977"/>
    <s v="0-10%"/>
  </r>
  <r>
    <x v="182"/>
    <s v="Boat Ltg 500 Apple Mfi Certified For Iphone, Ipad And Ipod 2Mtr Data Cable(Space Grey)"/>
    <x v="0"/>
    <n v="849"/>
    <n v="999"/>
    <n v="0.15"/>
    <x v="3"/>
    <n v="6736"/>
    <x v="0"/>
    <n v="6729264"/>
    <x v="0"/>
    <x v="1"/>
    <x v="137"/>
    <n v="4766.1927061956994"/>
    <s v="0-10%"/>
  </r>
  <r>
    <x v="183"/>
    <s v="Amazonbasics Usb C To Lightning Aluminum With Nylon Braided Mfi Certified Charging Cable (Grey, 1.2 Meter)"/>
    <x v="0"/>
    <n v="949"/>
    <n v="1999"/>
    <n v="0.53"/>
    <x v="5"/>
    <n v="13552"/>
    <x v="0"/>
    <n v="27090448"/>
    <x v="0"/>
    <x v="0"/>
    <x v="32"/>
    <n v="9925.4002331208685"/>
    <s v="0-10%"/>
  </r>
  <r>
    <x v="184"/>
    <s v="Amazonbasics Double Braided Nylon Usb Type-C To Type-C 2.0 Cable Smartphone (Dark Grey, 3 Feet)"/>
    <x v="0"/>
    <n v="499"/>
    <n v="1200"/>
    <n v="0.57999999999999996"/>
    <x v="4"/>
    <n v="5451"/>
    <x v="0"/>
    <n v="6541200"/>
    <x v="0"/>
    <x v="0"/>
    <x v="138"/>
    <n v="3948.0277651939009"/>
    <s v="0-10%"/>
  </r>
  <r>
    <x v="185"/>
    <s v="Amazon Basics Usb 3.0 Cable - A Male To Micro B - 6 Feet (1.8 Meters), Black"/>
    <x v="0"/>
    <n v="299"/>
    <n v="485"/>
    <n v="0.38"/>
    <x v="4"/>
    <n v="10911"/>
    <x v="0"/>
    <n v="5291835"/>
    <x v="1"/>
    <x v="1"/>
    <x v="139"/>
    <n v="7902.5740132142091"/>
    <s v="0-10%"/>
  </r>
  <r>
    <x v="186"/>
    <s v="Amazonbasics Usb C To Lightning Aluminum With Nylon Braided Mfi Certified Charging Cable (Grey, 1.8 Meter)"/>
    <x v="0"/>
    <n v="949"/>
    <n v="1999"/>
    <n v="0.53"/>
    <x v="5"/>
    <n v="13552"/>
    <x v="0"/>
    <n v="27090448"/>
    <x v="0"/>
    <x v="0"/>
    <x v="32"/>
    <n v="9925.4002331208685"/>
    <s v="0-10%"/>
  </r>
  <r>
    <x v="187"/>
    <s v="Wayona Usb C 65W Fast Charging Cable Compatible For Tablets Samsung S22 S20 S10 S20Fe S21 S21 Ultra A70 A51 A71 A50S M31 M51 M31S M53 5G (1M, Black)"/>
    <x v="0"/>
    <n v="379"/>
    <n v="1099"/>
    <n v="0.66"/>
    <x v="4"/>
    <n v="2806"/>
    <x v="0"/>
    <n v="3083794"/>
    <x v="0"/>
    <x v="0"/>
    <x v="84"/>
    <n v="2032.3180900998141"/>
    <s v="0-10%"/>
  </r>
  <r>
    <x v="188"/>
    <s v="Karbonn 80 Cm (32 Inches) Millenium Bezel-Less Series Hd Ready Smart Led Tv Kjw32Skhd (Phantom Black)"/>
    <x v="3"/>
    <n v="8990"/>
    <n v="18990"/>
    <n v="0.53"/>
    <x v="2"/>
    <n v="350"/>
    <x v="1"/>
    <n v="6646500"/>
    <x v="0"/>
    <x v="0"/>
    <x v="140"/>
    <n v="241.56862800997982"/>
    <s v="0-10%"/>
  </r>
  <r>
    <x v="189"/>
    <s v="Bluerigger Digital Optical Audio Toslink Cable (6 Feet / 1.8 Meter) With 8 Channel (7.1) Audio Support (For Home Theatre, Xbox, Playstation Etc.)"/>
    <x v="9"/>
    <n v="486"/>
    <n v="1999"/>
    <n v="0.76"/>
    <x v="0"/>
    <n v="30023"/>
    <x v="1"/>
    <n v="60015977"/>
    <x v="0"/>
    <x v="0"/>
    <x v="115"/>
    <n v="21496.568385947576"/>
    <s v="0-10%"/>
  </r>
  <r>
    <x v="190"/>
    <s v="Vw 60 Cm (24 Inches) Premium Series Hd Ready Led Tv Vw24A (Black)"/>
    <x v="5"/>
    <n v="5699"/>
    <n v="11000"/>
    <n v="0.48"/>
    <x v="0"/>
    <n v="4003"/>
    <x v="1"/>
    <n v="44033000"/>
    <x v="0"/>
    <x v="1"/>
    <x v="45"/>
    <n v="2866.1613845701013"/>
    <s v="0-10%"/>
  </r>
  <r>
    <x v="191"/>
    <s v="Amazon Basics Usb A To Lightning Mfi Certified Charging Cable (White, 1.2 Meter)"/>
    <x v="0"/>
    <n v="709"/>
    <n v="1999"/>
    <n v="0.65"/>
    <x v="3"/>
    <n v="178817"/>
    <x v="0"/>
    <n v="357455183"/>
    <x v="0"/>
    <x v="0"/>
    <x v="141"/>
    <n v="126525.57617930468"/>
    <s v="0-10%"/>
  </r>
  <r>
    <x v="192"/>
    <s v="Samsung 138 Cm (55 Inches) Crystal 4K Neo Series Ultra Hd Smart Led Tv Ua55Aue65Akxxl (Black)"/>
    <x v="3"/>
    <n v="47990"/>
    <n v="70900"/>
    <n v="0.32"/>
    <x v="4"/>
    <n v="7109"/>
    <x v="1"/>
    <n v="504028100"/>
    <x v="0"/>
    <x v="1"/>
    <x v="51"/>
    <n v="5148.8771569920091"/>
    <s v="0-10%"/>
  </r>
  <r>
    <x v="193"/>
    <s v="Lohaya Television Remote Compatible For Vu Led Lcd Hd Tv Remote Control Model No :- En2B27V"/>
    <x v="4"/>
    <n v="299"/>
    <n v="1199"/>
    <n v="0.75"/>
    <x v="7"/>
    <n v="490"/>
    <x v="1"/>
    <n v="587510"/>
    <x v="0"/>
    <x v="0"/>
    <x v="142"/>
    <n v="329.32795038850156"/>
    <s v="0-10%"/>
  </r>
  <r>
    <x v="194"/>
    <s v="Duracell Micro Usb 3A Braided Sync &amp; Fast Charging Cable, 3.9 Feet (1.2M). Supports Qc 2.0/3.0 Charging, High Speed Data Transmission - Black"/>
    <x v="0"/>
    <n v="320"/>
    <n v="599"/>
    <n v="0.47"/>
    <x v="3"/>
    <n v="491"/>
    <x v="0"/>
    <n v="294109"/>
    <x v="0"/>
    <x v="1"/>
    <x v="143"/>
    <n v="347.41695646408675"/>
    <s v="0-10%"/>
  </r>
  <r>
    <x v="195"/>
    <s v="Zebronics Cu3100V Fast Charging Type C Cable With Qc 18W Support, 3A Max Capacity, 1 Meter Braided Cable, Data Transfer And Superior Durability (Braided Black + White)"/>
    <x v="0"/>
    <n v="139"/>
    <n v="549"/>
    <n v="0.75"/>
    <x v="2"/>
    <n v="61"/>
    <x v="0"/>
    <n v="33489"/>
    <x v="0"/>
    <x v="0"/>
    <x v="144"/>
    <n v="42.101960881739338"/>
    <s v="0-10%"/>
  </r>
  <r>
    <x v="196"/>
    <s v="Flix (Beetel) Usb To Iphone Lightning Textured Pattern Data Sync &amp; 2A Fast Charging Cable, Made In India, 480Mbps Data Sync, Tough Cable, 1 Meter Long Usb Cable For Apple Devices (Black)(Xcd-L102)"/>
    <x v="0"/>
    <n v="129"/>
    <n v="249"/>
    <n v="0.48"/>
    <x v="1"/>
    <n v="9378"/>
    <x v="0"/>
    <n v="2335122"/>
    <x v="1"/>
    <x v="1"/>
    <x v="20"/>
    <n v="6554.9407006631845"/>
    <s v="0-10%"/>
  </r>
  <r>
    <x v="197"/>
    <s v="Mi 108 Cm (43 Inches) 5A Series Full Hd Smart Android Led Tv L43M7-Eain (Black)"/>
    <x v="3"/>
    <n v="24999"/>
    <n v="35999"/>
    <n v="0.31"/>
    <x v="0"/>
    <n v="32840"/>
    <x v="1"/>
    <n v="1182207160"/>
    <x v="0"/>
    <x v="1"/>
    <x v="14"/>
    <n v="23513.549804966806"/>
    <s v="0-10%"/>
  </r>
  <r>
    <x v="198"/>
    <s v="Belkin Apple Certified Lightning To Usb Charge And Sync Cable For Iphone, Ipad, Air Pods, 39.6 Inch (100Cm) ‚Äì Black"/>
    <x v="0"/>
    <n v="999"/>
    <n v="1699"/>
    <n v="0.41"/>
    <x v="5"/>
    <n v="7318"/>
    <x v="0"/>
    <n v="12433282"/>
    <x v="0"/>
    <x v="1"/>
    <x v="145"/>
    <n v="5359.6575343844834"/>
    <s v="0-10%"/>
  </r>
  <r>
    <x v="199"/>
    <s v="Time Office Scanner Replacement Cable For Startek Fm220U (Type C) Ivory"/>
    <x v="0"/>
    <n v="225"/>
    <n v="499"/>
    <n v="0.55000000000000004"/>
    <x v="3"/>
    <n v="789"/>
    <x v="0"/>
    <n v="393711"/>
    <x v="1"/>
    <x v="0"/>
    <x v="146"/>
    <n v="558.27286894127178"/>
    <s v="0-10%"/>
  </r>
  <r>
    <x v="200"/>
    <s v="Caldipree Silicone Case Cover Compatible For 2022 Samsung Smart Tv Remote Qled Tv Bn68-13897A Tm2280E (2022-Black)"/>
    <x v="4"/>
    <n v="547"/>
    <n v="2999"/>
    <n v="0.82"/>
    <x v="4"/>
    <n v="407"/>
    <x v="1"/>
    <n v="1220593"/>
    <x v="0"/>
    <x v="0"/>
    <x v="147"/>
    <n v="294.78027892752112"/>
    <s v="0-10%"/>
  </r>
  <r>
    <x v="201"/>
    <s v="Storite Usb 2.0 A To Mini 5 Pin B Cable For External Hdds/Camera/Card Readers 35Cm"/>
    <x v="0"/>
    <n v="259"/>
    <n v="699"/>
    <n v="0.63"/>
    <x v="11"/>
    <n v="2399"/>
    <x v="0"/>
    <n v="1676901"/>
    <x v="0"/>
    <x v="0"/>
    <x v="148"/>
    <n v="1634.2977284640335"/>
    <s v="0-10%"/>
  </r>
  <r>
    <x v="202"/>
    <s v="Universal Remote Control For All Sony Tv For All Lcd Led And Bravia Tvs Remote"/>
    <x v="4"/>
    <n v="239"/>
    <n v="699"/>
    <n v="0.66"/>
    <x v="5"/>
    <n v="2640"/>
    <x v="1"/>
    <n v="1845360"/>
    <x v="0"/>
    <x v="0"/>
    <x v="149"/>
    <n v="1933.519525932637"/>
    <s v="0-10%"/>
  </r>
  <r>
    <x v="203"/>
    <s v="Cotbolt Silicone Case Cover Compatible For Samsung Bn59-01312A Qled 8K 4K Smart Tv Remote Shockproof Protective Remote Cover (Black)"/>
    <x v="4"/>
    <n v="349"/>
    <n v="999"/>
    <n v="0.65"/>
    <x v="1"/>
    <n v="839"/>
    <x v="1"/>
    <n v="838161"/>
    <x v="0"/>
    <x v="0"/>
    <x v="150"/>
    <n v="586.43583363791981"/>
    <s v="0-10%"/>
  </r>
  <r>
    <x v="204"/>
    <s v="Bluerigger High Speed Hdmi Cable With Ethernet - Supports 3D, 4K 60Hz And Audio Return - Latest Version (3 Feet / 0.9 Meter)"/>
    <x v="2"/>
    <n v="467"/>
    <n v="599"/>
    <n v="0.22"/>
    <x v="5"/>
    <n v="44054"/>
    <x v="1"/>
    <n v="26388346"/>
    <x v="0"/>
    <x v="1"/>
    <x v="151"/>
    <n v="32264.874695241055"/>
    <s v="0-10%"/>
  </r>
  <r>
    <x v="205"/>
    <s v="Amkette 30 Pin To Usb Charging &amp; Data Sync Cable For Iphone 3G/3Gs/4/4S/Ipad 1/2/3, Ipod Nano 5Th/6Th Gen And Ipod Touch 3Rd/4Th Gen -1.5M (Black)"/>
    <x v="0"/>
    <n v="449"/>
    <n v="599"/>
    <n v="0.25"/>
    <x v="1"/>
    <n v="3231"/>
    <x v="0"/>
    <n v="1935369"/>
    <x v="0"/>
    <x v="1"/>
    <x v="152"/>
    <n v="2258.3720840096771"/>
    <s v="0-10%"/>
  </r>
  <r>
    <x v="206"/>
    <s v="Tcl 80 Cm (32 Inches) Hd Ready Certified Android Smart Led Tv 32S615 (Black)"/>
    <x v="3"/>
    <n v="11990"/>
    <n v="31990"/>
    <n v="0.63"/>
    <x v="0"/>
    <n v="64"/>
    <x v="1"/>
    <n v="2047360"/>
    <x v="0"/>
    <x v="0"/>
    <x v="153"/>
    <n v="45.824213992627151"/>
    <s v="0-10%"/>
  </r>
  <r>
    <x v="207"/>
    <s v="Popio Type C Dash Charging Usb Data Cable For Oneplus Devices"/>
    <x v="0"/>
    <n v="350"/>
    <n v="599"/>
    <n v="0.42"/>
    <x v="2"/>
    <n v="8314"/>
    <x v="0"/>
    <n v="4980086"/>
    <x v="0"/>
    <x v="1"/>
    <x v="154"/>
    <n v="5738.2902093570628"/>
    <s v="0-10%"/>
  </r>
  <r>
    <x v="208"/>
    <s v="Myvn Ltg To Usb For¬†Fast Charging &amp; Data Sync Usb Cable Compatible For Iphone 5/5S/6/6S/7/7+/8/8+/10/11, Ipad Air/Mini, Ipod And Ios Devices (1 M)"/>
    <x v="0"/>
    <n v="252"/>
    <n v="999"/>
    <n v="0.75"/>
    <x v="7"/>
    <n v="2249"/>
    <x v="0"/>
    <n v="2246751"/>
    <x v="0"/>
    <x v="0"/>
    <x v="155"/>
    <n v="1511.5480824974288"/>
    <s v="0-10%"/>
  </r>
  <r>
    <x v="209"/>
    <s v="Tata Sky Universal Remote Compatible For Sd/Hd"/>
    <x v="4"/>
    <n v="204"/>
    <n v="599"/>
    <n v="0.66"/>
    <x v="9"/>
    <n v="339"/>
    <x v="1"/>
    <n v="203061"/>
    <x v="0"/>
    <x v="0"/>
    <x v="156"/>
    <n v="224.67490494005361"/>
    <s v="0-10%"/>
  </r>
  <r>
    <x v="210"/>
    <s v="Wzatco Pixel | Portable Led Projector | Native 720P With Full Hd 1080P Support | 2000 Lumens (200 Ansi) | 176&quot; Large Screen | Projector For Home And Outdoor | Compatible With Tv Stick, Pc, Ps4"/>
    <x v="10"/>
    <n v="6490"/>
    <n v="9990"/>
    <n v="0.35"/>
    <x v="1"/>
    <n v="27"/>
    <x v="1"/>
    <n v="269730"/>
    <x v="0"/>
    <x v="1"/>
    <x v="157"/>
    <n v="18.87219011707251"/>
    <s v="0-10%"/>
  </r>
  <r>
    <x v="211"/>
    <s v="7Seven¬Æ Compatible Tata Sky Remote Control Replacement Of Original Dth Sd Hd Tata Play Set Top Box Remote - Ir Learning Universal Remote For Any Brand Tv - Pairing Must"/>
    <x v="4"/>
    <n v="235"/>
    <n v="599"/>
    <n v="0.61"/>
    <x v="12"/>
    <n v="197"/>
    <x v="1"/>
    <n v="118003"/>
    <x v="0"/>
    <x v="0"/>
    <x v="158"/>
    <n v="128.6828652137427"/>
    <s v="0-10%"/>
  </r>
  <r>
    <x v="212"/>
    <s v="Amazonbasics Usb 2.0 Extension Cable For Personal Computer, Printer, 2-Pack - A-Male To A-Female - 3.3 Feet (1 Meter, Black)"/>
    <x v="0"/>
    <n v="299"/>
    <n v="800"/>
    <n v="0.63"/>
    <x v="6"/>
    <n v="74977"/>
    <x v="0"/>
    <n v="59981600"/>
    <x v="0"/>
    <x v="0"/>
    <x v="159"/>
    <n v="55510.173370209923"/>
    <s v="0-10%"/>
  </r>
  <r>
    <x v="213"/>
    <s v="Amazon Basics Usb C To Lightning Tpe Mfi Certified Charging Cable (White, 1.2 Meter)"/>
    <x v="0"/>
    <n v="799"/>
    <n v="1999"/>
    <n v="0.6"/>
    <x v="0"/>
    <n v="8583"/>
    <x v="0"/>
    <n v="17157417"/>
    <x v="0"/>
    <x v="0"/>
    <x v="160"/>
    <n v="6145.4566984174817"/>
    <s v="0-10%"/>
  </r>
  <r>
    <x v="214"/>
    <s v="Crypo‚Ñ¢ Universal Remote Compatible With Tata Sky Universal Hd &amp; Sd Set Top Box (Also Works With All Tv)"/>
    <x v="4"/>
    <n v="299"/>
    <n v="999"/>
    <n v="0.7"/>
    <x v="11"/>
    <n v="928"/>
    <x v="1"/>
    <n v="927072"/>
    <x v="0"/>
    <x v="0"/>
    <x v="161"/>
    <n v="632.19186828454485"/>
    <s v="0-10%"/>
  </r>
  <r>
    <x v="215"/>
    <s v="Karbonn 80 Cm (32 Inches) Millennium Series Hd Ready Led Tv Kjw32Nshdf (Phantom Black) With Bezel-Less Design"/>
    <x v="5"/>
    <n v="6999"/>
    <n v="16990"/>
    <n v="0.59"/>
    <x v="11"/>
    <n v="110"/>
    <x v="1"/>
    <n v="1868900"/>
    <x v="0"/>
    <x v="0"/>
    <x v="162"/>
    <n v="74.936536111314595"/>
    <s v="0-10%"/>
  </r>
  <r>
    <x v="216"/>
    <s v="Oneplus 138.7 Cm (55 Inches) U Series 4K Led Smart Android Tv 55U1S (Black)"/>
    <x v="3"/>
    <n v="42999"/>
    <n v="59999"/>
    <n v="0.28000000000000003"/>
    <x v="3"/>
    <n v="6753"/>
    <x v="1"/>
    <n v="405173247"/>
    <x v="0"/>
    <x v="1"/>
    <x v="163"/>
    <n v="4778.2213991893641"/>
    <s v="0-10%"/>
  </r>
  <r>
    <x v="217"/>
    <s v="Posh 1.5 Meter High Speed Gold Plated Hdmi Male To Female Extension Cable (Black)"/>
    <x v="2"/>
    <n v="173"/>
    <n v="999"/>
    <n v="0.83"/>
    <x v="4"/>
    <n v="1237"/>
    <x v="1"/>
    <n v="1235763"/>
    <x v="0"/>
    <x v="0"/>
    <x v="164"/>
    <n v="895.92925069617604"/>
    <s v="0-10%"/>
  </r>
  <r>
    <x v="218"/>
    <s v="Amazon Basics Hdmi Coupler,Black"/>
    <x v="11"/>
    <n v="209"/>
    <n v="600"/>
    <n v="0.65"/>
    <x v="5"/>
    <n v="18872"/>
    <x v="1"/>
    <n v="11323200"/>
    <x v="0"/>
    <x v="0"/>
    <x v="165"/>
    <n v="13821.735035379061"/>
    <s v="0-10%"/>
  </r>
  <r>
    <x v="219"/>
    <s v="Boat Ltg 550V3 Lightning Apple Mfi Certified Cable With Spaceship Grade Aluminium Housing,Stress Resistance, Rapid 2.4A Charging &amp; 480Mbps Data Sync, 1M Length &amp; 10000+ Bends Lifespan(Mercurial Black)"/>
    <x v="0"/>
    <n v="848.99"/>
    <n v="1490"/>
    <n v="0.43"/>
    <x v="2"/>
    <n v="356"/>
    <x v="0"/>
    <n v="530440"/>
    <x v="0"/>
    <x v="1"/>
    <x v="166"/>
    <n v="245.7098044901509"/>
    <s v="0-10%"/>
  </r>
  <r>
    <x v="220"/>
    <s v="Wayona Nylon Braided Usb Syncing And Charging Cable Sync And Charging Cable For Iphone, Ipad (3 Ft, Black) - Pack Of 2"/>
    <x v="0"/>
    <n v="649"/>
    <n v="1999"/>
    <n v="0.68"/>
    <x v="0"/>
    <n v="24269"/>
    <x v="0"/>
    <n v="48513731"/>
    <x v="0"/>
    <x v="0"/>
    <x v="0"/>
    <n v="17376.685146672942"/>
    <s v="0-10%"/>
  </r>
  <r>
    <x v="221"/>
    <s v="Astigo Compatible Remote For Airtel Digital Set Top Box (Pairing Required With Tv Remote)"/>
    <x v="4"/>
    <n v="299"/>
    <n v="899"/>
    <n v="0.67"/>
    <x v="11"/>
    <n v="425"/>
    <x v="1"/>
    <n v="382075"/>
    <x v="0"/>
    <x v="0"/>
    <x v="73"/>
    <n v="289.52752588462454"/>
    <s v="0-10%"/>
  </r>
  <r>
    <x v="222"/>
    <s v="Caprigo Heavy Duty Tv Wall Mount Stand For 12 To 27 Inches Led/Lcd/Monitor Screen'S, Full Motion Rotatable Universal Tv &amp; Monitor Wall Mount Bracket With Swivel &amp; Tilt Adjustments (Single Arm - M416)"/>
    <x v="6"/>
    <n v="399"/>
    <n v="799"/>
    <n v="0.5"/>
    <x v="3"/>
    <n v="1161"/>
    <x v="1"/>
    <n v="927639"/>
    <x v="0"/>
    <x v="0"/>
    <x v="167"/>
    <n v="821.48897444970419"/>
    <s v="0-10%"/>
  </r>
  <r>
    <x v="223"/>
    <s v="Portronics Konnect L 60W Pd Type C To Type C Mobile Charging Cable, 1.2M, Fast Data Sync, Tangle Resistant, Tpe+Nylon Braided(Grey)"/>
    <x v="0"/>
    <n v="249"/>
    <n v="499"/>
    <n v="0.5"/>
    <x v="3"/>
    <n v="1508"/>
    <x v="0"/>
    <n v="752492"/>
    <x v="1"/>
    <x v="0"/>
    <x v="168"/>
    <n v="1067.015825555688"/>
    <s v="0-10%"/>
  </r>
  <r>
    <x v="224"/>
    <s v="Tata Sky Hd Connection With 1 Month Basic Package And Free Installation"/>
    <x v="12"/>
    <n v="1249"/>
    <n v="2299"/>
    <n v="0.46"/>
    <x v="4"/>
    <n v="7636"/>
    <x v="1"/>
    <n v="17555164"/>
    <x v="0"/>
    <x v="1"/>
    <x v="169"/>
    <n v="5530.5705402716248"/>
    <s v="0-10%"/>
  </r>
  <r>
    <x v="225"/>
    <s v="Remote Compatible For Samsung Led/Lcd Remote Control Works With Samsung Led/Lcd Tv By Trend Trail"/>
    <x v="4"/>
    <n v="213"/>
    <n v="499"/>
    <n v="0.56999999999999995"/>
    <x v="7"/>
    <n v="246"/>
    <x v="1"/>
    <n v="122754"/>
    <x v="1"/>
    <x v="0"/>
    <x v="170"/>
    <n v="165.33607305218652"/>
    <s v="0-10%"/>
  </r>
  <r>
    <x v="226"/>
    <s v="Sonivision Sa-D10 Sa-D100 Sa-D40 Home Theater Systems Remote Compatible With Sony Rm-Anu156"/>
    <x v="4"/>
    <n v="209"/>
    <n v="499"/>
    <n v="0.57999999999999996"/>
    <x v="1"/>
    <n v="479"/>
    <x v="1"/>
    <n v="239021"/>
    <x v="1"/>
    <x v="0"/>
    <x v="171"/>
    <n v="334.80663207695301"/>
    <s v="0-10%"/>
  </r>
  <r>
    <x v="227"/>
    <s v="Rts‚Ñ¢ High Speed 3D Full Hd 1080P Support (10 Meters) Hdmi Male To Hdmi Male Cable Tv Lead 1.4V For All Hdmi Devices- Black (10M - 30 Feet)"/>
    <x v="2"/>
    <n v="598"/>
    <n v="4999"/>
    <n v="0.88"/>
    <x v="0"/>
    <n v="910"/>
    <x v="1"/>
    <n v="4549090"/>
    <x v="0"/>
    <x v="0"/>
    <x v="172"/>
    <n v="651.56304270766725"/>
    <s v="0-10%"/>
  </r>
  <r>
    <x v="228"/>
    <s v="Boat Ltg 500 Apple Mfi Certified For Iphone, Ipad And Ipod 2Mtr Data Cable(Metallic Silver)"/>
    <x v="0"/>
    <n v="799"/>
    <n v="1749"/>
    <n v="0.54"/>
    <x v="3"/>
    <n v="5626"/>
    <x v="0"/>
    <n v="9839874"/>
    <x v="0"/>
    <x v="0"/>
    <x v="173"/>
    <n v="3980.7898107269903"/>
    <s v="0-10%"/>
  </r>
  <r>
    <x v="229"/>
    <s v="Agaro Blaze Usba To Micro +Type C 2In1 Braided 1.2M Cable"/>
    <x v="0"/>
    <n v="159"/>
    <n v="595"/>
    <n v="0.73"/>
    <x v="4"/>
    <n v="14184"/>
    <x v="0"/>
    <n v="8439480"/>
    <x v="0"/>
    <x v="0"/>
    <x v="174"/>
    <n v="10273.128934417591"/>
    <s v="0-10%"/>
  </r>
  <r>
    <x v="230"/>
    <s v="Amazonbasics 6 Feet Displayport To Displayport Cable - (Not Hdmi Cable) (Gold)"/>
    <x v="13"/>
    <n v="499"/>
    <n v="1100"/>
    <n v="0.55000000000000004"/>
    <x v="5"/>
    <n v="25177"/>
    <x v="0"/>
    <n v="27694700"/>
    <x v="0"/>
    <x v="0"/>
    <x v="175"/>
    <n v="18439.477691062879"/>
    <s v="0-10%"/>
  </r>
  <r>
    <x v="231"/>
    <s v="Mi 108 Cm (43 Inches) 5X Series 4K Ultra Hd Led Smart Android Tv L43M6-Es (Grey)"/>
    <x v="3"/>
    <n v="31999"/>
    <n v="49999"/>
    <n v="0.36"/>
    <x v="4"/>
    <n v="21252"/>
    <x v="1"/>
    <n v="1062578748"/>
    <x v="0"/>
    <x v="1"/>
    <x v="176"/>
    <n v="15392.310780755968"/>
    <s v="0-10%"/>
  </r>
  <r>
    <x v="232"/>
    <s v="Sansui 140Cm (55 Inches) 4K Ultra Hd Certified Android Led Tv With Dolby Audio &amp; Dolby Vision Jsw55Asuhd (Mystique Black)"/>
    <x v="3"/>
    <n v="32990"/>
    <n v="56790"/>
    <n v="0.42"/>
    <x v="4"/>
    <n v="567"/>
    <x v="1"/>
    <n v="32199930"/>
    <x v="0"/>
    <x v="1"/>
    <x v="177"/>
    <n v="410.66441806364742"/>
    <s v="0-10%"/>
  </r>
  <r>
    <x v="233"/>
    <s v="Lohaya Lcd/Led Remote Compatible For Sony Bravia Smart Lcd Led Uhd Oled Qled 4K Ultra Hd Tv Remote Control With Youtube &amp; Netflix Function [ Compatible For Sony Tv Remote Control ]"/>
    <x v="4"/>
    <n v="299"/>
    <n v="1199"/>
    <n v="0.75"/>
    <x v="12"/>
    <n v="466"/>
    <x v="1"/>
    <n v="558734"/>
    <x v="0"/>
    <x v="0"/>
    <x v="178"/>
    <n v="304.39703141931017"/>
    <s v="0-10%"/>
  </r>
  <r>
    <x v="234"/>
    <s v="Zebronics Cu3100V Fast Charging Type C Cable With Qc 18W Support, 3A Max Capacity, 1 Meter Braided Cable, Data Transfer And Superior Durability (Braided Black )"/>
    <x v="0"/>
    <n v="128.31"/>
    <n v="549"/>
    <n v="0.77"/>
    <x v="2"/>
    <n v="61"/>
    <x v="0"/>
    <n v="33489"/>
    <x v="0"/>
    <x v="0"/>
    <x v="144"/>
    <n v="42.101960881739338"/>
    <s v="0-10%"/>
  </r>
  <r>
    <x v="235"/>
    <s v="Belkin Usb C To Usb-C Fast Charging Type C Cable, 60W Pd, 3.3 Feet (1 Meter) For Laptop, Personal Computer, Tablet, Smartphone - White, Usb-If Certified"/>
    <x v="0"/>
    <n v="599"/>
    <n v="849"/>
    <n v="0.28999999999999998"/>
    <x v="6"/>
    <n v="474"/>
    <x v="0"/>
    <n v="402426"/>
    <x v="0"/>
    <x v="1"/>
    <x v="179"/>
    <n v="350.93191482027163"/>
    <s v="0-10%"/>
  </r>
  <r>
    <x v="236"/>
    <s v="7Seven¬Æ Tcl Remote Control Smart Tv Rc802V Remote Compatible For Tcl Tv Remote Original 55Ep680 40A325 49S6500 55P8S 55P8 50P8 65P8 40S6500 43S6500Fs 49S6800Fs 49S6800 49S6510Fs(Without Voice Function/Google Assistant And Non-Bluetooth Remote)"/>
    <x v="4"/>
    <n v="399"/>
    <n v="899"/>
    <n v="0.56000000000000005"/>
    <x v="10"/>
    <n v="431"/>
    <x v="1"/>
    <n v="387469"/>
    <x v="0"/>
    <x v="0"/>
    <x v="180"/>
    <n v="277.32810356554677"/>
    <s v="0-10%"/>
  </r>
  <r>
    <x v="237"/>
    <s v="Wayona 3In1 Nylon Braided 66W Usb Fast Charging Cable With Type C, Lightening And Micro Usb Port, Compatible With Iphone, Ipad, Samsung Galaxy, Oneplus, Mi, Oppo, Vivo, Iqoo, Xiaomi (1M, Black)"/>
    <x v="0"/>
    <n v="449"/>
    <n v="1099"/>
    <n v="0.59"/>
    <x v="1"/>
    <n v="242"/>
    <x v="0"/>
    <n v="265958"/>
    <x v="0"/>
    <x v="0"/>
    <x v="181"/>
    <n v="169.15074104931657"/>
    <s v="0-10%"/>
  </r>
  <r>
    <x v="238"/>
    <s v="Hi-Mobiler Iphone Charger Lightning Cable,2 Pack Apple Mfi Certified Usb Iphone Fast Chargering Cord,Data Sync Transfer For 13/12/11 Pro Max Xs X Xr 8 7 6 5 5S Ipad Ipod More Model Cell Phone Cables"/>
    <x v="0"/>
    <n v="254"/>
    <n v="799"/>
    <n v="0.68"/>
    <x v="1"/>
    <n v="2905"/>
    <x v="0"/>
    <n v="2321095"/>
    <x v="0"/>
    <x v="0"/>
    <x v="182"/>
    <n v="2030.5078625961348"/>
    <s v="0-10%"/>
  </r>
  <r>
    <x v="239"/>
    <s v="Amazon Basics 16-Gauge Speaker Wire - 50 Feet"/>
    <x v="14"/>
    <n v="399"/>
    <n v="795"/>
    <n v="0.5"/>
    <x v="5"/>
    <n v="12091"/>
    <x v="1"/>
    <n v="9612345"/>
    <x v="0"/>
    <x v="0"/>
    <x v="183"/>
    <n v="8855.3729500195113"/>
    <s v="0-10%"/>
  </r>
  <r>
    <x v="240"/>
    <s v="Ambrane 60W / 3A Fast Charging Output Cable With Type-C To Usb For Mobile, Neckband, True Wireless Earphone Charging, 480Mbps Data Sync Speed, 1M Length (Act - Az10, White)"/>
    <x v="0"/>
    <n v="179"/>
    <n v="399"/>
    <n v="0.55000000000000004"/>
    <x v="1"/>
    <n v="1423"/>
    <x v="0"/>
    <n v="567777"/>
    <x v="1"/>
    <x v="0"/>
    <x v="64"/>
    <n v="994.63431617015488"/>
    <s v="0-10%"/>
  </r>
  <r>
    <x v="241"/>
    <s v="Wayona Usb Type C To Usb Nylon Braided Quick Charger Fast Charging Short Cable For Smartphone (Samsung Galaxy S21/S20/S10/S9/S9+/Note 9/S8/Note 8, Lg G7 G5 G6, Moto G6 G7) (0.25M,Grey)"/>
    <x v="0"/>
    <n v="339"/>
    <n v="999"/>
    <n v="0.66"/>
    <x v="4"/>
    <n v="6255"/>
    <x v="0"/>
    <n v="6248745"/>
    <x v="0"/>
    <x v="0"/>
    <x v="124"/>
    <n v="4530.3455643529351"/>
    <s v="0-10%"/>
  </r>
  <r>
    <x v="242"/>
    <s v="Caprigo Heavy Duty Tv Wall Mount Bracket For 14 To 32 Inch Led/Hd/Smart Tv‚Äôs, Universal Fixed Tv Wall Mount Stand (M452)"/>
    <x v="6"/>
    <n v="399"/>
    <n v="999"/>
    <n v="0.6"/>
    <x v="1"/>
    <n v="1236"/>
    <x v="1"/>
    <n v="1234764"/>
    <x v="0"/>
    <x v="0"/>
    <x v="184"/>
    <n v="863.92692535931928"/>
    <s v="0-10%"/>
  </r>
  <r>
    <x v="243"/>
    <s v="Smashtronics¬Æ - Case For Firetv Remote, Fire Stick Remote Cover Case, Silicone Cover For Tv Firestick 4K/Tv 2Nd Gen(3Rd Gen) Remote Control - Light Weight/Anti Slip/Shockproof (Black)"/>
    <x v="4"/>
    <n v="199"/>
    <n v="399"/>
    <n v="0.5"/>
    <x v="0"/>
    <n v="1335"/>
    <x v="1"/>
    <n v="532665"/>
    <x v="1"/>
    <x v="0"/>
    <x v="185"/>
    <n v="955.86446375245691"/>
    <s v="0-10%"/>
  </r>
  <r>
    <x v="244"/>
    <s v="Electvision Remote Control For Led Smart Tv Compatible With Vu Smart Led (Without Voice)"/>
    <x v="4"/>
    <n v="349"/>
    <n v="1999"/>
    <n v="0.83"/>
    <x v="11"/>
    <n v="197"/>
    <x v="1"/>
    <n v="393803"/>
    <x v="0"/>
    <x v="0"/>
    <x v="158"/>
    <n v="134.20452376299068"/>
    <s v="0-10%"/>
  </r>
  <r>
    <x v="245"/>
    <s v="Boat A 350 Type C Cable 1.5M(Jet Black)"/>
    <x v="0"/>
    <n v="299"/>
    <n v="798"/>
    <n v="0.63"/>
    <x v="5"/>
    <n v="28791"/>
    <x v="0"/>
    <n v="22975218"/>
    <x v="0"/>
    <x v="0"/>
    <x v="69"/>
    <n v="21086.348739063087"/>
    <s v="0-10%"/>
  </r>
  <r>
    <x v="246"/>
    <s v="Ptron Solero M241 2.4A Micro Usb Data &amp; Charging Cable, Made In India, 480Mbps Data Sync, Durable 1-Meter Long Usb Cable For Micro Usb Devices (White)"/>
    <x v="0"/>
    <n v="89"/>
    <n v="800"/>
    <n v="0.89"/>
    <x v="2"/>
    <n v="1075"/>
    <x v="0"/>
    <n v="860000"/>
    <x v="0"/>
    <x v="0"/>
    <x v="31"/>
    <n v="741.96078603065223"/>
    <s v="0-10%"/>
  </r>
  <r>
    <x v="247"/>
    <s v="Amazonbasics Usb Type-C To Usb Type-C 2.0 Cable For Charging Adapter, Smartphone - 9 Feet (2.7 Meters) - White"/>
    <x v="0"/>
    <n v="549"/>
    <n v="995"/>
    <n v="0.45"/>
    <x v="0"/>
    <n v="29746"/>
    <x v="0"/>
    <n v="29597270"/>
    <x v="0"/>
    <x v="1"/>
    <x v="53"/>
    <n v="21298.235459760737"/>
    <s v="0-10%"/>
  </r>
  <r>
    <x v="248"/>
    <s v="Croma 3A Fast Charge 1M Type-C To All Type-C Phones Sync And Charge Cable, Made In India, 480Mbps Data Transfer Rate, Tested Durability With 8000+ Bends (12 Months Warranty) - Crcma0106Stc10, Black"/>
    <x v="0"/>
    <n v="129"/>
    <n v="1000"/>
    <n v="0.87"/>
    <x v="2"/>
    <n v="295"/>
    <x v="0"/>
    <n v="295000"/>
    <x v="0"/>
    <x v="0"/>
    <x v="186"/>
    <n v="203.60784360841154"/>
    <s v="0-10%"/>
  </r>
  <r>
    <x v="249"/>
    <s v="Sony Bravia 164 Cm (65 Inches) 4K Ultra Hd Smart Led Google Tv Kd-65X74K (Black)"/>
    <x v="3"/>
    <n v="77990"/>
    <n v="139900"/>
    <n v="0.44"/>
    <x v="16"/>
    <n v="5935"/>
    <x v="1"/>
    <n v="830306500"/>
    <x v="0"/>
    <x v="1"/>
    <x v="187"/>
    <n v="4486.1172684162366"/>
    <s v="0-10%"/>
  </r>
  <r>
    <x v="250"/>
    <s v="7Seven¬Æ Compatible For Mi Tv Remote Control Original Suitable With Smart Android 4K Led Non Voice Command Xiaomi Redmi Remote Of 4A Model 32 43 55 65 Inches"/>
    <x v="4"/>
    <n v="349"/>
    <n v="799"/>
    <n v="0.56000000000000005"/>
    <x v="9"/>
    <n v="323"/>
    <x v="1"/>
    <n v="258077"/>
    <x v="0"/>
    <x v="0"/>
    <x v="188"/>
    <n v="214.07077963314842"/>
    <s v="0-10%"/>
  </r>
  <r>
    <x v="251"/>
    <s v="7Seven¬Æ Compatible Vu Smart Tv Remote Control Suitable For Original 4K Android Led Ultra Hd Uhd Vu Tv Remote With Non Voice Feature Without Google Assistant"/>
    <x v="4"/>
    <n v="499"/>
    <n v="899"/>
    <n v="0.44"/>
    <x v="7"/>
    <n v="185"/>
    <x v="1"/>
    <n v="166315"/>
    <x v="0"/>
    <x v="1"/>
    <x v="189"/>
    <n v="124.33810371810775"/>
    <s v="0-10%"/>
  </r>
  <r>
    <x v="252"/>
    <s v="Storite High Speed Micro Usb 3.0 Cable A To Micro B For External &amp; Desktop Hard Drives 45Cm"/>
    <x v="0"/>
    <n v="299"/>
    <n v="799"/>
    <n v="0.63"/>
    <x v="0"/>
    <n v="2117"/>
    <x v="0"/>
    <n v="1691483"/>
    <x v="0"/>
    <x v="0"/>
    <x v="190"/>
    <n v="1515.7790784748699"/>
    <s v="0-10%"/>
  </r>
  <r>
    <x v="253"/>
    <s v="Flix (Beetel) 3In1 (Type C|Micro|Iphone Lightening) Textured Pattern 3A Fast Charging Cable With Qc &amp; Pd Support For Type C,Micro Usb &amp; Lightning Iphone Cable,Made In India,1.5 Meter Long Cable(T101)"/>
    <x v="0"/>
    <n v="182"/>
    <n v="599"/>
    <n v="0.7"/>
    <x v="1"/>
    <n v="9378"/>
    <x v="0"/>
    <n v="5617422"/>
    <x v="0"/>
    <x v="0"/>
    <x v="20"/>
    <n v="6554.9407006631845"/>
    <s v="0-10%"/>
  </r>
  <r>
    <x v="254"/>
    <s v="Svm Products Unbreakable Set Top Box Stand With Dual Remote Holder (Black)"/>
    <x v="6"/>
    <n v="96"/>
    <n v="399"/>
    <n v="0.76"/>
    <x v="9"/>
    <n v="1796"/>
    <x v="1"/>
    <n v="716604"/>
    <x v="1"/>
    <x v="0"/>
    <x v="191"/>
    <n v="1190.313065700107"/>
    <s v="0-10%"/>
  </r>
  <r>
    <x v="255"/>
    <s v="Vu 164 Cm (65 Inches) The Gloled Series 4K Smart Led Google Tv 65Gloled (Grey)"/>
    <x v="3"/>
    <n v="54990"/>
    <n v="85000"/>
    <n v="0.35"/>
    <x v="4"/>
    <n v="3587"/>
    <x v="1"/>
    <n v="304895000"/>
    <x v="0"/>
    <x v="1"/>
    <x v="86"/>
    <n v="2597.9775442580303"/>
    <s v="0-10%"/>
  </r>
  <r>
    <x v="256"/>
    <s v="Cablecreation Rca To 3.5Mm Male Audio Cable, 3.5Mm To 2Rca Cable Male Rca Cable,Y Splitter Stereo Jack Cable For Home Theater,Subwoofer, Receiver, Speakers And More (3Feet/0.9Meter,Black)"/>
    <x v="7"/>
    <n v="439"/>
    <n v="758"/>
    <n v="0.42"/>
    <x v="0"/>
    <n v="4296"/>
    <x v="1"/>
    <n v="3256368"/>
    <x v="0"/>
    <x v="1"/>
    <x v="192"/>
    <n v="3075.9503642550976"/>
    <s v="0-10%"/>
  </r>
  <r>
    <x v="257"/>
    <s v="Wayona Usb Type C Fast Charging Cable Charger Cord 3A Qc 3.0 Data Cable Compatible With Samsung Galaxy S10E S10 S9 S8 S20 Plus, Note 10 9 8, M51 A40 A50 A70, Moto G7 G8 (1M, Grey)"/>
    <x v="0"/>
    <n v="299"/>
    <n v="999"/>
    <n v="0.7"/>
    <x v="4"/>
    <n v="2651"/>
    <x v="0"/>
    <n v="2648349"/>
    <x v="0"/>
    <x v="0"/>
    <x v="132"/>
    <n v="1920.0553303116917"/>
    <s v="0-10%"/>
  </r>
  <r>
    <x v="258"/>
    <s v="Boat Rugged V3 Braided Micro Usb Cable (Pearl White)"/>
    <x v="0"/>
    <n v="299"/>
    <n v="799"/>
    <n v="0.63"/>
    <x v="0"/>
    <n v="94363"/>
    <x v="0"/>
    <n v="75396037"/>
    <x v="0"/>
    <x v="0"/>
    <x v="3"/>
    <n v="67564.223515410558"/>
    <s v="0-10%"/>
  </r>
  <r>
    <x v="259"/>
    <s v="Amazon Basics Usb A To Lightning Pvc Molded Nylon Mfi Certified Charging Cable (Black, 1.2 Meter)"/>
    <x v="0"/>
    <n v="789"/>
    <n v="1999"/>
    <n v="0.61"/>
    <x v="0"/>
    <n v="34540"/>
    <x v="0"/>
    <n v="69045460"/>
    <x v="0"/>
    <x v="0"/>
    <x v="193"/>
    <n v="24730.755489145966"/>
    <s v="0-10%"/>
  </r>
  <r>
    <x v="260"/>
    <s v="Amazonbasics - High-Speed Male To Female Hdmi Extension Cable - 6 Feet"/>
    <x v="2"/>
    <n v="299"/>
    <n v="700"/>
    <n v="0.56999999999999995"/>
    <x v="5"/>
    <n v="8714"/>
    <x v="1"/>
    <n v="6099800"/>
    <x v="0"/>
    <x v="0"/>
    <x v="194"/>
    <n v="6382.0792230973475"/>
    <s v="0-10%"/>
  </r>
  <r>
    <x v="261"/>
    <s v="Wayona Nylon Braided Usb Type C 3Ft 1M 3A Fast Charger Cable For Samsung Galaxy S9 S8 (Wc3Cb1, Black)"/>
    <x v="0"/>
    <n v="325"/>
    <n v="1099"/>
    <n v="0.7"/>
    <x v="0"/>
    <n v="10576"/>
    <x v="0"/>
    <n v="11623024"/>
    <x v="0"/>
    <x v="0"/>
    <x v="70"/>
    <n v="7572.4513622816366"/>
    <s v="0-10%"/>
  </r>
  <r>
    <x v="262"/>
    <s v="Belkin Apple Certified Lightning To Usb Charge And Sync Tough Braided Cable For Iphone, Ipad, Air Pods, 3.3 Feet (1 Meters) ‚Äì Black"/>
    <x v="0"/>
    <n v="1299"/>
    <n v="1999"/>
    <n v="0.35"/>
    <x v="5"/>
    <n v="7318"/>
    <x v="0"/>
    <n v="14628682"/>
    <x v="0"/>
    <x v="1"/>
    <x v="145"/>
    <n v="5359.6575343844834"/>
    <s v="0-10%"/>
  </r>
  <r>
    <x v="263"/>
    <s v="7Seven Compatible Lg Tv Remote Suitable For Lg Non Magic Smart Tv Remote Control (Mouse &amp; Voice Non-Support) Mr20Ga Prime Video And Netflix Hotkeys"/>
    <x v="4"/>
    <n v="790"/>
    <n v="1999"/>
    <n v="0.6"/>
    <x v="17"/>
    <n v="103"/>
    <x v="1"/>
    <n v="205897"/>
    <x v="0"/>
    <x v="0"/>
    <x v="195"/>
    <n v="62.012179106780124"/>
    <s v="0-10%"/>
  </r>
  <r>
    <x v="264"/>
    <s v="Realme Smart Tv Stick 4K"/>
    <x v="15"/>
    <n v="4699"/>
    <n v="4699"/>
    <n v="0"/>
    <x v="6"/>
    <n v="224"/>
    <x v="1"/>
    <n v="1052576"/>
    <x v="0"/>
    <x v="1"/>
    <x v="196"/>
    <n v="165.84124244671062"/>
    <s v="0-10%"/>
  </r>
  <r>
    <x v="265"/>
    <s v="Acer 100 Cm (40 Inches) P Series Full Hd Android Smart Led Tv Ar40Ar2841Fdfl (Black)"/>
    <x v="3"/>
    <n v="18999"/>
    <n v="24990"/>
    <n v="0.24"/>
    <x v="4"/>
    <n v="4702"/>
    <x v="1"/>
    <n v="117502980"/>
    <x v="0"/>
    <x v="1"/>
    <x v="197"/>
    <n v="3405.5451388629099"/>
    <s v="0-10%"/>
  </r>
  <r>
    <x v="266"/>
    <s v="Lapster Usb 2.0 Mantra Cable, Mantra Mfs 100 Data Cable (Black)"/>
    <x v="0"/>
    <n v="199"/>
    <n v="999"/>
    <n v="0.8"/>
    <x v="0"/>
    <n v="85"/>
    <x v="0"/>
    <n v="84915"/>
    <x v="0"/>
    <x v="0"/>
    <x v="198"/>
    <n v="60.860284208957935"/>
    <s v="0-10%"/>
  </r>
  <r>
    <x v="267"/>
    <s v="Amazonbasics High-Speed Braided Hdmi Cable - 3 Feet - Supports Ethernet, 3D, 4K And Audio Return (Black)"/>
    <x v="2"/>
    <n v="269"/>
    <n v="650"/>
    <n v="0.59"/>
    <x v="5"/>
    <n v="35877"/>
    <x v="1"/>
    <n v="23320050"/>
    <x v="0"/>
    <x v="0"/>
    <x v="199"/>
    <n v="26276.090921168641"/>
    <s v="0-10%"/>
  </r>
  <r>
    <x v="268"/>
    <s v="Cubetek 3 In 1 Lcd Display V5.0 Bluetooth Transmitter Receiver, Bypass Audio Adapter With Aux, Optical, Dual Link Support For Tv, Home Stereo, Pc, Headphones, Speakers, Model: Cb-Bt27"/>
    <x v="16"/>
    <n v="1990"/>
    <n v="3100"/>
    <n v="0.36"/>
    <x v="1"/>
    <n v="897"/>
    <x v="1"/>
    <n v="2780700"/>
    <x v="0"/>
    <x v="1"/>
    <x v="200"/>
    <n v="626.97609388940896"/>
    <s v="0-10%"/>
  </r>
  <r>
    <x v="269"/>
    <s v="Krisons Thunder Speaker, Multimedia Home Theatre, Floor Standing Speaker, Led Display With Bluetooth, Fm, Usb, Micro Sd Card, Aux Connectivity"/>
    <x v="17"/>
    <n v="2299"/>
    <n v="3999"/>
    <n v="0.43"/>
    <x v="11"/>
    <n v="282"/>
    <x v="1"/>
    <n v="1127718"/>
    <x v="0"/>
    <x v="1"/>
    <x v="201"/>
    <n v="192.11002893991559"/>
    <s v="0-10%"/>
  </r>
  <r>
    <x v="270"/>
    <s v="Acer 139 Cm (55 Inches) H Series 4K Ultra Hd Android Smart Led Tv Ar55Ar2851Udpro (Black)"/>
    <x v="3"/>
    <n v="35999"/>
    <n v="49990"/>
    <n v="0.28000000000000003"/>
    <x v="4"/>
    <n v="1611"/>
    <x v="1"/>
    <n v="80533890"/>
    <x v="0"/>
    <x v="1"/>
    <x v="129"/>
    <n v="1166.8084259268712"/>
    <s v="0-10%"/>
  </r>
  <r>
    <x v="271"/>
    <s v="Dealfreez Case Compatible For Fire Tv Stick 4K All Alexa Voice Remote Shockproof Silicone Anti-Lost Cover With Loop (C-Black)"/>
    <x v="4"/>
    <n v="349"/>
    <n v="999"/>
    <n v="0.65"/>
    <x v="0"/>
    <n v="513"/>
    <x v="1"/>
    <n v="512487"/>
    <x v="0"/>
    <x v="0"/>
    <x v="202"/>
    <n v="367.30971528465199"/>
    <s v="0-10%"/>
  </r>
  <r>
    <x v="272"/>
    <s v="Wayona Type C To Lightning Mfi Certified 20W Fast Charging Nylon Braided Usb C Cable For Iphone 14 Pro, 14 Pro Max, 14, 14 Plus, 13, 13 Pro, 13 Pro Max, 13 Mini, 12, 12 Pro, 11, 11 Pro Max, Iphone 12 Mini (2M, Black)"/>
    <x v="0"/>
    <n v="719"/>
    <n v="1499"/>
    <n v="0.52"/>
    <x v="3"/>
    <n v="1045"/>
    <x v="0"/>
    <n v="1566455"/>
    <x v="0"/>
    <x v="0"/>
    <x v="79"/>
    <n v="739.41083402234347"/>
    <s v="0-10%"/>
  </r>
  <r>
    <x v="273"/>
    <s v="Vw 80 Cm (32 Inches) Hd Ready Android Smart Led Tv Vw32Pro (Black)"/>
    <x v="3"/>
    <n v="8999"/>
    <n v="18999"/>
    <n v="0.53"/>
    <x v="1"/>
    <n v="6347"/>
    <x v="1"/>
    <n v="120586653"/>
    <x v="0"/>
    <x v="0"/>
    <x v="203"/>
    <n v="4436.3626175207119"/>
    <s v="0-10%"/>
  </r>
  <r>
    <x v="274"/>
    <s v="Airtel Digital Tv Hd Set Top Box With 1 Month Basic Pack With Recording + Free Standard Installation"/>
    <x v="12"/>
    <n v="917"/>
    <n v="2299"/>
    <n v="0.6"/>
    <x v="0"/>
    <n v="3300"/>
    <x v="1"/>
    <n v="7586700"/>
    <x v="0"/>
    <x v="0"/>
    <x v="204"/>
    <n v="2362.8110339948375"/>
    <s v="0-10%"/>
  </r>
  <r>
    <x v="275"/>
    <s v="Lohaya Voice Assistant Remote Compatible For Airtel Xstream Set-Top Box Remote Control With Netflix Function (Black) (Non - Voice)"/>
    <x v="4"/>
    <n v="399"/>
    <n v="999"/>
    <n v="0.6"/>
    <x v="8"/>
    <n v="23"/>
    <x v="1"/>
    <n v="22977"/>
    <x v="0"/>
    <x v="0"/>
    <x v="205"/>
    <n v="14.569774478330491"/>
    <s v="0-10%"/>
  </r>
  <r>
    <x v="276"/>
    <s v="Samsung 138 Cm (55 Inches) Crystal 4K Series Ultra Hd Smart Led Tv Ua55Aue60Aklxl (Black)"/>
    <x v="3"/>
    <n v="45999"/>
    <n v="69900"/>
    <n v="0.34"/>
    <x v="4"/>
    <n v="7109"/>
    <x v="1"/>
    <n v="496919100"/>
    <x v="0"/>
    <x v="1"/>
    <x v="51"/>
    <n v="5148.8771569920091"/>
    <s v="0-10%"/>
  </r>
  <r>
    <x v="277"/>
    <s v="Amazon Brand - Solimo 3A Fast Charging Tough Type C Usb Data Cable¬† ‚Äì 1 Meter"/>
    <x v="0"/>
    <n v="119"/>
    <n v="299"/>
    <n v="0.6"/>
    <x v="11"/>
    <n v="51"/>
    <x v="0"/>
    <n v="15249"/>
    <x v="1"/>
    <x v="0"/>
    <x v="206"/>
    <n v="34.743303106154947"/>
    <s v="0-10%"/>
  </r>
  <r>
    <x v="278"/>
    <s v="Mi 100 Cm (40 Inches) Horizon Edition Full Hd Android Led Tv 4A | L40M6-Ei (Black)"/>
    <x v="3"/>
    <n v="21999"/>
    <n v="29999"/>
    <n v="0.27"/>
    <x v="0"/>
    <n v="32840"/>
    <x v="1"/>
    <n v="985167160"/>
    <x v="0"/>
    <x v="1"/>
    <x v="14"/>
    <n v="23513.549804966806"/>
    <s v="0-10%"/>
  </r>
  <r>
    <x v="279"/>
    <s v="Astigo Compatible Remote Control For Mi Smart Led 4A (43&quot;/32&quot;)"/>
    <x v="4"/>
    <n v="299"/>
    <n v="599"/>
    <n v="0.5"/>
    <x v="7"/>
    <n v="708"/>
    <x v="1"/>
    <n v="424092"/>
    <x v="0"/>
    <x v="0"/>
    <x v="207"/>
    <n v="475.84528341848801"/>
    <s v="0-10%"/>
  </r>
  <r>
    <x v="280"/>
    <s v="Toshiba 108 Cm (43 Inches) V Series Full Hd Smart Android Led Tv 43V35Kp (Silver)"/>
    <x v="3"/>
    <n v="21990"/>
    <n v="34990"/>
    <n v="0.37"/>
    <x v="4"/>
    <n v="1657"/>
    <x v="1"/>
    <n v="57978430"/>
    <x v="0"/>
    <x v="1"/>
    <x v="208"/>
    <n v="1200.1251159285075"/>
    <s v="0-10%"/>
  </r>
  <r>
    <x v="281"/>
    <s v="Lenovo Usb A To Type-C Tangle-Free¬†¬†Aramid Fiber Braided¬†1.2M Cable With 4A Fast Charging &amp; 480 Mbps Data Transmission, Certified 10000+ Bend Lifespan, Metallic Grey"/>
    <x v="0"/>
    <n v="417.44"/>
    <n v="670"/>
    <n v="0.38"/>
    <x v="2"/>
    <n v="523"/>
    <x v="0"/>
    <n v="350410"/>
    <x v="0"/>
    <x v="1"/>
    <x v="209"/>
    <n v="360.9725498549127"/>
    <s v="0-10%"/>
  </r>
  <r>
    <x v="282"/>
    <s v="Lg 139 Cm (55 Inches) 4K Ultra Hd Smart Led Tv 55Uq7500Psf (Ceramic Black)"/>
    <x v="3"/>
    <n v="47990"/>
    <n v="79990"/>
    <n v="0.4"/>
    <x v="4"/>
    <n v="1376"/>
    <x v="1"/>
    <n v="110066240"/>
    <x v="0"/>
    <x v="1"/>
    <x v="106"/>
    <n v="996.60359657068568"/>
    <s v="0-10%"/>
  </r>
  <r>
    <x v="283"/>
    <s v="Tata Sky Digital Tv Hd Setup Box Remote"/>
    <x v="4"/>
    <n v="215"/>
    <n v="499"/>
    <n v="0.56999999999999995"/>
    <x v="12"/>
    <n v="121"/>
    <x v="1"/>
    <n v="60379"/>
    <x v="1"/>
    <x v="0"/>
    <x v="210"/>
    <n v="79.03871416681659"/>
    <s v="0-10%"/>
  </r>
  <r>
    <x v="284"/>
    <s v="Ptron Solero T241 2.4A Type-C Data &amp; Charging Usb Cable, Made In India, 480Mbps Data Sync, Durable 1-Meter Long Usb Cable For Smartphone, Type-C Usb Devices (White)"/>
    <x v="0"/>
    <n v="99"/>
    <n v="800"/>
    <n v="0.88"/>
    <x v="2"/>
    <n v="1075"/>
    <x v="0"/>
    <n v="860000"/>
    <x v="0"/>
    <x v="0"/>
    <x v="31"/>
    <n v="741.96078603065223"/>
    <s v="0-10%"/>
  </r>
  <r>
    <x v="285"/>
    <s v="Vu 108 Cm (43 Inches) Premium Series Full Hd Smart Led Tv 43Ga (Black)"/>
    <x v="3"/>
    <n v="18999"/>
    <n v="35000"/>
    <n v="0.46"/>
    <x v="1"/>
    <n v="1001"/>
    <x v="1"/>
    <n v="35035000"/>
    <x v="0"/>
    <x v="1"/>
    <x v="211"/>
    <n v="699.66897434035491"/>
    <s v="0-10%"/>
  </r>
  <r>
    <x v="286"/>
    <s v="Storite Super Speed Usb 3.0 Male To Male Cable For Hard Drive Enclosures, Laptop Cooling Pad, Dvd Players(60Cm,Black)"/>
    <x v="0"/>
    <n v="249"/>
    <n v="999"/>
    <n v="0.75"/>
    <x v="4"/>
    <n v="112"/>
    <x v="0"/>
    <n v="111888"/>
    <x v="0"/>
    <x v="0"/>
    <x v="212"/>
    <n v="81.118897395288371"/>
    <s v="0-10%"/>
  </r>
  <r>
    <x v="287"/>
    <s v="Kodak 80 Cm (32 Inches) Hd Ready Led Tv Kodak 32Hdx900S (Black)"/>
    <x v="5"/>
    <n v="7999"/>
    <n v="15999"/>
    <n v="0.5"/>
    <x v="11"/>
    <n v="3022"/>
    <x v="1"/>
    <n v="48348978"/>
    <x v="0"/>
    <x v="0"/>
    <x v="213"/>
    <n v="2058.7110193490244"/>
    <s v="0-10%"/>
  </r>
  <r>
    <x v="288"/>
    <s v="Amazonbasics Double Braided Nylon Usb Type-C To Type-C 2.0 Cable, Charging Adapter, Smartphone 6 Feet, Dark Grey"/>
    <x v="0"/>
    <n v="649"/>
    <n v="1600"/>
    <n v="0.59"/>
    <x v="4"/>
    <n v="5451"/>
    <x v="0"/>
    <n v="8721600"/>
    <x v="0"/>
    <x v="0"/>
    <x v="138"/>
    <n v="3948.0277651939009"/>
    <s v="0-10%"/>
  </r>
  <r>
    <x v="289"/>
    <s v="Firestick Remote"/>
    <x v="4"/>
    <n v="1289"/>
    <n v="2499"/>
    <n v="0.48"/>
    <x v="8"/>
    <n v="73"/>
    <x v="1"/>
    <n v="182427"/>
    <x v="0"/>
    <x v="1"/>
    <x v="214"/>
    <n v="46.243197257309816"/>
    <s v="0-10%"/>
  </r>
  <r>
    <x v="290"/>
    <s v="Amazonbasics 10.2 Gbps High-Speed 4K Hdmi Cable With Braided Cord (10-Foot, Dark Grey)"/>
    <x v="2"/>
    <n v="609"/>
    <n v="1500"/>
    <n v="0.59"/>
    <x v="6"/>
    <n v="1029"/>
    <x v="1"/>
    <n v="1543500"/>
    <x v="0"/>
    <x v="0"/>
    <x v="215"/>
    <n v="761.83320748957692"/>
    <s v="0-10%"/>
  </r>
  <r>
    <x v="291"/>
    <s v="Hisense 126 Cm (50 Inches) Bezelless Series 4K Ultra Hd Smart Led Google Tv 50A6H (Black)"/>
    <x v="3"/>
    <n v="32990"/>
    <n v="54990"/>
    <n v="0.4"/>
    <x v="3"/>
    <n v="1555"/>
    <x v="1"/>
    <n v="85509450"/>
    <x v="0"/>
    <x v="1"/>
    <x v="216"/>
    <n v="1100.271623832291"/>
    <s v="0-10%"/>
  </r>
  <r>
    <x v="292"/>
    <s v="Tuarso 8K Hdmi 2.1 Cable 48Gbps , 1.5 Meter High-Speed Braided Hdmi Cable ( 8K@60Hz„Äå4K@120Hz„Äå2K@240Hz ) Hdmi 2.1 Cable Compatible With Monitors , Television , Laptops , Projectors , Game Consoles And More With Hdmi Ports Device"/>
    <x v="2"/>
    <n v="599"/>
    <n v="1999"/>
    <n v="0.7"/>
    <x v="0"/>
    <n v="47"/>
    <x v="1"/>
    <n v="93953"/>
    <x v="0"/>
    <x v="0"/>
    <x v="217"/>
    <n v="33.652157150835563"/>
    <s v="0-10%"/>
  </r>
  <r>
    <x v="293"/>
    <s v="Amazonbasics Usb Type-C To Micro-B 2.0 Cable - 6 Inches (15.2 Centimeters) - White"/>
    <x v="0"/>
    <n v="349"/>
    <n v="899"/>
    <n v="0.61"/>
    <x v="3"/>
    <n v="14896"/>
    <x v="0"/>
    <n v="13391504"/>
    <x v="0"/>
    <x v="0"/>
    <x v="218"/>
    <n v="10539.96534315486"/>
    <s v="0-10%"/>
  </r>
  <r>
    <x v="294"/>
    <s v="Kodak 139 Cm (55 Inches) 4K Ultra Hd Smart Led Tv 55Ca0909 (Black)"/>
    <x v="3"/>
    <n v="29999"/>
    <n v="50999"/>
    <n v="0.41"/>
    <x v="5"/>
    <n v="1712"/>
    <x v="1"/>
    <n v="87310288"/>
    <x v="0"/>
    <x v="1"/>
    <x v="219"/>
    <n v="1253.8581168169221"/>
    <s v="0-10%"/>
  </r>
  <r>
    <x v="295"/>
    <s v="Smashtronics¬Æ - Case For Firetv Remote, Fire Stick Remote Cover Case, Silicone Cover For Tv Firestick 4K/Tv 2Nd Gen(3Rd Gen) Remote Control - Light Weight/Anti Slip/Shockproof (Black)"/>
    <x v="4"/>
    <n v="199"/>
    <n v="399"/>
    <n v="0.5"/>
    <x v="0"/>
    <n v="1335"/>
    <x v="1"/>
    <n v="532665"/>
    <x v="1"/>
    <x v="0"/>
    <x v="185"/>
    <n v="955.86446375245691"/>
    <s v="0-10%"/>
  </r>
  <r>
    <x v="296"/>
    <s v="7Seven¬Æ Suitable Sony Tv Remote Original Bravia For Smart Android Television Compatible For Any Model Of Lcd Led Oled Uhd 4K Universal Sony Remote Control"/>
    <x v="4"/>
    <n v="349"/>
    <n v="699"/>
    <n v="0.5"/>
    <x v="2"/>
    <n v="214"/>
    <x v="1"/>
    <n v="149586"/>
    <x v="0"/>
    <x v="0"/>
    <x v="220"/>
    <n v="147.70196112610193"/>
    <s v="0-10%"/>
  </r>
  <r>
    <x v="297"/>
    <s v="Prolegend¬Æ Pl-T002 Universal Tv Stand Table Top For Most 22 To 65 Inch Lcd Flat Screen Tv, Vesa Up To 800 By 400Mm"/>
    <x v="6"/>
    <n v="1850"/>
    <n v="4500"/>
    <n v="0.59"/>
    <x v="1"/>
    <n v="184"/>
    <x v="1"/>
    <n v="828000"/>
    <x v="0"/>
    <x v="0"/>
    <x v="25"/>
    <n v="128.61048079782748"/>
    <s v="0-10%"/>
  </r>
  <r>
    <x v="298"/>
    <s v="Wanbo X1 Pro (Upgraded) | Native 1080P Full Hd | Android 9 | Projector For Home | Led Cinema | 350Ansi | 3900 Lumens | Wifi Bluetooth | Hdmi Arc | Dolby Dts | 4D Keystone Correction (Global Version)"/>
    <x v="10"/>
    <n v="13990"/>
    <n v="28900"/>
    <n v="0.52"/>
    <x v="6"/>
    <n v="7"/>
    <x v="1"/>
    <n v="202300"/>
    <x v="0"/>
    <x v="0"/>
    <x v="221"/>
    <n v="5.182538826459707"/>
    <s v="0-10%"/>
  </r>
  <r>
    <x v="299"/>
    <s v="Lava Charging Adapter Elements D3 2A Fast Charging Speed Usb Type C Data Cable, White"/>
    <x v="0"/>
    <n v="129"/>
    <n v="449"/>
    <n v="0.71"/>
    <x v="7"/>
    <n v="41"/>
    <x v="0"/>
    <n v="18409"/>
    <x v="1"/>
    <x v="0"/>
    <x v="222"/>
    <n v="27.556012175364419"/>
    <s v="0-10%"/>
  </r>
  <r>
    <x v="300"/>
    <s v="Tizum High Speed Hdmi Cable Aura -Gold Plated-High Speed Data 10.2Gbps, 3D, 4K, Hd 1080P (10 Ft/ 3 M)"/>
    <x v="2"/>
    <n v="379"/>
    <n v="999"/>
    <n v="0.62"/>
    <x v="0"/>
    <n v="12153"/>
    <x v="1"/>
    <n v="12140847"/>
    <x v="0"/>
    <x v="0"/>
    <x v="22"/>
    <n v="8701.5886351937152"/>
    <s v="0-10%"/>
  </r>
  <r>
    <x v="301"/>
    <s v="Technotech High Speed Hdmi Cable 5 Meter V1.4 - Supports Full Hd 1080P (Color May Vary)"/>
    <x v="2"/>
    <n v="185"/>
    <n v="499"/>
    <n v="0.63"/>
    <x v="0"/>
    <n v="25"/>
    <x v="1"/>
    <n v="12475"/>
    <x v="1"/>
    <x v="0"/>
    <x v="223"/>
    <n v="17.900083590869979"/>
    <s v="0-10%"/>
  </r>
  <r>
    <x v="302"/>
    <s v="Nk Star 950 Mbps Usb Wifi Adapter Wireless Network Receiver Dongle For Desktop Laptop, (Support- Windows Xp/7/8/10 &amp; Mac Os) Not Support To Dvr And Hdtv"/>
    <x v="1"/>
    <n v="218"/>
    <n v="999"/>
    <n v="0.78"/>
    <x v="0"/>
    <n v="163"/>
    <x v="0"/>
    <n v="162837"/>
    <x v="0"/>
    <x v="0"/>
    <x v="224"/>
    <n v="116.70854501247227"/>
    <s v="0-10%"/>
  </r>
  <r>
    <x v="303"/>
    <s v="Ls Lapster Quality Assured Usb 2.0 Morpho Cable, Morpho Device Cable For Mso 1300 E3/E2/E Biometric Finger Print Scanner Morpho Usb Cable (Black)"/>
    <x v="0"/>
    <n v="199"/>
    <n v="999"/>
    <n v="0.8"/>
    <x v="4"/>
    <n v="87"/>
    <x v="0"/>
    <n v="86913"/>
    <x v="0"/>
    <x v="0"/>
    <x v="225"/>
    <n v="63.01200065526865"/>
    <s v="0-10%"/>
  </r>
  <r>
    <x v="304"/>
    <s v="Amazon Basics 10.2 Gbps High-Speed 4K Hdmi Cable With Braided Cord, 1.8 Meter, Dark Grey"/>
    <x v="2"/>
    <n v="499"/>
    <n v="900"/>
    <n v="0.45"/>
    <x v="5"/>
    <n v="2165"/>
    <x v="1"/>
    <n v="1948500"/>
    <x v="0"/>
    <x v="1"/>
    <x v="226"/>
    <n v="1585.6324900167267"/>
    <s v="0-10%"/>
  </r>
  <r>
    <x v="305"/>
    <s v="Kodak 126 Cm (50 Inches) Bezel-Less Design Series 4K Ultra Hd Smart Android Led Tv 50Uhdx7Xprobl (Black)"/>
    <x v="3"/>
    <n v="26999"/>
    <n v="42999"/>
    <n v="0.37"/>
    <x v="0"/>
    <n v="1510"/>
    <x v="1"/>
    <n v="64928490"/>
    <x v="0"/>
    <x v="1"/>
    <x v="227"/>
    <n v="1081.1650488885468"/>
    <s v="0-10%"/>
  </r>
  <r>
    <x v="306"/>
    <s v="Zorbes¬Æ Wall Adapter Holder For Alexa Echo Dot 4Th Generation,A Space-Saving Solution With Cord Management For Your Smart Home Speakers -White (Holder Only)"/>
    <x v="6"/>
    <n v="893"/>
    <n v="1052"/>
    <n v="0.15"/>
    <x v="4"/>
    <n v="106"/>
    <x v="1"/>
    <n v="111512"/>
    <x v="0"/>
    <x v="1"/>
    <x v="228"/>
    <n v="76.773242177683642"/>
    <s v="0-10%"/>
  </r>
  <r>
    <x v="307"/>
    <s v="Sansui 80Cm (32 Inches) Hd Ready Smart Led Tv Jsy32Skhd (Black) With Bezel-Less Design"/>
    <x v="3"/>
    <n v="10990"/>
    <n v="19990"/>
    <n v="0.45"/>
    <x v="7"/>
    <n v="129"/>
    <x v="1"/>
    <n v="2578710"/>
    <x v="0"/>
    <x v="1"/>
    <x v="229"/>
    <n v="86.700623673707554"/>
    <s v="0-10%"/>
  </r>
  <r>
    <x v="308"/>
    <s v="Synqe Usb Type C Fast Charging Cable 2M Charger Cord Data Cable Compatible With Samsung Galaxy M51,Galaxy M31S, S10E S10 S9 S20 Plus, Note10 9 8,M40 A50 A70, Redmi Note 9, Moto G7, Poco F1 (2M, Grey)"/>
    <x v="0"/>
    <n v="379"/>
    <n v="1099"/>
    <n v="0.66"/>
    <x v="4"/>
    <n v="3049"/>
    <x v="0"/>
    <n v="3350851"/>
    <x v="0"/>
    <x v="0"/>
    <x v="230"/>
    <n v="2208.3171264128059"/>
    <s v="0-10%"/>
  </r>
  <r>
    <x v="309"/>
    <s v="Mi 80 Cm (32 Inches) Hd Ready Smart Android Led Tv 5A Pro | L32M7-Eain (Black)"/>
    <x v="3"/>
    <n v="16999"/>
    <n v="25999"/>
    <n v="0.35"/>
    <x v="0"/>
    <n v="32840"/>
    <x v="1"/>
    <n v="853807160"/>
    <x v="0"/>
    <x v="1"/>
    <x v="14"/>
    <n v="23513.549804966806"/>
    <s v="0-10%"/>
  </r>
  <r>
    <x v="310"/>
    <s v="Bestor ¬Æ 8K Hdmi 2.1 Cable 48Gbps 9.80Ft/Ultra High Speed Hdmi Braided Cord For Roku Tv/Ps5/Hdtv/Blu-Ray Projector, Laptop, Television, Personal Computer, Xbox, Ps4, Ps5, Ps4 Pro (1 M, Grey)"/>
    <x v="2"/>
    <n v="699"/>
    <n v="1899"/>
    <n v="0.63"/>
    <x v="5"/>
    <n v="390"/>
    <x v="1"/>
    <n v="740610"/>
    <x v="0"/>
    <x v="0"/>
    <x v="231"/>
    <n v="285.63356633095771"/>
    <s v="0-10%"/>
  </r>
  <r>
    <x v="311"/>
    <s v="Irusu Play Vr Plus Virtual Reality Headset With Headphones For Gaming (Black)"/>
    <x v="18"/>
    <n v="2699"/>
    <n v="3500"/>
    <n v="0.23"/>
    <x v="12"/>
    <n v="621"/>
    <x v="1"/>
    <n v="2173500"/>
    <x v="0"/>
    <x v="1"/>
    <x v="232"/>
    <n v="405.64497105448845"/>
    <s v="0-10%"/>
  </r>
  <r>
    <x v="312"/>
    <s v="Amazon Brand - Solimo Fast Charging Braided Type C Data Cable Seam, Suitable For All Supported Mobile Phones (1 Meter, Black)"/>
    <x v="0"/>
    <n v="129"/>
    <n v="599"/>
    <n v="0.78"/>
    <x v="3"/>
    <n v="265"/>
    <x v="0"/>
    <n v="158735"/>
    <x v="0"/>
    <x v="0"/>
    <x v="233"/>
    <n v="187.50609666595315"/>
    <s v="0-10%"/>
  </r>
  <r>
    <x v="313"/>
    <s v="Synqe Usb C To Usb C 60W Nylon Braided Fast Charging Type C To Type C Cable Compatible With Samsung Galaxy Note 20/Ultra, S20 S22 S21 S20 Fe A73 A53 A33 (2M, Black)"/>
    <x v="0"/>
    <n v="389"/>
    <n v="999"/>
    <n v="0.61"/>
    <x v="4"/>
    <n v="838"/>
    <x v="0"/>
    <n v="837162"/>
    <x v="0"/>
    <x v="0"/>
    <x v="234"/>
    <n v="606.94317872546117"/>
    <s v="0-10%"/>
  </r>
  <r>
    <x v="314"/>
    <s v="Shopoflux Silicone Remote Cover For Mi Smart Tv And Mi Tv Stick/Mi Box S / 3S / Mi 4X / 4A Smart Led Tv (Black)"/>
    <x v="4"/>
    <n v="246"/>
    <n v="600"/>
    <n v="0.59"/>
    <x v="0"/>
    <n v="143"/>
    <x v="1"/>
    <n v="85800"/>
    <x v="0"/>
    <x v="0"/>
    <x v="235"/>
    <n v="102.3884781397763"/>
    <s v="0-10%"/>
  </r>
  <r>
    <x v="315"/>
    <s v="Eynk Extra Long Micro Usb Fast Charging Usb Cable | Micro Usb Data Cable | Quick Fast Charging Cable | Charger Sync Cable | High Speed Transfer Android Smartphones V8 Cable (2.4 Amp, 3M,) (White)"/>
    <x v="0"/>
    <n v="299"/>
    <n v="799"/>
    <n v="0.63"/>
    <x v="1"/>
    <n v="151"/>
    <x v="0"/>
    <n v="120649"/>
    <x v="0"/>
    <x v="0"/>
    <x v="236"/>
    <n v="105.54447065473884"/>
    <s v="0-10%"/>
  </r>
  <r>
    <x v="316"/>
    <s v="Lunagariya¬Æ, Protective Case Compatible With Jio Settop Box Remote Control,Pu Leather Cover Holder (Before Placing Order,Please Compare The Dimensions Of The Product With Your Remote)"/>
    <x v="4"/>
    <n v="247"/>
    <n v="399"/>
    <n v="0.38"/>
    <x v="2"/>
    <n v="200"/>
    <x v="1"/>
    <n v="79800"/>
    <x v="1"/>
    <x v="1"/>
    <x v="237"/>
    <n v="138.03921600570274"/>
    <s v="0-10%"/>
  </r>
  <r>
    <x v="317"/>
    <s v="7Seven¬Æ Compatible With Fire Tv Stick Remote With Voice Command Feature Suitable For Second Generation Amazon Fire Tv Stick Remote Only - Pairing Must"/>
    <x v="4"/>
    <n v="1369"/>
    <n v="2999"/>
    <n v="0.54"/>
    <x v="8"/>
    <n v="227"/>
    <x v="1"/>
    <n v="680773"/>
    <x v="0"/>
    <x v="0"/>
    <x v="238"/>
    <n v="143.79733941656613"/>
    <s v="0-10%"/>
  </r>
  <r>
    <x v="318"/>
    <s v="Prushti Cover And Bags, Protective Case For Airtel Xstream Settop Box Remote Remote Control Pouch Cover Holder Pu Leather Cover Holder(Only Cover For Selling Purpose)"/>
    <x v="4"/>
    <n v="199"/>
    <n v="499"/>
    <n v="0.6"/>
    <x v="11"/>
    <n v="538"/>
    <x v="1"/>
    <n v="268462"/>
    <x v="1"/>
    <x v="0"/>
    <x v="239"/>
    <n v="366.50778570806591"/>
    <s v="0-10%"/>
  </r>
  <r>
    <x v="319"/>
    <s v="Aine Hdmi Male To Vga Female Video Converter Adapter Cable (Black)"/>
    <x v="2"/>
    <n v="299"/>
    <n v="599"/>
    <n v="0.5"/>
    <x v="1"/>
    <n v="171"/>
    <x v="1"/>
    <n v="102429"/>
    <x v="0"/>
    <x v="0"/>
    <x v="240"/>
    <n v="119.52387074145922"/>
    <s v="0-10%"/>
  </r>
  <r>
    <x v="320"/>
    <s v="Mi 80 Cm (32 Inches) Hd Ready Android Smart Led Tv 4A Pro | L32M5-Al (Black)"/>
    <x v="3"/>
    <n v="14999"/>
    <n v="14999"/>
    <n v="0"/>
    <x v="4"/>
    <n v="27508"/>
    <x v="1"/>
    <n v="412592492"/>
    <x v="0"/>
    <x v="1"/>
    <x v="241"/>
    <n v="19923.380620978503"/>
    <s v="0-10%"/>
  </r>
  <r>
    <x v="321"/>
    <s v="Storite Usb 2.0 A To Mini 5 Pin B Cable For External Hdds/Camera/Card Readers (150Cm - 1.5M)"/>
    <x v="0"/>
    <n v="299"/>
    <n v="699"/>
    <n v="0.56999999999999995"/>
    <x v="2"/>
    <n v="1454"/>
    <x v="0"/>
    <n v="1016346"/>
    <x v="0"/>
    <x v="0"/>
    <x v="242"/>
    <n v="1003.5451003614589"/>
    <s v="0-10%"/>
  </r>
  <r>
    <x v="322"/>
    <s v="Tcl 108 Cm (43 Inches) 4K Ultra Hd Certified Android Smart Led Tv 43P615 (Black)"/>
    <x v="3"/>
    <n v="24990"/>
    <n v="51990"/>
    <n v="0.52"/>
    <x v="0"/>
    <n v="2951"/>
    <x v="1"/>
    <n v="153422490"/>
    <x v="0"/>
    <x v="0"/>
    <x v="243"/>
    <n v="2112.9258670662925"/>
    <s v="0-10%"/>
  </r>
  <r>
    <x v="323"/>
    <s v="Oneplus 163.8 Cm (65 Inches) U Series 4K Led Smart Android Tv 65U1S (Black)"/>
    <x v="3"/>
    <n v="61999"/>
    <n v="69999"/>
    <n v="0.11"/>
    <x v="3"/>
    <n v="6753"/>
    <x v="1"/>
    <n v="472703247"/>
    <x v="0"/>
    <x v="1"/>
    <x v="163"/>
    <n v="4778.2213991893641"/>
    <s v="0-10%"/>
  </r>
  <r>
    <x v="324"/>
    <s v="Amazonbasics 108 Cm (43 Inches) 4K Ultra Hd Smart Led Fire Tv Ab43U20Ps (Black)"/>
    <x v="3"/>
    <n v="24499"/>
    <n v="50000"/>
    <n v="0.51"/>
    <x v="2"/>
    <n v="3518"/>
    <x v="1"/>
    <n v="175900000"/>
    <x v="0"/>
    <x v="0"/>
    <x v="244"/>
    <n v="2428.1098095403113"/>
    <s v="0-10%"/>
  </r>
  <r>
    <x v="325"/>
    <s v="Kodak 80 Cm (32 Inches) Hd Ready Certified Android Smart Led Tv 32Hdx7Xprobl (Black)"/>
    <x v="3"/>
    <n v="10499"/>
    <n v="19499"/>
    <n v="0.46"/>
    <x v="0"/>
    <n v="1510"/>
    <x v="1"/>
    <n v="29443490"/>
    <x v="0"/>
    <x v="1"/>
    <x v="227"/>
    <n v="1081.1650488885468"/>
    <s v="0-10%"/>
  </r>
  <r>
    <x v="326"/>
    <s v="Synqe Type C To Type C Short Fast Charging 60W Cable Compatible With Samsung Galaxy Z Fold3 5G, Z Flip3 5G, S22 5G, S22 Ultra, S21, S20, S20Fe, A52, A73, A53 (0.25M, Black)"/>
    <x v="0"/>
    <n v="349"/>
    <n v="999"/>
    <n v="0.65"/>
    <x v="4"/>
    <n v="838"/>
    <x v="0"/>
    <n v="837162"/>
    <x v="0"/>
    <x v="0"/>
    <x v="234"/>
    <n v="606.94317872546117"/>
    <s v="0-10%"/>
  </r>
  <r>
    <x v="327"/>
    <s v="Airtel Digitaltv Hd Setup Box Remote"/>
    <x v="4"/>
    <n v="197"/>
    <n v="499"/>
    <n v="0.61"/>
    <x v="11"/>
    <n v="136"/>
    <x v="1"/>
    <n v="67864"/>
    <x v="1"/>
    <x v="0"/>
    <x v="245"/>
    <n v="92.648808283079859"/>
    <s v="0-10%"/>
  </r>
  <r>
    <x v="328"/>
    <s v="Airtel Digital Tv Hd Set Top Box With Fta Pack | Unlimited Entertainment + Recording Feature + Free Standard Installation (6 Months Pack)"/>
    <x v="12"/>
    <n v="1299"/>
    <n v="2499"/>
    <n v="0.48"/>
    <x v="4"/>
    <n v="301"/>
    <x v="1"/>
    <n v="752199"/>
    <x v="0"/>
    <x v="1"/>
    <x v="246"/>
    <n v="218.00703674983751"/>
    <s v="0-10%"/>
  </r>
  <r>
    <x v="329"/>
    <s v="Esr Usb C To Lightning Cable, 10 Ft (3 M), Mfi-Certified, Braided Nylon Power Delivery Fast Charging For Iphone 14/14 Plus/14 Pro/14 Pro Max, Iphone 13/12/11/X/8 Series, Use With Type-C Chargers, Black"/>
    <x v="0"/>
    <n v="1519"/>
    <n v="1899"/>
    <n v="0.2"/>
    <x v="5"/>
    <n v="19763"/>
    <x v="0"/>
    <n v="37529937"/>
    <x v="0"/>
    <x v="1"/>
    <x v="247"/>
    <n v="14474.297875381326"/>
    <s v="0-10%"/>
  </r>
  <r>
    <x v="330"/>
    <s v="Mi 138.8 Cm (55 Inches) 5X Series 4K Ultra Hd Led Smart Android Tv L55M6-Es (Grey)"/>
    <x v="3"/>
    <n v="46999"/>
    <n v="69999"/>
    <n v="0.33"/>
    <x v="4"/>
    <n v="21252"/>
    <x v="1"/>
    <n v="1487618748"/>
    <x v="0"/>
    <x v="1"/>
    <x v="176"/>
    <n v="15392.310780755968"/>
    <s v="0-10%"/>
  </r>
  <r>
    <x v="331"/>
    <s v="Storite Usb Extension Cable Usb 3.0 Male To Female Extension Cable High Speed 5Gbps Extension Cable Data Transfer For Keyboard, Mouse, Flash Drive, Hard Drive, Printer And More- 1.5M - Blue"/>
    <x v="0"/>
    <n v="299"/>
    <n v="799"/>
    <n v="0.63"/>
    <x v="4"/>
    <n v="1902"/>
    <x v="0"/>
    <n v="1519698"/>
    <x v="0"/>
    <x v="0"/>
    <x v="248"/>
    <n v="1377.5727039807007"/>
    <s v="0-10%"/>
  </r>
  <r>
    <x v="332"/>
    <s v="Fire-Boltt Ninja Call Pro Plus 1.83&quot; Smart Watch With Bluetooth Calling, Ai Voice Assistance, 100 Sports Modes Ip67 Rating, 240*280 Pixel High Resolution"/>
    <x v="19"/>
    <n v="1799"/>
    <n v="19999"/>
    <n v="0.91"/>
    <x v="0"/>
    <n v="13937"/>
    <x v="1"/>
    <n v="278726063"/>
    <x v="0"/>
    <x v="0"/>
    <x v="249"/>
    <n v="9978.9386002381962"/>
    <s v="0-10%"/>
  </r>
  <r>
    <x v="333"/>
    <s v="Fire-Boltt Phoenix Smart Watch With Bluetooth Calling 1.3&quot;,120+ Sports Modes, 240*240 Px High Res With Spo2, Heart Rate Monitoring &amp; Ip67 Rating"/>
    <x v="19"/>
    <n v="1998"/>
    <n v="9999"/>
    <n v="0.8"/>
    <x v="4"/>
    <n v="27696"/>
    <x v="1"/>
    <n v="276932304"/>
    <x v="0"/>
    <x v="0"/>
    <x v="250"/>
    <n v="20059.544484463455"/>
    <s v="0-10%"/>
  </r>
  <r>
    <x v="334"/>
    <s v="Boat Wave Call Smart Watch, Smart Talk With Advanced Dedicated Bluetooth Calling Chip, 1.69‚Äù Hd Display With 550 Nits &amp; 70% Color Gamut, 150+ Watch Faces, Multi-Sport Modes,Hr,Spo2, Ip68(Active Black)"/>
    <x v="19"/>
    <n v="1999"/>
    <n v="7990"/>
    <n v="0.75"/>
    <x v="11"/>
    <n v="17831"/>
    <x v="1"/>
    <n v="142469690"/>
    <x v="0"/>
    <x v="0"/>
    <x v="251"/>
    <n v="12147.212503644096"/>
    <s v="0-10%"/>
  </r>
  <r>
    <x v="335"/>
    <s v="Mi Power Bank 3I 20000Mah Lithium Polymer 18W Fast Power Delivery Charging | Input- Type C | Micro Usb| Triple Output | Sandstone Black"/>
    <x v="20"/>
    <n v="2049"/>
    <n v="2199"/>
    <n v="7.0000000000000007E-2"/>
    <x v="4"/>
    <n v="178912"/>
    <x v="1"/>
    <n v="393427488"/>
    <x v="0"/>
    <x v="1"/>
    <x v="252"/>
    <n v="129581.64438201637"/>
    <s v="0-10%"/>
  </r>
  <r>
    <x v="336"/>
    <s v="Redmi A1 (Light Blue, 2Gb Ram, 32Gb Storage) | Segment Best Ai Dual Cam | 5000Mah Battery | Leather Texture Design | Android 12"/>
    <x v="21"/>
    <n v="6499"/>
    <n v="8999"/>
    <n v="0.28000000000000003"/>
    <x v="1"/>
    <n v="7807"/>
    <x v="1"/>
    <n v="70255193"/>
    <x v="0"/>
    <x v="1"/>
    <x v="253"/>
    <n v="5456.8588238512993"/>
    <s v="0-10%"/>
  </r>
  <r>
    <x v="337"/>
    <s v="Oneplus Nord 2T 5G (Jade Fog, 8Gb Ram, 128Gb Storage)"/>
    <x v="21"/>
    <n v="28999"/>
    <n v="28999"/>
    <n v="0"/>
    <x v="4"/>
    <n v="17415"/>
    <x v="1"/>
    <n v="505017585"/>
    <x v="0"/>
    <x v="1"/>
    <x v="254"/>
    <n v="12613.264269097741"/>
    <s v="0-10%"/>
  </r>
  <r>
    <x v="338"/>
    <s v="Oneplus Nord 2T 5G (Gray Shadow, 8Gb Ram, 128Gb Storage)"/>
    <x v="21"/>
    <n v="28999"/>
    <n v="28999"/>
    <n v="0"/>
    <x v="4"/>
    <n v="17415"/>
    <x v="1"/>
    <n v="505017585"/>
    <x v="0"/>
    <x v="1"/>
    <x v="254"/>
    <n v="12613.264269097741"/>
    <s v="0-10%"/>
  </r>
  <r>
    <x v="339"/>
    <s v="Redmi A1 (Black, 2Gb Ram, 32Gb Storage) | Segment Best Ai Dual Cam | 5000Mah Battery | Leather Texture Design | Android 12"/>
    <x v="21"/>
    <n v="6499"/>
    <n v="8999"/>
    <n v="0.28000000000000003"/>
    <x v="1"/>
    <n v="7807"/>
    <x v="1"/>
    <n v="70255193"/>
    <x v="0"/>
    <x v="1"/>
    <x v="253"/>
    <n v="5456.8588238512993"/>
    <s v="0-10%"/>
  </r>
  <r>
    <x v="340"/>
    <s v="Redmi A1 (Light Green, 2Gb Ram 32Gb Rom) | Segment Best Ai Dual Cam | 5000Mah Battery | Leather Texture Design | Android 12"/>
    <x v="21"/>
    <n v="6499"/>
    <n v="8999"/>
    <n v="0.28000000000000003"/>
    <x v="1"/>
    <n v="7807"/>
    <x v="1"/>
    <n v="70255193"/>
    <x v="0"/>
    <x v="1"/>
    <x v="253"/>
    <n v="5456.8588238512993"/>
    <s v="0-10%"/>
  </r>
  <r>
    <x v="341"/>
    <s v="Sandisk Ultra¬Æ Microsdxc‚Ñ¢ Uhs-I Card, 64Gb, 140Mb/S R, 10 Y Warranty, For Smartphones"/>
    <x v="22"/>
    <n v="569"/>
    <n v="1000"/>
    <n v="0.43"/>
    <x v="5"/>
    <n v="67259"/>
    <x v="1"/>
    <n v="67259000"/>
    <x v="0"/>
    <x v="1"/>
    <x v="255"/>
    <n v="49260.071891933039"/>
    <s v="0-10%"/>
  </r>
  <r>
    <x v="342"/>
    <s v="Noise Pulse Go Buzz Smart Watch Bluetooth Calling With 1.69&quot; Display, 550 Nits, 150+ Cloud Watch Face, Spo2, Heart Rate Tracking, 100 Sports Mode With Auto Detection, Longer Battery (Jet Black)"/>
    <x v="19"/>
    <n v="1898"/>
    <n v="4999"/>
    <n v="0.62"/>
    <x v="3"/>
    <n v="10689"/>
    <x v="1"/>
    <n v="53434311"/>
    <x v="0"/>
    <x v="0"/>
    <x v="256"/>
    <n v="7563.217612310842"/>
    <s v="0-10%"/>
  </r>
  <r>
    <x v="343"/>
    <s v="Nokia 105 Single Sim, Keypad Mobile Phone With Wireless Fm Radio | Charcoal"/>
    <x v="23"/>
    <n v="1299"/>
    <n v="1599"/>
    <n v="0.19"/>
    <x v="1"/>
    <n v="128311"/>
    <x v="1"/>
    <n v="205169289"/>
    <x v="0"/>
    <x v="1"/>
    <x v="257"/>
    <n v="89685.54022635892"/>
    <s v="0-10%"/>
  </r>
  <r>
    <x v="344"/>
    <s v="Boat Wave Lite Smartwatch With 1.69&quot; Hd Display, Sleek Metal Body, Hr &amp; Spo2 Level Monitor, 140+ Watch Faces, Activity Tracker, Multiple Sports Modes, Ip68 &amp; 7 Days Battery Life(Active Black)"/>
    <x v="19"/>
    <n v="1499"/>
    <n v="6990"/>
    <n v="0.79"/>
    <x v="2"/>
    <n v="21796"/>
    <x v="1"/>
    <n v="152354040"/>
    <x v="0"/>
    <x v="0"/>
    <x v="258"/>
    <n v="15043.513760301485"/>
    <s v="0-10%"/>
  </r>
  <r>
    <x v="345"/>
    <s v="Jbl C100Si Wired In Ear Headphones With Mic, Jbl Pure Bass Sound, One Button Multi-Function Remote, Angled Buds For Comfort Fit (Black)"/>
    <x v="24"/>
    <n v="599"/>
    <n v="999"/>
    <n v="0.4"/>
    <x v="3"/>
    <n v="192590"/>
    <x v="1"/>
    <n v="192397410"/>
    <x v="0"/>
    <x v="1"/>
    <x v="259"/>
    <n v="136270.94021470158"/>
    <s v="0-10%"/>
  </r>
  <r>
    <x v="346"/>
    <s v="Samsung Galaxy M04 Dark Blue, 4Gb Ram, 64Gb Storage | Upto 8Gb Ram With Ram Plus | Mediatek Helio P35 | 5000 Mah Battery"/>
    <x v="21"/>
    <n v="9499"/>
    <n v="11999"/>
    <n v="0.21"/>
    <x v="0"/>
    <n v="284"/>
    <x v="1"/>
    <n v="3407716"/>
    <x v="0"/>
    <x v="1"/>
    <x v="101"/>
    <n v="203.34494959228297"/>
    <s v="0-10%"/>
  </r>
  <r>
    <x v="347"/>
    <s v="Ptron Tangentbeat In-Ear Bluetooth 5.0 Wireless Headphones With Mic, Enhanced Bass, 10Mm Drivers, Clear Calls, Snug-Fit, Fast Charging, Magnetic Buds, Voice Assistant &amp; Ipx4 Wireless Neckband (Black)"/>
    <x v="24"/>
    <n v="599"/>
    <n v="2499"/>
    <n v="0.76"/>
    <x v="2"/>
    <n v="58162"/>
    <x v="1"/>
    <n v="145346838"/>
    <x v="0"/>
    <x v="0"/>
    <x v="260"/>
    <n v="40143.184406618413"/>
    <s v="0-10%"/>
  </r>
  <r>
    <x v="348"/>
    <s v="Redmi 10A (Charcoal Black, 4Gb Ram, 64Gb Storage) | 2 Ghz Octa Core Helio G25 | 5000 Mah Battery | Finger Print Sensor | Upto 5Gb Ram With Ram Booster"/>
    <x v="21"/>
    <n v="8999"/>
    <n v="11999"/>
    <n v="0.25"/>
    <x v="1"/>
    <n v="12796"/>
    <x v="1"/>
    <n v="153539204"/>
    <x v="0"/>
    <x v="1"/>
    <x v="261"/>
    <n v="8944.020175483698"/>
    <s v="0-10%"/>
  </r>
  <r>
    <x v="349"/>
    <s v="Ptron Bullet Pro 36W Pd Quick Charger, 3 Port Fast Car Charger Adapter - Compatible With All Smartphones &amp; Tablets (Black)"/>
    <x v="25"/>
    <n v="349"/>
    <n v="1299"/>
    <n v="0.73"/>
    <x v="1"/>
    <n v="14282"/>
    <x v="1"/>
    <n v="18552318"/>
    <x v="0"/>
    <x v="0"/>
    <x v="262"/>
    <n v="9982.6896019270207"/>
    <s v="0-10%"/>
  </r>
  <r>
    <x v="350"/>
    <s v="Boat Bassheads 100 In Ear Wired Earphones With Mic(Taffy Pink)"/>
    <x v="24"/>
    <n v="349"/>
    <n v="999"/>
    <n v="0.65"/>
    <x v="3"/>
    <n v="363713"/>
    <x v="1"/>
    <n v="363349287"/>
    <x v="0"/>
    <x v="0"/>
    <x v="263"/>
    <n v="257352.47145910872"/>
    <s v="0-10%"/>
  </r>
  <r>
    <x v="351"/>
    <s v="Sandisk Ultra¬Æ Microsdxc‚Ñ¢ Uhs-I Card, 128Gb, 140Mb/S R, 10 Y Warranty, For Smartphones"/>
    <x v="22"/>
    <n v="959"/>
    <n v="1800"/>
    <n v="0.47"/>
    <x v="5"/>
    <n v="67259"/>
    <x v="1"/>
    <n v="121066200"/>
    <x v="0"/>
    <x v="1"/>
    <x v="255"/>
    <n v="49260.071891933039"/>
    <s v="0-10%"/>
  </r>
  <r>
    <x v="352"/>
    <s v="Samsung Galaxy M04 Light Green, 4Gb Ram, 64Gb Storage | Upto 8Gb Ram With Ram Plus | Mediatek Helio P35 | 5000 Mah Battery"/>
    <x v="21"/>
    <n v="9499"/>
    <n v="11999"/>
    <n v="0.21"/>
    <x v="0"/>
    <n v="284"/>
    <x v="1"/>
    <n v="3407716"/>
    <x v="0"/>
    <x v="1"/>
    <x v="101"/>
    <n v="203.34494959228297"/>
    <s v="0-10%"/>
  </r>
  <r>
    <x v="353"/>
    <s v="Mi 10000Mah Lithium Ion, Lithium Polymer Power Bank Pocket Pro With 22.5 Watt Fast Charging, Dual Input Ports(Micro-Usb And Type C), Triple Output Ports, (Black)"/>
    <x v="20"/>
    <n v="1499"/>
    <n v="2499"/>
    <n v="0.4"/>
    <x v="4"/>
    <n v="15970"/>
    <x v="1"/>
    <n v="39909030"/>
    <x v="0"/>
    <x v="1"/>
    <x v="264"/>
    <n v="11566.685637524601"/>
    <s v="0-10%"/>
  </r>
  <r>
    <x v="354"/>
    <s v="Mi 10000Mah Li-Polymer, Micro-Usb And Type C Input Port, Power Bank 3I With 18W Fast Charging (Midnight Black)"/>
    <x v="20"/>
    <n v="1149"/>
    <n v="2199"/>
    <n v="0.48"/>
    <x v="4"/>
    <n v="178912"/>
    <x v="1"/>
    <n v="393427488"/>
    <x v="0"/>
    <x v="1"/>
    <x v="252"/>
    <n v="129581.64438201637"/>
    <s v="0-10%"/>
  </r>
  <r>
    <x v="355"/>
    <s v="Elv Car Mount Adjustable Car Phone Holder Universal Long Arm, Windshield For Smartphones - Black"/>
    <x v="26"/>
    <n v="349"/>
    <n v="999"/>
    <n v="0.65"/>
    <x v="2"/>
    <n v="46399"/>
    <x v="1"/>
    <n v="46352601"/>
    <x v="0"/>
    <x v="0"/>
    <x v="265"/>
    <n v="32024.40791724301"/>
    <s v="0-10%"/>
  </r>
  <r>
    <x v="356"/>
    <s v="Samsung 25W Usb Travel Adapter For Cellular Phones - White"/>
    <x v="27"/>
    <n v="1219"/>
    <n v="1699"/>
    <n v="0.28000000000000003"/>
    <x v="5"/>
    <n v="8891"/>
    <x v="1"/>
    <n v="15105809"/>
    <x v="0"/>
    <x v="1"/>
    <x v="266"/>
    <n v="6511.7129185860131"/>
    <s v="0-10%"/>
  </r>
  <r>
    <x v="357"/>
    <s v="Noise Colorfit Pulse Grand Smart Watch With 1.69&quot;(4.29Cm) Hd Display, 60 Sports Modes, 150 Watch Faces, Fast Charge, Spo2, Stress, Sleep, Heart Rate Monitoring &amp; Ip68 Waterproof (Jet Black)"/>
    <x v="19"/>
    <n v="1599"/>
    <n v="3999"/>
    <n v="0.6"/>
    <x v="1"/>
    <n v="30254"/>
    <x v="1"/>
    <n v="120985746"/>
    <x v="0"/>
    <x v="0"/>
    <x v="267"/>
    <n v="21146.638511181915"/>
    <s v="0-10%"/>
  </r>
  <r>
    <x v="358"/>
    <s v="Fire-Boltt Ninja 3 Smartwatch Full Touch 1.69 &amp; 60 Sports Modes With Ip68, Sp02 Tracking, Over 100 Cloud Based Watch Faces - Black"/>
    <x v="19"/>
    <n v="1499"/>
    <n v="7999"/>
    <n v="0.81"/>
    <x v="0"/>
    <n v="22636"/>
    <x v="1"/>
    <n v="181065364"/>
    <x v="0"/>
    <x v="0"/>
    <x v="268"/>
    <n v="16207.451686517315"/>
    <s v="0-10%"/>
  </r>
  <r>
    <x v="359"/>
    <s v="Samsung Galaxy M33 5G (Mystique Green, 8Gb, 128Gb Storage) | 6000Mah Battery | Upto 16Gb Ram With Ram Plus | Travel Adapter To Be Purchased Separately"/>
    <x v="21"/>
    <n v="18499"/>
    <n v="25999"/>
    <n v="0.28999999999999998"/>
    <x v="3"/>
    <n v="22318"/>
    <x v="1"/>
    <n v="580245682"/>
    <x v="0"/>
    <x v="1"/>
    <x v="269"/>
    <n v="15791.551190153745"/>
    <s v="0-10%"/>
  </r>
  <r>
    <x v="360"/>
    <s v="Sandisk Ultra Microsd Uhs-I Card 32Gb, 120Mb/S R"/>
    <x v="22"/>
    <n v="369"/>
    <n v="700"/>
    <n v="0.47"/>
    <x v="5"/>
    <n v="67259"/>
    <x v="1"/>
    <n v="47081300"/>
    <x v="0"/>
    <x v="1"/>
    <x v="255"/>
    <n v="49260.071891933039"/>
    <s v="0-10%"/>
  </r>
  <r>
    <x v="361"/>
    <s v="Samsung Galaxy M13 (Aqua Green, 6Gb, 128Gb Storage) | 6000Mah Battery | Upto 12Gb Ram With Ram Plus"/>
    <x v="21"/>
    <n v="12999"/>
    <n v="17999"/>
    <n v="0.28000000000000003"/>
    <x v="3"/>
    <n v="18998"/>
    <x v="1"/>
    <n v="341945002"/>
    <x v="0"/>
    <x v="1"/>
    <x v="270"/>
    <n v="13442.418205508595"/>
    <s v="0-10%"/>
  </r>
  <r>
    <x v="362"/>
    <s v="Fire-Boltt Ninja Call Pro Plus 1.83&quot; Smart Watch With Bluetooth Calling, Ai Voice Assistance, 100 Sports Modes Ip67 Rating, 240*280 Pixel High Resolution"/>
    <x v="19"/>
    <n v="1799"/>
    <n v="19999"/>
    <n v="0.91"/>
    <x v="0"/>
    <n v="13937"/>
    <x v="1"/>
    <n v="278726063"/>
    <x v="0"/>
    <x v="0"/>
    <x v="249"/>
    <n v="9978.9386002381962"/>
    <s v="0-10%"/>
  </r>
  <r>
    <x v="363"/>
    <s v="Fire-Boltt India'S No 1 Smartwatch Brand Talk 2 Bluetooth Calling Smartwatch With Dual Button, Hands On Voice Assistance, 60 Sports Modes, In Built Mic &amp; Speaker With Ip68 Rating"/>
    <x v="19"/>
    <n v="2199"/>
    <n v="9999"/>
    <n v="0.78"/>
    <x v="0"/>
    <n v="29471"/>
    <x v="1"/>
    <n v="294680529"/>
    <x v="0"/>
    <x v="0"/>
    <x v="271"/>
    <n v="21101.334540261167"/>
    <s v="0-10%"/>
  </r>
  <r>
    <x v="364"/>
    <s v="Samsung Galaxy M33 5G (Emerald Brown, 6Gb, 128Gb Storage) | 6000Mah Battery | Upto 12Gb Ram With Ram Plus | Travel Adapter To Be Purchased Separately"/>
    <x v="21"/>
    <n v="16999"/>
    <n v="24999"/>
    <n v="0.32"/>
    <x v="3"/>
    <n v="22318"/>
    <x v="1"/>
    <n v="557927682"/>
    <x v="0"/>
    <x v="1"/>
    <x v="269"/>
    <n v="15791.551190153745"/>
    <s v="0-10%"/>
  </r>
  <r>
    <x v="365"/>
    <s v="Iqoo Vivo Z6 5G (Chromatic Blue, 6Gb Ram, 128Gb Storage) | Snapdragon 695-6Nm Processor | 120Hz Fhd+ Display | 5000Mah Battery"/>
    <x v="21"/>
    <n v="16499"/>
    <n v="20999"/>
    <n v="0.21"/>
    <x v="1"/>
    <n v="21350"/>
    <x v="1"/>
    <n v="448328650"/>
    <x v="0"/>
    <x v="1"/>
    <x v="272"/>
    <n v="14923.009592574002"/>
    <s v="0-10%"/>
  </r>
  <r>
    <x v="366"/>
    <s v="Fire-Boltt Ninja Call Pro Plus 1.83&quot; Smart Watch With Bluetooth Calling, Ai Voice Assistance, 100 Sports Modes Ip67 Rating, 240*280 Pixel High Resolution"/>
    <x v="19"/>
    <n v="1799"/>
    <n v="19999"/>
    <n v="0.91"/>
    <x v="0"/>
    <n v="13937"/>
    <x v="1"/>
    <n v="278726063"/>
    <x v="0"/>
    <x v="0"/>
    <x v="249"/>
    <n v="9978.9386002381962"/>
    <s v="0-10%"/>
  </r>
  <r>
    <x v="0"/>
    <s v="Wayona Nylon Braided Usb To Lightning Fast Charging And Data Sync Cable Compatible For Iphone 13, 12,11, X, 8, 7, 6, 5, Ipad Air, Pro, Mini (3 Ft Pack Of 1, Grey)"/>
    <x v="0"/>
    <n v="399"/>
    <n v="1099"/>
    <n v="0.64"/>
    <x v="0"/>
    <n v="24270"/>
    <x v="0"/>
    <n v="26672730"/>
    <x v="0"/>
    <x v="0"/>
    <x v="273"/>
    <n v="17377.401150016576"/>
    <s v="0-10%"/>
  </r>
  <r>
    <x v="367"/>
    <s v="Redmi 9 Activ (Carbon Black, 4Gb Ram, 64Gb Storage) | Octa-Core Helio G35 | 5000 Mah Battery"/>
    <x v="21"/>
    <n v="8499"/>
    <n v="10999"/>
    <n v="0.23"/>
    <x v="3"/>
    <n v="313836"/>
    <x v="1"/>
    <n v="3451882164"/>
    <x v="0"/>
    <x v="1"/>
    <x v="274"/>
    <n v="222060.99378587195"/>
    <s v="0-10%"/>
  </r>
  <r>
    <x v="368"/>
    <s v="Redmi 9A Sport (Coral Green, 2Gb Ram, 32Gb Storage) | 2Ghz Octa-Core Helio G25 Processor | 5000 Mah Battery"/>
    <x v="21"/>
    <n v="6499"/>
    <n v="8499"/>
    <n v="0.24"/>
    <x v="3"/>
    <n v="313836"/>
    <x v="1"/>
    <n v="2667292164"/>
    <x v="0"/>
    <x v="1"/>
    <x v="274"/>
    <n v="222060.99378587195"/>
    <s v="0-10%"/>
  </r>
  <r>
    <x v="369"/>
    <s v="Fire-Boltt Ninja Call Pro Plus 1.83&quot; Smart Watch With Bluetooth Calling, Ai Voice Assistance, 100 Sports Modes Ip67 Rating, 240*280 Pixel High Resolution"/>
    <x v="19"/>
    <n v="1799"/>
    <n v="19999"/>
    <n v="0.91"/>
    <x v="0"/>
    <n v="13937"/>
    <x v="1"/>
    <n v="278726063"/>
    <x v="0"/>
    <x v="0"/>
    <x v="249"/>
    <n v="9978.9386002381962"/>
    <s v="0-10%"/>
  </r>
  <r>
    <x v="370"/>
    <s v="Redmi 10A (Sea Blue, 4Gb Ram, 64Gb Storage) | 2 Ghz Octa Core Helio G25 | 5000 Mah Battery | Finger Print Sensor | Upto 5Gb Ram With Ram Booster"/>
    <x v="21"/>
    <n v="8999"/>
    <n v="11999"/>
    <n v="0.25"/>
    <x v="1"/>
    <n v="12796"/>
    <x v="1"/>
    <n v="153539204"/>
    <x v="0"/>
    <x v="1"/>
    <x v="261"/>
    <n v="8944.020175483698"/>
    <s v="0-10%"/>
  </r>
  <r>
    <x v="371"/>
    <s v="Agaro Blaze Usb 3.0 To Usb Type C Otg Adapter"/>
    <x v="28"/>
    <n v="139"/>
    <n v="495"/>
    <n v="0.72"/>
    <x v="4"/>
    <n v="14185"/>
    <x v="1"/>
    <n v="7021575"/>
    <x v="1"/>
    <x v="0"/>
    <x v="275"/>
    <n v="10273.853210287192"/>
    <s v="0-10%"/>
  </r>
  <r>
    <x v="372"/>
    <s v="Fire-Boltt Visionary 1.78&quot; Amoled Bluetooth Calling Smartwatch With 368*448 Pixel Resolution 100+ Sports Mode, Tws Connection, Voice Assistance, Spo2 &amp; Heart Rate Monitoring"/>
    <x v="19"/>
    <n v="3999"/>
    <n v="16999"/>
    <n v="0.76"/>
    <x v="4"/>
    <n v="17159"/>
    <x v="1"/>
    <n v="291685841"/>
    <x v="0"/>
    <x v="0"/>
    <x v="276"/>
    <n v="12427.849646479939"/>
    <s v="0-10%"/>
  </r>
  <r>
    <x v="373"/>
    <s v="Noise Colorfit Pro 4 Advanced Bluetooth Calling Smart Watch With 1.72&quot; Truview Display, Fully-Functional Digital Crown, 311 Ppi, 60Hz Refresh Rate, 500 Nits Brightness (Charcoal Black)"/>
    <x v="19"/>
    <n v="2998"/>
    <n v="5999"/>
    <n v="0.5"/>
    <x v="3"/>
    <n v="5179"/>
    <x v="1"/>
    <n v="31068821"/>
    <x v="0"/>
    <x v="0"/>
    <x v="277"/>
    <n v="3664.5059420112125"/>
    <s v="0-10%"/>
  </r>
  <r>
    <x v="1"/>
    <s v="Ambrane Unbreakable 60W / 3A Fast Charging 1.5M Braided Type C Cable For Smartphones, Tablets, Laptops &amp; Other Type C Devices, Pd Technology, 480Mbps Data Sync, Quick Charge 3.0 (Rct15A, Black)"/>
    <x v="0"/>
    <n v="199"/>
    <n v="349"/>
    <n v="0.43"/>
    <x v="1"/>
    <n v="43993"/>
    <x v="0"/>
    <n v="15353557"/>
    <x v="1"/>
    <x v="1"/>
    <x v="278"/>
    <n v="30749.787400754478"/>
    <s v="0-10%"/>
  </r>
  <r>
    <x v="374"/>
    <s v="Iqoo Z6 Lite 5G By Vivo (Stellar Green, 6Gb Ram, 128Gb Storage) | World'S First Snapdragon 4 Gen 1 | 120Hz Refresh Rate | 5000Mah Battery | Travel Adapter To Be Purchased Separately"/>
    <x v="21"/>
    <n v="15499"/>
    <n v="18999"/>
    <n v="0.18"/>
    <x v="3"/>
    <n v="19252"/>
    <x v="1"/>
    <n v="365768748"/>
    <x v="0"/>
    <x v="1"/>
    <x v="279"/>
    <n v="13622.141030237472"/>
    <s v="0-10%"/>
  </r>
  <r>
    <x v="2"/>
    <s v="Sounce Fast Phone Charging Cable &amp; Data Sync Usb Cable Compatible For Iphone 13, 12,11, X, 8, 7, 6, 5, Ipad Air, Pro, Mini &amp; Ios Devices"/>
    <x v="0"/>
    <n v="199"/>
    <n v="999"/>
    <n v="0.8"/>
    <x v="2"/>
    <n v="7928"/>
    <x v="0"/>
    <n v="7920072"/>
    <x v="0"/>
    <x v="0"/>
    <x v="2"/>
    <n v="5471.874522466057"/>
    <s v="0-10%"/>
  </r>
  <r>
    <x v="375"/>
    <s v="Fire-Boltt Ninja Call Pro Plus 1.83&quot; Smart Watch With Bluetooth Calling, Ai Voice Assistance, 100 Sports Modes Ip67 Rating, 240*280 Pixel High Resolution"/>
    <x v="19"/>
    <n v="1799"/>
    <n v="19999"/>
    <n v="0.91"/>
    <x v="0"/>
    <n v="13937"/>
    <x v="1"/>
    <n v="278726063"/>
    <x v="0"/>
    <x v="0"/>
    <x v="249"/>
    <n v="9978.9386002381962"/>
    <s v="0-10%"/>
  </r>
  <r>
    <x v="376"/>
    <s v="Redmi 10A (Slate Grey, 4Gb Ram, 64Gb Storage) | 2 Ghz Octa Core Helio G25 | 5000 Mah Battery | Finger Print Sensor | Upto 5Gb Ram With Ram Booster"/>
    <x v="21"/>
    <n v="8999"/>
    <n v="11999"/>
    <n v="0.25"/>
    <x v="1"/>
    <n v="12796"/>
    <x v="1"/>
    <n v="153539204"/>
    <x v="0"/>
    <x v="1"/>
    <x v="261"/>
    <n v="8944.020175483698"/>
    <s v="0-10%"/>
  </r>
  <r>
    <x v="377"/>
    <s v="Duracell 38W Fast Car Charger Adapter With Dual Output. Quick Charge, Type C Pd 20W &amp; Qualcomm Certified 3.0 Compatible For Iphone, All Smartphones, Tablets &amp; More (Copper &amp; Black)"/>
    <x v="25"/>
    <n v="873"/>
    <n v="1699"/>
    <n v="0.49"/>
    <x v="5"/>
    <n v="1680"/>
    <x v="1"/>
    <n v="2854320"/>
    <x v="0"/>
    <x v="1"/>
    <x v="280"/>
    <n v="1230.4215165025871"/>
    <s v="0-10%"/>
  </r>
  <r>
    <x v="378"/>
    <s v="Realme Narzo 50 (Speed Blue, 4Gb Ram+64Gb Storage) Helio G96 Processor | 50Mp Ai Triple Camera | 120Hz Ultra Smooth Display"/>
    <x v="21"/>
    <n v="12999"/>
    <n v="15999"/>
    <n v="0.19"/>
    <x v="0"/>
    <n v="13246"/>
    <x v="1"/>
    <n v="211922754"/>
    <x v="0"/>
    <x v="1"/>
    <x v="281"/>
    <n v="9484.1802897865509"/>
    <s v="0-10%"/>
  </r>
  <r>
    <x v="379"/>
    <s v="Wecool Bluetooth Extendable Selfie Sticks With Wireless Remote And Tripod Stand, 3-In-1 Multifunctional Selfie Stick With Tripod Stand Compatible With Iphone/Oneplus/Samsung/Oppo/Vivo And All Phones"/>
    <x v="29"/>
    <n v="539"/>
    <n v="1599"/>
    <n v="0.66"/>
    <x v="11"/>
    <n v="14648"/>
    <x v="1"/>
    <n v="23422152"/>
    <x v="0"/>
    <x v="0"/>
    <x v="282"/>
    <n v="9978.8216450776017"/>
    <s v="0-10%"/>
  </r>
  <r>
    <x v="380"/>
    <s v="Fire-Boltt Phoenix Smart Watch With Bluetooth Calling 1.3&quot;,120+ Sports Modes, 240*240 Px High Res With Spo2, Heart Rate Monitoring &amp; Ip67 Rating"/>
    <x v="19"/>
    <n v="1999"/>
    <n v="9999"/>
    <n v="0.8"/>
    <x v="4"/>
    <n v="27696"/>
    <x v="1"/>
    <n v="276932304"/>
    <x v="0"/>
    <x v="0"/>
    <x v="250"/>
    <n v="20059.544484463455"/>
    <s v="0-10%"/>
  </r>
  <r>
    <x v="381"/>
    <s v="Oppo A74 5G (Fantastic Purple,6Gb Ram,128Gb Storage) With No Cost Emi/Additional Exchange Offers"/>
    <x v="21"/>
    <n v="15490"/>
    <n v="20990"/>
    <n v="0.26"/>
    <x v="0"/>
    <n v="32916"/>
    <x v="1"/>
    <n v="690906840"/>
    <x v="0"/>
    <x v="1"/>
    <x v="283"/>
    <n v="23567.96605908305"/>
    <s v="0-10%"/>
  </r>
  <r>
    <x v="382"/>
    <s v="Redmi Note 11 Pro + 5G (Stealth Black, 6Gb Ram, 128Gb Storage) | 67W Turbo Charge | 120Hz Super Amoled Display | Additional Exchange Offers | Charger Included"/>
    <x v="21"/>
    <n v="19999"/>
    <n v="24999"/>
    <n v="0.2"/>
    <x v="2"/>
    <n v="25824"/>
    <x v="1"/>
    <n v="645574176"/>
    <x v="0"/>
    <x v="1"/>
    <x v="284"/>
    <n v="17823.623570656338"/>
    <s v="0-10%"/>
  </r>
  <r>
    <x v="383"/>
    <s v="Samsung Original 25W Usb Travel Lightning Adapter For Cellular Phones, Black"/>
    <x v="27"/>
    <n v="1075"/>
    <n v="1699"/>
    <n v="0.37"/>
    <x v="5"/>
    <n v="7462"/>
    <x v="1"/>
    <n v="12677938"/>
    <x v="0"/>
    <x v="1"/>
    <x v="285"/>
    <n v="5465.1222357989909"/>
    <s v="0-10%"/>
  </r>
  <r>
    <x v="384"/>
    <s v="Realme Buds Classic Wired In Ear Earphones With Mic (Black)"/>
    <x v="24"/>
    <n v="399"/>
    <n v="699"/>
    <n v="0.43"/>
    <x v="1"/>
    <n v="37817"/>
    <x v="1"/>
    <n v="26434083"/>
    <x v="0"/>
    <x v="1"/>
    <x v="286"/>
    <n v="26432.948653975225"/>
    <s v="0-10%"/>
  </r>
  <r>
    <x v="385"/>
    <s v="Noise Colorfit Pulse Grand Smart Watch With 1.69&quot; Hd Display, 60 Sports Modes, 150 Watch Faces, Spo2 Monitoring, Call Notification, Quick Replies To Text &amp; Calls (Rose Pink)"/>
    <x v="19"/>
    <n v="1999"/>
    <n v="3990"/>
    <n v="0.5"/>
    <x v="1"/>
    <n v="30254"/>
    <x v="1"/>
    <n v="120713460"/>
    <x v="0"/>
    <x v="0"/>
    <x v="267"/>
    <n v="21146.638511181915"/>
    <s v="0-10%"/>
  </r>
  <r>
    <x v="386"/>
    <s v="Boat Wave Call Smart Watch, Smart Talk With Advanced Dedicated Bluetooth Calling Chip, 1.69‚Äù Hd Display With 550 Nits &amp; 70% Color Gamut, 150+ Watch Faces, Multi-Sport Modes, Hr, Spo2, Ip68(Mauve)"/>
    <x v="19"/>
    <n v="1999"/>
    <n v="7990"/>
    <n v="0.75"/>
    <x v="11"/>
    <n v="17831"/>
    <x v="1"/>
    <n v="142469690"/>
    <x v="0"/>
    <x v="0"/>
    <x v="251"/>
    <n v="12147.212503644096"/>
    <s v="0-10%"/>
  </r>
  <r>
    <x v="3"/>
    <s v="Boat Deuce Usb 300 2 In 1 Type-C &amp; Micro Usb Stress Resistant, Tangle-Free, Sturdy Cable With 3A Fast Charging &amp; 480Mbps Data Transmission, 10000+ Bends Lifespan And Extended 1.5M Length(Martian Red)"/>
    <x v="0"/>
    <n v="329"/>
    <n v="699"/>
    <n v="0.53"/>
    <x v="0"/>
    <n v="94364"/>
    <x v="0"/>
    <n v="65960436"/>
    <x v="0"/>
    <x v="0"/>
    <x v="287"/>
    <n v="67564.939518754196"/>
    <s v="0-10%"/>
  </r>
  <r>
    <x v="4"/>
    <s v="Portronics Konnect L 1.2M Fast Charging 3A 8 Pin Usb Cable With Charge &amp; Sync Function For Iphone, Ipad (Grey)"/>
    <x v="0"/>
    <n v="154"/>
    <n v="399"/>
    <n v="0.61"/>
    <x v="0"/>
    <n v="16905"/>
    <x v="0"/>
    <n v="6745095"/>
    <x v="1"/>
    <x v="0"/>
    <x v="4"/>
    <n v="12104.03652414628"/>
    <s v="0-10%"/>
  </r>
  <r>
    <x v="387"/>
    <s v="Iqoo Neo 6 5G (Dark Nova, 8Gb Ram, 128Gb Storage) | Snapdragon¬Æ 870 5G | 80W Flashcharge"/>
    <x v="21"/>
    <n v="28999"/>
    <n v="34999"/>
    <n v="0.17"/>
    <x v="5"/>
    <n v="20311"/>
    <x v="1"/>
    <n v="710864689"/>
    <x v="0"/>
    <x v="1"/>
    <x v="288"/>
    <n v="14875.649655764313"/>
    <s v="0-10%"/>
  </r>
  <r>
    <x v="388"/>
    <s v="Boat Xtend Smartwatch With Alexa Built-In, 1.69‚Äù Hd Display, Multiple Watch Faces, Stress Monitor, Heart &amp; Spo2 Monitoring, 14 Sports Modes, Sleep Monitor, 5 Atm &amp; 7 Days Battery(Charcoal Black)"/>
    <x v="19"/>
    <n v="2299"/>
    <n v="7990"/>
    <n v="0.71"/>
    <x v="0"/>
    <n v="69622"/>
    <x v="1"/>
    <n v="556279780"/>
    <x v="0"/>
    <x v="0"/>
    <x v="289"/>
    <n v="49849.584790541994"/>
    <s v="0-10%"/>
  </r>
  <r>
    <x v="389"/>
    <s v="Tygot Bluetooth Extendable Selfie Sticks With Wireless Remote And Tripod Stand, 3-In-1 Multifunctional Selfie Stick With Tripod Stand Compatible With Iphone/Oneplus/Samsung/Oppo/Vivo And All Phones"/>
    <x v="30"/>
    <n v="399"/>
    <n v="1999"/>
    <n v="0.8"/>
    <x v="1"/>
    <n v="3382"/>
    <x v="1"/>
    <n v="6760618"/>
    <x v="0"/>
    <x v="0"/>
    <x v="290"/>
    <n v="2363.9165546644158"/>
    <s v="0-10%"/>
  </r>
  <r>
    <x v="390"/>
    <s v="Samsung Evo Plus 128Gb Microsdxc Uhs-I U3 130Mb/S Full Hd &amp; 4K Uhd Memory Card With Adapter (Mb-Mc128Ka), Blue"/>
    <x v="22"/>
    <n v="1149"/>
    <n v="3999"/>
    <n v="0.71"/>
    <x v="4"/>
    <n v="140036"/>
    <x v="1"/>
    <n v="560003964"/>
    <x v="0"/>
    <x v="0"/>
    <x v="291"/>
    <n v="101424.69567541609"/>
    <s v="0-10%"/>
  </r>
  <r>
    <x v="391"/>
    <s v="Portronics Adapto 20 Type C 20W Fast Pd/Type C Adapter Charger With Fast Charging For Iphone 12/12 Pro/12 Mini/12 Pro Max/11/Xs/Xr/X/8/Plus, Ipad Pro/Air/Mini, Galaxy 10/9/8 (Adapter Only) White"/>
    <x v="27"/>
    <n v="529"/>
    <n v="1499"/>
    <n v="0.65"/>
    <x v="3"/>
    <n v="8599"/>
    <x v="1"/>
    <n v="12889901"/>
    <x v="0"/>
    <x v="0"/>
    <x v="292"/>
    <n v="6084.3959442661553"/>
    <s v="0-10%"/>
  </r>
  <r>
    <x v="392"/>
    <s v="Samsung Galaxy M13 5G (Aqua Green, 6Gb, 128Gb Storage) | 5000Mah Battery | Upto 12Gb Ram With Ram Plus"/>
    <x v="21"/>
    <n v="13999"/>
    <n v="19499"/>
    <n v="0.28000000000000003"/>
    <x v="3"/>
    <n v="18998"/>
    <x v="1"/>
    <n v="370442002"/>
    <x v="0"/>
    <x v="1"/>
    <x v="270"/>
    <n v="13442.418205508595"/>
    <s v="0-10%"/>
  </r>
  <r>
    <x v="393"/>
    <s v="Boat Bassheads 100 In Ear Wired Earphones With Mic(Furious Red)"/>
    <x v="24"/>
    <n v="379"/>
    <n v="999"/>
    <n v="0.62"/>
    <x v="3"/>
    <n v="363713"/>
    <x v="1"/>
    <n v="363349287"/>
    <x v="0"/>
    <x v="0"/>
    <x v="263"/>
    <n v="257352.47145910872"/>
    <s v="0-10%"/>
  </r>
  <r>
    <x v="394"/>
    <s v="Iqoo Z6 44W By Vivo (Lumina Blue, 4Gb Ram, 128Gb Storage) | 6.44&quot; Fhd+ Amoled Display | 50% Charge In Just 27 Mins | In-Display Fingerprint Scanning"/>
    <x v="21"/>
    <n v="13999"/>
    <n v="19999"/>
    <n v="0.3"/>
    <x v="3"/>
    <n v="19252"/>
    <x v="1"/>
    <n v="385020748"/>
    <x v="0"/>
    <x v="1"/>
    <x v="279"/>
    <n v="13622.141030237472"/>
    <s v="0-10%"/>
  </r>
  <r>
    <x v="395"/>
    <s v="Fire-Boltt Gladiator 1.96&quot; Biggest Display Smart Watch With Bluetooth Calling, Voice Assistant &amp;123 Sports Modes, 8 Unique Ui Interactions, Spo2, 24/7 Heart Rate Tracking"/>
    <x v="19"/>
    <n v="3999"/>
    <n v="9999"/>
    <n v="0.6"/>
    <x v="5"/>
    <n v="73"/>
    <x v="1"/>
    <n v="729927"/>
    <x v="0"/>
    <x v="0"/>
    <x v="214"/>
    <n v="53.464744467076699"/>
    <s v="0-10%"/>
  </r>
  <r>
    <x v="5"/>
    <s v="Ptron Solero Tb301 3A Type-C Data And Fast Charging Cable, Made In India, 480Mbps Data Sync, Strong And Durable 1.5-Meter Nylon Braided Usb Cable For Type-C Devices For Charging Adapter (Black)"/>
    <x v="0"/>
    <n v="149"/>
    <n v="1000"/>
    <n v="0.85"/>
    <x v="2"/>
    <n v="24870"/>
    <x v="0"/>
    <n v="24870000"/>
    <x v="0"/>
    <x v="0"/>
    <x v="293"/>
    <n v="17165.176510309138"/>
    <s v="0-10%"/>
  </r>
  <r>
    <x v="396"/>
    <s v="Striff Ps2_01 Multi Angle Mobile/Tablet Tabletop Stand. Phone Holder For Iphone, Android, Samsung, Oneplus, Xiaomi. Portable, Foldable Cell Phone Stand. Perfect For Bed, Office, Home &amp; Desktop (Black)"/>
    <x v="31"/>
    <n v="99"/>
    <n v="499"/>
    <n v="0.8"/>
    <x v="4"/>
    <n v="42641"/>
    <x v="1"/>
    <n v="21277859"/>
    <x v="1"/>
    <x v="0"/>
    <x v="294"/>
    <n v="30883.847355647245"/>
    <s v="0-10%"/>
  </r>
  <r>
    <x v="397"/>
    <s v="Samsung Galaxy Buds Live Bluetooth Truly Wireless In Ear Earbuds With Mic, Upto 21 Hours Playtime, Mystic Black"/>
    <x v="24"/>
    <n v="4790"/>
    <n v="15990"/>
    <n v="0.7"/>
    <x v="1"/>
    <n v="4390"/>
    <x v="1"/>
    <n v="70196100"/>
    <x v="0"/>
    <x v="0"/>
    <x v="295"/>
    <n v="3068.4783190351227"/>
    <s v="0-10%"/>
  </r>
  <r>
    <x v="398"/>
    <s v="Oneplus Nord 2T 5G (Jade Fog, 12Gb Ram, 256Gb Storage)"/>
    <x v="21"/>
    <n v="33999"/>
    <n v="33999"/>
    <n v="0"/>
    <x v="4"/>
    <n v="17415"/>
    <x v="1"/>
    <n v="592092585"/>
    <x v="0"/>
    <x v="1"/>
    <x v="254"/>
    <n v="12613.264269097741"/>
    <s v="0-10%"/>
  </r>
  <r>
    <x v="399"/>
    <s v="Sounce Spiral Charger Cable Protector Data Cable Saver Charging Cord Protective Cable Cover Headphone Macbook Laptop Earphone Cell Phone Set Of 3 (Cable Protector (12 Units))"/>
    <x v="32"/>
    <n v="99"/>
    <n v="999"/>
    <n v="0.9"/>
    <x v="1"/>
    <n v="1396"/>
    <x v="0"/>
    <n v="1394604"/>
    <x v="0"/>
    <x v="0"/>
    <x v="296"/>
    <n v="975.76212605308228"/>
    <s v="0-10%"/>
  </r>
  <r>
    <x v="400"/>
    <s v="Ptron Boom Ultima 4D Dual Driver, In-Ear Gaming Wired Headphones With In-Line Mic, Volume Control &amp; Passive Noise Cancelling Boom 3 Earphones - (Dark Blue)"/>
    <x v="24"/>
    <n v="299"/>
    <n v="1900"/>
    <n v="0.84"/>
    <x v="9"/>
    <n v="18202"/>
    <x v="1"/>
    <n v="34583800"/>
    <x v="0"/>
    <x v="0"/>
    <x v="297"/>
    <n v="12063.518052268011"/>
    <s v="0-10%"/>
  </r>
  <r>
    <x v="401"/>
    <s v="Samsung Galaxy M13 (Aqua Green, 4Gb, 64Gb Storage) | 6000Mah Battery | Upto 8Gb Ram With Ram Plus"/>
    <x v="21"/>
    <n v="10999"/>
    <n v="14999"/>
    <n v="0.27"/>
    <x v="3"/>
    <n v="18998"/>
    <x v="1"/>
    <n v="284951002"/>
    <x v="0"/>
    <x v="1"/>
    <x v="270"/>
    <n v="13442.418205508595"/>
    <s v="0-10%"/>
  </r>
  <r>
    <x v="402"/>
    <s v="Oneplus 10R 5G (Forest Green, 8Gb Ram, 128Gb Storage, 80W Supervooc)"/>
    <x v="21"/>
    <n v="34999"/>
    <n v="38999"/>
    <n v="0.1"/>
    <x v="0"/>
    <n v="11029"/>
    <x v="1"/>
    <n v="430119971"/>
    <x v="0"/>
    <x v="1"/>
    <x v="298"/>
    <n v="7896.8008769482003"/>
    <s v="0-10%"/>
  </r>
  <r>
    <x v="403"/>
    <s v="Samsung Galaxy M33 5G (Emerald Brown, 6Gb, 128Gb Storage) | 6000Mah Battery | Upto 12Gb Ram With Ram Plus | Travel Adapter To Be Purchased Separately"/>
    <x v="21"/>
    <n v="16999"/>
    <n v="24999"/>
    <n v="0.32"/>
    <x v="3"/>
    <n v="22318"/>
    <x v="1"/>
    <n v="557927682"/>
    <x v="0"/>
    <x v="1"/>
    <x v="269"/>
    <n v="15791.551190153745"/>
    <s v="0-10%"/>
  </r>
  <r>
    <x v="404"/>
    <s v="Ambrane Mobile Holding Stand, 180¬∞ Perfect View, Height Adjustment, Wide Compatibility, Multipurpose, Anti-Skid Design (Twistand, Black)"/>
    <x v="31"/>
    <n v="199"/>
    <n v="499"/>
    <n v="0.6"/>
    <x v="3"/>
    <n v="1786"/>
    <x v="1"/>
    <n v="891214"/>
    <x v="1"/>
    <x v="0"/>
    <x v="299"/>
    <n v="1263.7203345109144"/>
    <s v="0-10%"/>
  </r>
  <r>
    <x v="405"/>
    <s v="Ambrane 10000Mah Slim Power Bank, 20W Fast Charging, Dual Output, Type C Pd (Input &amp; Output), Quick Charge, Li-Polymer, Multi-Layer Protection For Iphone, Anrdoid &amp; Other Devices (Stylo 10K, Black)"/>
    <x v="20"/>
    <n v="999"/>
    <n v="1599"/>
    <n v="0.38"/>
    <x v="1"/>
    <n v="7222"/>
    <x v="1"/>
    <n v="11547978"/>
    <x v="0"/>
    <x v="1"/>
    <x v="300"/>
    <n v="5047.9613713147282"/>
    <s v="0-10%"/>
  </r>
  <r>
    <x v="406"/>
    <s v="Nokia 105 Single Sim, Keypad Mobile Phone With Wireless Fm Radio | Blue"/>
    <x v="23"/>
    <n v="1299"/>
    <n v="1599"/>
    <n v="0.19"/>
    <x v="1"/>
    <n v="128311"/>
    <x v="1"/>
    <n v="205169289"/>
    <x v="0"/>
    <x v="1"/>
    <x v="257"/>
    <n v="89685.54022635892"/>
    <s v="0-10%"/>
  </r>
  <r>
    <x v="407"/>
    <s v="Ptron Tangent Lite Bluetooth 5.0 Earphones With Mic, Hi-Fi Stereo Sound Neckband, 8Hrs Playtime, Lightweight Snug-Fit In-Ear Headphones, Ipx4 Water Resistant, Fast Charge &amp; Voice Assistant (Black)"/>
    <x v="24"/>
    <n v="599"/>
    <n v="1800"/>
    <n v="0.67"/>
    <x v="12"/>
    <n v="83996"/>
    <x v="1"/>
    <n v="151192800"/>
    <x v="0"/>
    <x v="0"/>
    <x v="301"/>
    <n v="54867.238307073771"/>
    <s v="0-10%"/>
  </r>
  <r>
    <x v="408"/>
    <s v="Samsung Evo Plus 64Gb Microsdxc Uhs-I U1 130Mb/S Full Hd &amp; 4K Uhd Memory Card With Adapter (Mb-Mc64Ka), Blue"/>
    <x v="22"/>
    <n v="599"/>
    <n v="1899"/>
    <n v="0.68"/>
    <x v="4"/>
    <n v="140036"/>
    <x v="1"/>
    <n v="265928364"/>
    <x v="0"/>
    <x v="0"/>
    <x v="291"/>
    <n v="101424.69567541609"/>
    <s v="0-10%"/>
  </r>
  <r>
    <x v="409"/>
    <s v="Ambrane 20000Mah Power Bank With 20W Fast Charging, Triple Output, Power Delivery, Type C Input, Made In India, Multi-Layer Protection, Li-Polymer + Type C Cable (Stylo-20K, Black)"/>
    <x v="20"/>
    <n v="1799"/>
    <n v="2499"/>
    <n v="0.28000000000000003"/>
    <x v="3"/>
    <n v="18678"/>
    <x v="1"/>
    <n v="46676322"/>
    <x v="0"/>
    <x v="1"/>
    <x v="302"/>
    <n v="13215.995749157255"/>
    <s v="0-10%"/>
  </r>
  <r>
    <x v="6"/>
    <s v="Boat Micro Usb 55 Tangle-Free, Sturdy Micro Usb Cable With 3A Fast Charging &amp; 480Mbps Data Transmission (Black)"/>
    <x v="0"/>
    <n v="176.63"/>
    <n v="499"/>
    <n v="0.65"/>
    <x v="3"/>
    <n v="15189"/>
    <x v="0"/>
    <n v="7579311"/>
    <x v="1"/>
    <x v="0"/>
    <x v="303"/>
    <n v="10747.283404751555"/>
    <s v="0-10%"/>
  </r>
  <r>
    <x v="410"/>
    <s v="Samsung Galaxy M13 (Midnight Blue, 4Gb, 64Gb Storage) | 6000Mah Battery | Upto 8Gb Ram With Ram Plus"/>
    <x v="21"/>
    <n v="10999"/>
    <n v="14999"/>
    <n v="0.27"/>
    <x v="3"/>
    <n v="18998"/>
    <x v="1"/>
    <n v="284951002"/>
    <x v="0"/>
    <x v="1"/>
    <x v="270"/>
    <n v="13442.418205508595"/>
    <s v="0-10%"/>
  </r>
  <r>
    <x v="411"/>
    <s v="Boat Xtend Smartwatch With Alexa Built-In, 1.69‚Äù Hd Display, Multiple Watch Faces, Stress Monitor, Heart &amp; Spo2 Monitoring, 14 Sports Modes, Sleep Monitor, 5 Atm &amp; 7 Days Battery(Pitch Black)"/>
    <x v="19"/>
    <n v="2999"/>
    <n v="7990"/>
    <n v="0.62"/>
    <x v="3"/>
    <n v="48449"/>
    <x v="1"/>
    <n v="387107510"/>
    <x v="0"/>
    <x v="0"/>
    <x v="304"/>
    <n v="34281.067461768922"/>
    <s v="0-10%"/>
  </r>
  <r>
    <x v="412"/>
    <s v="Boat Wave Call Smart Watch, Smart Talk With Advanced Dedicated Bluetooth Calling Chip, 1.69‚Äù Hd Display With 550 Nits &amp; 70% Color Gamut, 150+ Watch Faces, Multi-Sport Modes, Hr, Spo2, Ip68(Deep Blue)"/>
    <x v="19"/>
    <n v="1999"/>
    <n v="7990"/>
    <n v="0.75"/>
    <x v="11"/>
    <n v="17831"/>
    <x v="1"/>
    <n v="142469690"/>
    <x v="0"/>
    <x v="0"/>
    <x v="251"/>
    <n v="12147.212503644096"/>
    <s v="0-10%"/>
  </r>
  <r>
    <x v="7"/>
    <s v="Mi Usb Type-C Cable Smartphone (Black)"/>
    <x v="0"/>
    <n v="229"/>
    <n v="299"/>
    <n v="0.23"/>
    <x v="4"/>
    <n v="30411"/>
    <x v="0"/>
    <n v="9092889"/>
    <x v="1"/>
    <x v="1"/>
    <x v="7"/>
    <n v="22025.953470429595"/>
    <s v="0-10%"/>
  </r>
  <r>
    <x v="9"/>
    <s v="Ambrane Unbreakable 60W / 3A Fast Charging 1.5M Braided Micro Usb Cable For Smartphones, Tablets, Laptops &amp; Other Micro Usb Devices, 480Mbps Data Sync, Quick Charge 3.0 (Rcm15, Black)"/>
    <x v="0"/>
    <n v="199"/>
    <n v="299"/>
    <n v="0.33"/>
    <x v="1"/>
    <n v="43994"/>
    <x v="0"/>
    <n v="13154206"/>
    <x v="1"/>
    <x v="1"/>
    <x v="1"/>
    <n v="30750.486370758812"/>
    <s v="0-10%"/>
  </r>
  <r>
    <x v="413"/>
    <s v="Mi Xiaomi 22.5W Fast Usb Type C Charger Combo For Tablets - White"/>
    <x v="27"/>
    <n v="649"/>
    <n v="999"/>
    <n v="0.35"/>
    <x v="0"/>
    <n v="1315"/>
    <x v="1"/>
    <n v="1313685"/>
    <x v="0"/>
    <x v="1"/>
    <x v="305"/>
    <n v="941.54439687976094"/>
    <s v="0-10%"/>
  </r>
  <r>
    <x v="414"/>
    <s v="Samsung Galaxy M13 5G (Aqua Green, 6Gb, 128Gb Storage) | 5000Mah Battery | Upto 12Gb Ram With Ram Plus"/>
    <x v="21"/>
    <n v="13999"/>
    <n v="19499"/>
    <n v="0.28000000000000003"/>
    <x v="3"/>
    <n v="18998"/>
    <x v="1"/>
    <n v="370442002"/>
    <x v="0"/>
    <x v="1"/>
    <x v="270"/>
    <n v="13442.418205508595"/>
    <s v="0-10%"/>
  </r>
  <r>
    <x v="415"/>
    <s v="Gizga Essentials Spiral Cable Protector Cord Saver For Mac Charger, Iphone Charger, Wire Protector, Lightweight Durable Flexible Wire Winder For Charging Cables, Data Cables, Earphones, Pack Of 10"/>
    <x v="33"/>
    <n v="119"/>
    <n v="299"/>
    <n v="0.6"/>
    <x v="3"/>
    <n v="5999"/>
    <x v="1"/>
    <n v="1793701"/>
    <x v="1"/>
    <x v="0"/>
    <x v="306"/>
    <n v="4244.7134864115205"/>
    <s v="0-10%"/>
  </r>
  <r>
    <x v="416"/>
    <s v="Redmi Note 11 (Space Black, 4Gb Ram, 64Gb Storage)|90Hz Fhd+ Amoled Display | Qualcomm¬Æ Snapdragon‚Ñ¢ 680-6Nm | 33W Charger Included"/>
    <x v="21"/>
    <n v="12999"/>
    <n v="17999"/>
    <n v="0.28000000000000003"/>
    <x v="3"/>
    <n v="50772"/>
    <x v="1"/>
    <n v="913845228"/>
    <x v="0"/>
    <x v="1"/>
    <x v="307"/>
    <n v="35924.752980844423"/>
    <s v="0-10%"/>
  </r>
  <r>
    <x v="10"/>
    <s v="Portronics Konnect L Por-1081 Fast Charging 3A Type-C Cable 1.2Meter With Charge &amp; Sync Function For All Type-C Devices (Grey)"/>
    <x v="0"/>
    <n v="154"/>
    <n v="339"/>
    <n v="0.55000000000000004"/>
    <x v="4"/>
    <n v="13391"/>
    <x v="0"/>
    <n v="4539549"/>
    <x v="1"/>
    <x v="0"/>
    <x v="9"/>
    <n v="9698.778169824167"/>
    <s v="0-10%"/>
  </r>
  <r>
    <x v="417"/>
    <s v="Redmi Note 11 Pro + 5G (Phantom White, 8Gb Ram, 128Gb Storage) | 67W Turbo Charge | 120Hz Super Amoled Display | Additional Exchange Offers | Charger Included"/>
    <x v="21"/>
    <n v="20999"/>
    <n v="26999"/>
    <n v="0.22"/>
    <x v="2"/>
    <n v="25824"/>
    <x v="1"/>
    <n v="697222176"/>
    <x v="0"/>
    <x v="1"/>
    <x v="284"/>
    <n v="17823.623570656338"/>
    <s v="0-10%"/>
  </r>
  <r>
    <x v="418"/>
    <s v="Usb Charger, Oraimo Elite Dual Port 5V/2.4A Wall Charger, Usb Wall Charger Adapter For Iphone 11/Xs/Xs Max/Xr/X/8/7/6/Plus, Ipad Pro/Air 2/Mini 3/Mini 4, Samsung S4/S5, And More"/>
    <x v="27"/>
    <n v="249"/>
    <n v="649"/>
    <n v="0.62"/>
    <x v="1"/>
    <n v="14404"/>
    <x v="1"/>
    <n v="9348196"/>
    <x v="0"/>
    <x v="0"/>
    <x v="308"/>
    <n v="10067.963942456016"/>
    <s v="0-10%"/>
  </r>
  <r>
    <x v="419"/>
    <s v="Goldmedal Curve Plus 202042 Plastic Spice 3-Pin 240V Universal Travel Adaptor (White)"/>
    <x v="27"/>
    <n v="99"/>
    <n v="171"/>
    <n v="0.42"/>
    <x v="6"/>
    <n v="11339"/>
    <x v="1"/>
    <n v="1938969"/>
    <x v="2"/>
    <x v="1"/>
    <x v="309"/>
    <n v="8394.9725361752317"/>
    <s v="0-10%"/>
  </r>
  <r>
    <x v="420"/>
    <s v="Wecool C1 Car Mobile Holder With One Click Technology,360¬∞ Rotational, Strong Suction Cup,Compatible With 4 To 6 Inch Devices, Wildshield And Dashboard Mobile Holder For Car, And Use"/>
    <x v="26"/>
    <n v="489"/>
    <n v="1999"/>
    <n v="0.76"/>
    <x v="1"/>
    <n v="3626"/>
    <x v="1"/>
    <n v="7248374"/>
    <x v="0"/>
    <x v="0"/>
    <x v="310"/>
    <n v="2534.4652357224045"/>
    <s v="0-10%"/>
  </r>
  <r>
    <x v="421"/>
    <s v="Hp 32Gb Class 10 Microsd Memory Card (U1 Tf Card¬†32Gb)"/>
    <x v="22"/>
    <n v="369"/>
    <n v="1600"/>
    <n v="0.77"/>
    <x v="1"/>
    <n v="32625"/>
    <x v="1"/>
    <n v="52200000"/>
    <x v="0"/>
    <x v="0"/>
    <x v="311"/>
    <n v="22803.896391462615"/>
    <s v="0-10%"/>
  </r>
  <r>
    <x v="422"/>
    <s v="Iqoo Z6 44W By Vivo (Lumina Blue, 6Gb Ram, 128Gb Storage) | 6.44&quot; Fhd+ Amoled Display | 50% Charge In Just 27 Mins | In-Display Fingerprint Scanning"/>
    <x v="21"/>
    <n v="15499"/>
    <n v="20999"/>
    <n v="0.26"/>
    <x v="3"/>
    <n v="19252"/>
    <x v="1"/>
    <n v="404272748"/>
    <x v="0"/>
    <x v="1"/>
    <x v="279"/>
    <n v="13622.141030237472"/>
    <s v="0-10%"/>
  </r>
  <r>
    <x v="423"/>
    <s v="Iqoo Z6 Lite 5G By Vivo (Mystic Night, 6Gb Ram, 128Gb Storage) | World'S First Snapdragon 4 Gen 1 | 120Hz Refresh Rate | 5000Mah Battery | Travel Adapter To Be Purchased Separately"/>
    <x v="21"/>
    <n v="15499"/>
    <n v="18999"/>
    <n v="0.18"/>
    <x v="3"/>
    <n v="19252"/>
    <x v="1"/>
    <n v="365768748"/>
    <x v="0"/>
    <x v="1"/>
    <x v="279"/>
    <n v="13622.141030237472"/>
    <s v="0-10%"/>
  </r>
  <r>
    <x v="424"/>
    <s v="Redmi Note 11 Pro + 5G (Stealth Black, 8Gb Ram, 256Gb Storage) | 67W Turbo Charge | 120Hz Super Amoled Display | Additional Exchange Offers | Charger Included"/>
    <x v="21"/>
    <n v="22999"/>
    <n v="28999"/>
    <n v="0.21"/>
    <x v="2"/>
    <n v="25824"/>
    <x v="1"/>
    <n v="748870176"/>
    <x v="0"/>
    <x v="1"/>
    <x v="284"/>
    <n v="17823.623570656338"/>
    <s v="0-10%"/>
  </r>
  <r>
    <x v="425"/>
    <s v="Boat Bassheads 242 In Ear Wired Earphones With Mic(Active Black)"/>
    <x v="24"/>
    <n v="599"/>
    <n v="1490"/>
    <n v="0.6"/>
    <x v="3"/>
    <n v="161679"/>
    <x v="1"/>
    <n v="240901710"/>
    <x v="0"/>
    <x v="0"/>
    <x v="312"/>
    <n v="114399.23850133826"/>
    <s v="0-10%"/>
  </r>
  <r>
    <x v="426"/>
    <s v="Portronics Modesk Por-122 Universal Mobile Tabletop Holder (Black)"/>
    <x v="31"/>
    <n v="134"/>
    <n v="699"/>
    <n v="0.81"/>
    <x v="3"/>
    <n v="16685"/>
    <x v="1"/>
    <n v="11662815"/>
    <x v="0"/>
    <x v="0"/>
    <x v="313"/>
    <n v="11805.808388194069"/>
    <s v="0-10%"/>
  </r>
  <r>
    <x v="427"/>
    <s v="Realme Narzo 50I (Mint Green, 2Gb Ram+32Gb Storage) Octa Core Processor | 6.5&quot; Inch Large Display"/>
    <x v="21"/>
    <n v="7499"/>
    <n v="7999"/>
    <n v="0.06"/>
    <x v="1"/>
    <n v="30907"/>
    <x v="1"/>
    <n v="247225093"/>
    <x v="0"/>
    <x v="1"/>
    <x v="314"/>
    <n v="21603.065924013335"/>
    <s v="0-10%"/>
  </r>
  <r>
    <x v="428"/>
    <s v="Mi 10000Mah 3I Lithium Polymer Power Bank Dual Input(Micro-Usb And Type C) And Output Ports 18W Fast Charging (Metallic Blue)"/>
    <x v="20"/>
    <n v="1149"/>
    <n v="2199"/>
    <n v="0.48"/>
    <x v="4"/>
    <n v="178912"/>
    <x v="1"/>
    <n v="393427488"/>
    <x v="0"/>
    <x v="1"/>
    <x v="252"/>
    <n v="129581.64438201637"/>
    <s v="0-10%"/>
  </r>
  <r>
    <x v="429"/>
    <s v="Nokia 105 Plus Single Sim, Keypad Mobile Phone With Wireless Fm Radio, Memory Card Slot And Mp3 Player | Red"/>
    <x v="23"/>
    <n v="1324"/>
    <n v="1699"/>
    <n v="0.22"/>
    <x v="1"/>
    <n v="128311"/>
    <x v="1"/>
    <n v="218000389"/>
    <x v="0"/>
    <x v="1"/>
    <x v="257"/>
    <n v="89685.54022635892"/>
    <s v="0-10%"/>
  </r>
  <r>
    <x v="430"/>
    <s v="Iqoo Z6 44W By Vivo (Raven Black, 4Gb Ram, 128Gb Storage) | 6.44&quot; Fhd+ Amoled Display | 50% Charge In Just 27 Mins | In-Display Fingerprint Scanning"/>
    <x v="21"/>
    <n v="13999"/>
    <n v="19999"/>
    <n v="0.3"/>
    <x v="3"/>
    <n v="19252"/>
    <x v="1"/>
    <n v="385020748"/>
    <x v="0"/>
    <x v="1"/>
    <x v="279"/>
    <n v="13622.141030237472"/>
    <s v="0-10%"/>
  </r>
  <r>
    <x v="11"/>
    <s v="Boat Rugged V3 Extra Tough Unbreakable Braided Micro Usb Cable 1.5 Meter (Black)"/>
    <x v="0"/>
    <n v="299"/>
    <n v="799"/>
    <n v="0.63"/>
    <x v="0"/>
    <n v="94364"/>
    <x v="0"/>
    <n v="75396836"/>
    <x v="0"/>
    <x v="0"/>
    <x v="287"/>
    <n v="67564.939518754196"/>
    <s v="0-10%"/>
  </r>
  <r>
    <x v="431"/>
    <s v="Ambrane 10000Mah Slim Power Bank, 20W Fast Charging, Dual Output, Type C Pd (Input &amp; Output), Quick Charge, Li-Polymer, Multi-Layer Protection For Iphone, Anrdoid &amp; Other Devices (Stylo 10K, Green)"/>
    <x v="20"/>
    <n v="999"/>
    <n v="1599"/>
    <n v="0.38"/>
    <x v="1"/>
    <n v="7222"/>
    <x v="1"/>
    <n v="11547978"/>
    <x v="0"/>
    <x v="1"/>
    <x v="300"/>
    <n v="5047.9613713147282"/>
    <s v="0-10%"/>
  </r>
  <r>
    <x v="432"/>
    <s v="Samsung Galaxy M13 (Stardust Brown, 6Gb, 128Gb Storage) | 6000Mah Battery | Upto 12Gb Ram With Ram Plus"/>
    <x v="21"/>
    <n v="12999"/>
    <n v="17999"/>
    <n v="0.28000000000000003"/>
    <x v="3"/>
    <n v="18998"/>
    <x v="1"/>
    <n v="341945002"/>
    <x v="0"/>
    <x v="1"/>
    <x v="270"/>
    <n v="13442.418205508595"/>
    <s v="0-10%"/>
  </r>
  <r>
    <x v="433"/>
    <s v="Oppo A74 5G (Fluid Black, 6Gb Ram, 128Gb Storage) With No Cost Emi/Additional Exchange Offers"/>
    <x v="21"/>
    <n v="15490"/>
    <n v="20990"/>
    <n v="0.26"/>
    <x v="0"/>
    <n v="32916"/>
    <x v="1"/>
    <n v="690906840"/>
    <x v="0"/>
    <x v="1"/>
    <x v="283"/>
    <n v="23567.96605908305"/>
    <s v="0-10%"/>
  </r>
  <r>
    <x v="434"/>
    <s v="Spigen Ez Fit Tempered Glass Screen Protector Guard For Iphone 14/13/13 Pro - 2 Pack"/>
    <x v="34"/>
    <n v="999"/>
    <n v="2899"/>
    <n v="0.66"/>
    <x v="13"/>
    <n v="26603"/>
    <x v="1"/>
    <n v="77122097"/>
    <x v="0"/>
    <x v="0"/>
    <x v="315"/>
    <n v="19904.046082445948"/>
    <s v="0-10%"/>
  </r>
  <r>
    <x v="435"/>
    <s v="Noise Colorfit Pulse Smartwatch With 3.56 Cm (1.4&quot;) Full Touch Hd Display, Spo2, Heart Rate, Sleep Monitors &amp; 10-Day Battery - Jet Black"/>
    <x v="19"/>
    <n v="1599"/>
    <n v="4999"/>
    <n v="0.68"/>
    <x v="1"/>
    <n v="67950"/>
    <x v="1"/>
    <n v="339682050"/>
    <x v="0"/>
    <x v="0"/>
    <x v="316"/>
    <n v="47495.011794632483"/>
    <s v="0-10%"/>
  </r>
  <r>
    <x v="436"/>
    <s v="Nokia 105 Plus Single Sim, Keypad Mobile Phone With Wireless Fm Radio, Memory Card Slot And Mp3 Player | Charcoal"/>
    <x v="23"/>
    <n v="1324"/>
    <n v="1699"/>
    <n v="0.22"/>
    <x v="1"/>
    <n v="128311"/>
    <x v="1"/>
    <n v="218000389"/>
    <x v="0"/>
    <x v="1"/>
    <x v="257"/>
    <n v="89685.54022635892"/>
    <s v="0-10%"/>
  </r>
  <r>
    <x v="437"/>
    <s v="Iqoo Z6 Pro 5G By Vivo (Legion Sky, 8Gb Ram, 128Gb Storage) | Snapdragon 778G 5G | 66W Flashcharge | 1300 Nits Peak Brightness | Hdr10+"/>
    <x v="21"/>
    <n v="20999"/>
    <n v="29990"/>
    <n v="0.3"/>
    <x v="4"/>
    <n v="9499"/>
    <x v="1"/>
    <n v="284875010"/>
    <x v="0"/>
    <x v="1"/>
    <x v="317"/>
    <n v="6879.8964853378948"/>
    <s v="0-10%"/>
  </r>
  <r>
    <x v="438"/>
    <s v="Mi 33W Soniccharge 2.0 Usb Charger For Cellular Phones - White"/>
    <x v="27"/>
    <n v="999"/>
    <n v="1999"/>
    <n v="0.5"/>
    <x v="4"/>
    <n v="1777"/>
    <x v="1"/>
    <n v="3552223"/>
    <x v="0"/>
    <x v="0"/>
    <x v="318"/>
    <n v="1287.0382202806022"/>
    <s v="0-10%"/>
  </r>
  <r>
    <x v="439"/>
    <s v="Oppo A31 (Mystery Black, 6Gb Ram, 128Gb Storage) With No Cost Emi/Additional Exchange Offers"/>
    <x v="21"/>
    <n v="12490"/>
    <n v="15990"/>
    <n v="0.22"/>
    <x v="0"/>
    <n v="58506"/>
    <x v="1"/>
    <n v="935510940"/>
    <x v="0"/>
    <x v="1"/>
    <x v="319"/>
    <n v="41890.491622697562"/>
    <s v="0-10%"/>
  </r>
  <r>
    <x v="440"/>
    <s v="Iqoo Vivo Z6 5G (Chromatic Blue, 8Gb Ram, 128Gb Storage) | Snapdragon 695-6Nm Processor | 120Hz Fhd+ Display | 5000Mah Battery"/>
    <x v="21"/>
    <n v="17999"/>
    <n v="21990"/>
    <n v="0.18"/>
    <x v="1"/>
    <n v="21350"/>
    <x v="1"/>
    <n v="469486500"/>
    <x v="0"/>
    <x v="1"/>
    <x v="272"/>
    <n v="14923.009592574002"/>
    <s v="0-10%"/>
  </r>
  <r>
    <x v="13"/>
    <s v="Portronics Konnect Cl 20W Por-1067 Type-C To 8 Pin Usb 1.2M Cable With Power Delivery &amp; 3A Quick Charge Support, Nylon Braided For All Type-C And 8 Pin Devices, Green"/>
    <x v="0"/>
    <n v="350"/>
    <n v="899"/>
    <n v="0.61"/>
    <x v="0"/>
    <n v="2263"/>
    <x v="0"/>
    <n v="2034437"/>
    <x v="0"/>
    <x v="0"/>
    <x v="320"/>
    <n v="1620.3155666455507"/>
    <s v="0-10%"/>
  </r>
  <r>
    <x v="441"/>
    <s v="Motorola A10 Dual Sim Keypad Mobile With 1750 Mah Battery, Expandable Storage Upto 32Gb, Wireless Fm With Recording - Rose Gold"/>
    <x v="23"/>
    <n v="1399"/>
    <n v="1630"/>
    <n v="0.14000000000000001"/>
    <x v="1"/>
    <n v="9378"/>
    <x v="1"/>
    <n v="15286140"/>
    <x v="0"/>
    <x v="1"/>
    <x v="20"/>
    <n v="6554.9407006631845"/>
    <s v="0-10%"/>
  </r>
  <r>
    <x v="14"/>
    <s v="Portronics Konnect L 1.2M Por-1401 Fast Charging 3A 8 Pin Usb Cable With Charge &amp; Sync Function (White)"/>
    <x v="0"/>
    <n v="159"/>
    <n v="399"/>
    <n v="0.6"/>
    <x v="3"/>
    <n v="4768"/>
    <x v="0"/>
    <n v="1902432"/>
    <x v="1"/>
    <x v="0"/>
    <x v="12"/>
    <n v="3373.6945996349605"/>
    <s v="0-10%"/>
  </r>
  <r>
    <x v="442"/>
    <s v="Boat Wave Lite Smartwatch With 1.69&quot; Hd Display, Heart Rate &amp; Spo2 Level Monitor, Multiple Watch Faces, Activity Tracker, Multiple Sports Modes &amp; Ip68 (Deep Blue)"/>
    <x v="19"/>
    <n v="1499"/>
    <n v="6990"/>
    <n v="0.79"/>
    <x v="2"/>
    <n v="21796"/>
    <x v="1"/>
    <n v="152354040"/>
    <x v="0"/>
    <x v="0"/>
    <x v="258"/>
    <n v="15043.513760301485"/>
    <s v="0-10%"/>
  </r>
  <r>
    <x v="443"/>
    <s v="Boat Wave Call Smart Watch, Smart Talk With Advanced Dedicated Bluetooth Calling Chip, 1.69‚Äù Hd Display With 550 Nits &amp; 70% Color Gamut, 150+ Watch Faces, Multi-Sport Modes,Hr,Spo2(Caribbean Green)"/>
    <x v="19"/>
    <n v="1999"/>
    <n v="7990"/>
    <n v="0.75"/>
    <x v="11"/>
    <n v="17833"/>
    <x v="1"/>
    <n v="142485670"/>
    <x v="0"/>
    <x v="0"/>
    <x v="321"/>
    <n v="12148.574986118847"/>
    <s v="0-10%"/>
  </r>
  <r>
    <x v="444"/>
    <s v="Spigen Ez Fit Tempered Glass Screen Protector For Iphone 14 Pro Max - 2 Pack (Sensor Protection)"/>
    <x v="34"/>
    <n v="999"/>
    <n v="2899"/>
    <n v="0.66"/>
    <x v="16"/>
    <n v="7779"/>
    <x v="1"/>
    <n v="22551321"/>
    <x v="0"/>
    <x v="0"/>
    <x v="322"/>
    <n v="5879.9505022763115"/>
    <s v="0-10%"/>
  </r>
  <r>
    <x v="445"/>
    <s v="Kingone Upgraded Stylus Pen, Ipad Pencil, Ultra High Precision &amp; Sensitivity, Palm Rejection, Prevents False On/Off Touch, Power Display, Tilt Sensitivity, Magnetic Adsorption For Ipad 2018 And Later"/>
    <x v="35"/>
    <n v="2099"/>
    <n v="5999"/>
    <n v="0.65"/>
    <x v="4"/>
    <n v="17129"/>
    <x v="1"/>
    <n v="102756871"/>
    <x v="0"/>
    <x v="0"/>
    <x v="323"/>
    <n v="12406.121370391915"/>
    <s v="0-10%"/>
  </r>
  <r>
    <x v="446"/>
    <s v="Portronics Carpower Mini Car Charger With Dual Output, Fast Charging (Type C Pd 18W + Qc 3.0A) Compatible With All Smartphones(Black)"/>
    <x v="25"/>
    <n v="337"/>
    <n v="699"/>
    <n v="0.52"/>
    <x v="0"/>
    <n v="4969"/>
    <x v="1"/>
    <n v="3473331"/>
    <x v="0"/>
    <x v="0"/>
    <x v="324"/>
    <n v="3557.8206145213176"/>
    <s v="0-10%"/>
  </r>
  <r>
    <x v="447"/>
    <s v="Boat Newly Launched Wave Electra With 1.81&quot; Hd Display, Smart Calling With Ultra-Seamless Bt Calling Chip,20 Built-In Watch Faces,100 + Sports Modes,Menu Personalization,In-Built Games(Charcoal Black)"/>
    <x v="19"/>
    <n v="2999"/>
    <n v="7990"/>
    <n v="0.62"/>
    <x v="3"/>
    <n v="154"/>
    <x v="1"/>
    <n v="1230460"/>
    <x v="0"/>
    <x v="0"/>
    <x v="325"/>
    <n v="108.9658071190822"/>
    <s v="0-10%"/>
  </r>
  <r>
    <x v="448"/>
    <s v="Ptron Newly Launched Force X10 Bluetooth Calling Smartwatch With 1.7&quot; Full Touch Color Display, Real Heart Rate Monitor, Spo2, Watch Faces, 5 Days Runtime, Fitness Trackers &amp; Ip68 Waterproof (Pink)"/>
    <x v="19"/>
    <n v="1299"/>
    <n v="5999"/>
    <n v="0.78"/>
    <x v="8"/>
    <n v="4415"/>
    <x v="1"/>
    <n v="26485585"/>
    <x v="0"/>
    <x v="0"/>
    <x v="326"/>
    <n v="2796.7632313838744"/>
    <s v="0-10%"/>
  </r>
  <r>
    <x v="15"/>
    <s v="Mi Braided Usb Type-C Cable For Charging Adapter (Red)"/>
    <x v="0"/>
    <n v="349"/>
    <n v="399"/>
    <n v="0.13"/>
    <x v="5"/>
    <n v="18757"/>
    <x v="0"/>
    <n v="7484043"/>
    <x v="1"/>
    <x v="1"/>
    <x v="13"/>
    <n v="13737.50975299942"/>
    <s v="0-10%"/>
  </r>
  <r>
    <x v="449"/>
    <s v="Iqoo Vivo Z6 5G (Dynamo Black, 6Gb Ram, 128Gb Storage) | Snapdragon 695-6Nm Processor | 120Hz Fhd+ Display | 5000Mah Battery"/>
    <x v="21"/>
    <n v="16499"/>
    <n v="20990"/>
    <n v="0.21"/>
    <x v="1"/>
    <n v="21350"/>
    <x v="1"/>
    <n v="448136500"/>
    <x v="0"/>
    <x v="1"/>
    <x v="272"/>
    <n v="14923.009592574002"/>
    <s v="0-10%"/>
  </r>
  <r>
    <x v="450"/>
    <s v="Samsung Ehs64 Ehs64Avfwecinu Hands-Free Wired In Ear Earphones With Mic With Remote Note (White)"/>
    <x v="24"/>
    <n v="499"/>
    <n v="499"/>
    <n v="0"/>
    <x v="0"/>
    <n v="31539"/>
    <x v="1"/>
    <n v="15737961"/>
    <x v="1"/>
    <x v="1"/>
    <x v="327"/>
    <n v="22582.029454897933"/>
    <s v="0-10%"/>
  </r>
  <r>
    <x v="20"/>
    <s v="Duracell Usb Lightning Apple Certified (Mfi) Braided Sync &amp; Charge Cable For Iphone, Ipad And Ipod. Fast Charging Lightning Cable, 3.9 Feet (1.2M) - Black"/>
    <x v="0"/>
    <n v="970"/>
    <n v="1799"/>
    <n v="0.46"/>
    <x v="6"/>
    <n v="815"/>
    <x v="0"/>
    <n v="1466185"/>
    <x v="0"/>
    <x v="1"/>
    <x v="17"/>
    <n v="603.39559193780872"/>
    <s v="0-10%"/>
  </r>
  <r>
    <x v="451"/>
    <s v="Spigen Ez Fit Tempered Glass Screen Protector For Iphone 14 Pro - 2 Pack (Sensor Protection)"/>
    <x v="34"/>
    <n v="999"/>
    <n v="2899"/>
    <n v="0.66"/>
    <x v="13"/>
    <n v="6129"/>
    <x v="1"/>
    <n v="17767971"/>
    <x v="0"/>
    <x v="0"/>
    <x v="328"/>
    <n v="4585.6444175210017"/>
    <s v="0-10%"/>
  </r>
  <r>
    <x v="452"/>
    <s v="Samsung Galaxy M04 Dark Blue, 4Gb Ram, 128Gb Storage | Upto 8Gb Ram With Ram Plus | Mediatek Helio P35 | 5000 Mah Battery"/>
    <x v="21"/>
    <n v="10499"/>
    <n v="13499"/>
    <n v="0.22"/>
    <x v="0"/>
    <n v="284"/>
    <x v="1"/>
    <n v="3833716"/>
    <x v="0"/>
    <x v="1"/>
    <x v="101"/>
    <n v="203.34494959228297"/>
    <s v="0-10%"/>
  </r>
  <r>
    <x v="17"/>
    <s v="Ambrane Unbreakable 60W / 3A Fast Charging 1.5M Braided Type C To Type C Cable For Smartphones, Tablets, Laptops &amp; Other Type C Devices, Pd Technology, 480Mbps Data Sync (Rctt15, Black)"/>
    <x v="0"/>
    <n v="249"/>
    <n v="399"/>
    <n v="0.38"/>
    <x v="1"/>
    <n v="43994"/>
    <x v="0"/>
    <n v="17553606"/>
    <x v="1"/>
    <x v="1"/>
    <x v="1"/>
    <n v="30750.486370758812"/>
    <s v="0-10%"/>
  </r>
  <r>
    <x v="453"/>
    <s v="Swapkart Flexible Mobile Tabletop Stand, Metal Built, Heavy Duty Foldable Lazy Bracket Clip Mount Multi Angle Clamp For All Smartphones (Pack Of 1), Multi Color"/>
    <x v="36"/>
    <n v="251"/>
    <n v="999"/>
    <n v="0.75"/>
    <x v="7"/>
    <n v="3234"/>
    <x v="1"/>
    <n v="3230766"/>
    <x v="0"/>
    <x v="0"/>
    <x v="329"/>
    <n v="2173.5644725641105"/>
    <s v="0-10%"/>
  </r>
  <r>
    <x v="18"/>
    <s v="Boat Type C A325 Tangle-Free, Sturdy Type C Cable With 3A Rapid Charging &amp; 480Mbps Data Transmission(Black)"/>
    <x v="0"/>
    <n v="199"/>
    <n v="499"/>
    <n v="0.6"/>
    <x v="3"/>
    <n v="13045"/>
    <x v="0"/>
    <n v="6509455"/>
    <x v="1"/>
    <x v="0"/>
    <x v="15"/>
    <n v="9230.2529471975795"/>
    <s v="0-10%"/>
  </r>
  <r>
    <x v="454"/>
    <s v="Redmi 9A Sport (Carbon Black, 2Gb Ram, 32Gb Storage) | 2Ghz Octa-Core Helio G25 Processor | 5000 Mah Battery"/>
    <x v="21"/>
    <n v="6499"/>
    <n v="7999"/>
    <n v="0.19"/>
    <x v="3"/>
    <n v="313832"/>
    <x v="1"/>
    <n v="2510342168"/>
    <x v="0"/>
    <x v="1"/>
    <x v="330"/>
    <n v="222058.16350516755"/>
    <s v="0-10%"/>
  </r>
  <r>
    <x v="455"/>
    <s v="Fire-Boltt Ring 3 Smart Watch 1.8 Biggest Display With Advanced Bluetooth Calling Chip, Voice Assistance,118 Sports Modes, In Built Calculator &amp; Games, Spo2, Heart Rate Monitoring"/>
    <x v="19"/>
    <n v="2999"/>
    <n v="9999"/>
    <n v="0.7"/>
    <x v="0"/>
    <n v="20879"/>
    <x v="1"/>
    <n v="208769121"/>
    <x v="0"/>
    <x v="0"/>
    <x v="331"/>
    <n v="14949.433811750972"/>
    <s v="0-10%"/>
  </r>
  <r>
    <x v="456"/>
    <s v="Amozo Ultra Hybrid Camera And Drop Protection Back Cover Case For Iphone 13 (Tpu + Polycarbonate | Crystal Transparent)"/>
    <x v="37"/>
    <n v="279"/>
    <n v="1499"/>
    <n v="0.81"/>
    <x v="0"/>
    <n v="2646"/>
    <x v="1"/>
    <n v="3966354"/>
    <x v="0"/>
    <x v="0"/>
    <x v="332"/>
    <n v="1894.5448472576788"/>
    <s v="0-10%"/>
  </r>
  <r>
    <x v="457"/>
    <s v="Elv Aluminum Adjustable Mobile Phone Foldable Tabletop Stand Dock Mount For All Smartphones, Tabs, Kindle, Ipad (Black)"/>
    <x v="31"/>
    <n v="269"/>
    <n v="1499"/>
    <n v="0.82"/>
    <x v="6"/>
    <n v="28978"/>
    <x v="1"/>
    <n v="43438022"/>
    <x v="0"/>
    <x v="0"/>
    <x v="333"/>
    <n v="21454.230016164198"/>
    <s v="0-10%"/>
  </r>
  <r>
    <x v="458"/>
    <s v="Tecno Spark 9 (Sky Mirror, 6Gb Ram,128Gb Storage) | 11Gb Expandable Ram | Helio G37 Gaming Processor"/>
    <x v="21"/>
    <n v="8999"/>
    <n v="13499"/>
    <n v="0.33"/>
    <x v="11"/>
    <n v="3145"/>
    <x v="1"/>
    <n v="42454355"/>
    <x v="0"/>
    <x v="1"/>
    <x v="334"/>
    <n v="2142.5036915462215"/>
    <s v="0-10%"/>
  </r>
  <r>
    <x v="23"/>
    <s v="Flix Micro Usb Cable For Smartphone (Black)"/>
    <x v="0"/>
    <n v="59"/>
    <n v="199"/>
    <n v="0.7"/>
    <x v="1"/>
    <n v="9377"/>
    <x v="0"/>
    <n v="1866023"/>
    <x v="2"/>
    <x v="0"/>
    <x v="335"/>
    <n v="6554.2417306588486"/>
    <s v="0-10%"/>
  </r>
  <r>
    <x v="459"/>
    <s v="Jbl C100Si Wired In Ear Headphones With Mic, Jbl Pure Bass Sound, One Button Multi-Function Remote, Premium Metallic Finish, Angled Buds For Comfort Fit (Red)"/>
    <x v="24"/>
    <n v="599"/>
    <n v="1299"/>
    <n v="0.54"/>
    <x v="3"/>
    <n v="192589"/>
    <x v="1"/>
    <n v="250173111"/>
    <x v="0"/>
    <x v="0"/>
    <x v="336"/>
    <n v="136270.23264452547"/>
    <s v="0-10%"/>
  </r>
  <r>
    <x v="460"/>
    <s v="Tukzer Capacitive Stylus Pen For Touch Screens Devices, Fine Point, Lightweight Metal Body With Magnetism Cover Cap For Smartphones/Tablets/Ipad/Ipad Pro/Iphone (Grey)"/>
    <x v="35"/>
    <n v="349"/>
    <n v="999"/>
    <n v="0.65"/>
    <x v="11"/>
    <n v="16557"/>
    <x v="1"/>
    <n v="16540443"/>
    <x v="0"/>
    <x v="0"/>
    <x v="337"/>
    <n v="11279.311167227597"/>
    <s v="0-10%"/>
  </r>
  <r>
    <x v="461"/>
    <s v="Samsung Galaxy M13 5G (Aqua Green, 6Gb, 128Gb Storage) | 5000Mah Battery | Upto 12Gb Ram With Ram Plus"/>
    <x v="21"/>
    <n v="13999"/>
    <n v="19499"/>
    <n v="0.28000000000000003"/>
    <x v="3"/>
    <n v="18998"/>
    <x v="1"/>
    <n v="370442002"/>
    <x v="0"/>
    <x v="1"/>
    <x v="270"/>
    <n v="13442.418205508595"/>
    <s v="0-10%"/>
  </r>
  <r>
    <x v="462"/>
    <s v="Tukzer Capacitive Stylus Pen For Touch Screens Devices, Fine Point, Lightweight Metal Body With Magnetism Cover Cap For Smartphones/Tablets/Ipad/Ipad Pro/Iphone (White)"/>
    <x v="35"/>
    <n v="349"/>
    <n v="999"/>
    <n v="0.65"/>
    <x v="11"/>
    <n v="16557"/>
    <x v="1"/>
    <n v="16540443"/>
    <x v="0"/>
    <x v="0"/>
    <x v="337"/>
    <n v="11279.311167227597"/>
    <s v="0-10%"/>
  </r>
  <r>
    <x v="463"/>
    <s v="Mi 10W Wall Charger For Mobile Phones With Micro Usb Cable (Black)"/>
    <x v="27"/>
    <n v="499"/>
    <n v="599"/>
    <n v="0.17"/>
    <x v="0"/>
    <n v="21916"/>
    <x v="1"/>
    <n v="13127684"/>
    <x v="0"/>
    <x v="1"/>
    <x v="338"/>
    <n v="15691.929279100259"/>
    <s v="0-10%"/>
  </r>
  <r>
    <x v="464"/>
    <s v="Fire-Boltt India'S No 1 Smartwatch Brand Talk 2 Bluetooth Calling Smartwatch With Dual Button, Hands On Voice Assistance, 60 Sports Modes, In Built Mic &amp; Speaker With Ip68 Rating"/>
    <x v="19"/>
    <n v="2199"/>
    <n v="9999"/>
    <n v="0.78"/>
    <x v="0"/>
    <n v="29472"/>
    <x v="1"/>
    <n v="294690528"/>
    <x v="0"/>
    <x v="0"/>
    <x v="339"/>
    <n v="21102.050543604804"/>
    <s v="0-10%"/>
  </r>
  <r>
    <x v="465"/>
    <s v="Striff 12 Pieces Highly Flexible Silicone Micro Usb Protector, Mouse Cable Protector, Suit For All Cell Phones, Computers And Chargers (White)"/>
    <x v="33"/>
    <n v="95"/>
    <n v="499"/>
    <n v="0.81"/>
    <x v="0"/>
    <n v="1949"/>
    <x v="1"/>
    <n v="972551"/>
    <x v="1"/>
    <x v="0"/>
    <x v="340"/>
    <n v="1395.4905167442237"/>
    <s v="0-10%"/>
  </r>
  <r>
    <x v="466"/>
    <s v="Flix (Beetel) Usb To Type C Pvc Data Sync &amp; 2A Smartphone Fast Charging Cable, Made In India, 480Mbps Data Sync, Tough Cable, 1 Meter Long Usb Cable For Usb Type C Devices Black Xcd-C12"/>
    <x v="0"/>
    <n v="139"/>
    <n v="249"/>
    <n v="0.44"/>
    <x v="1"/>
    <n v="9377"/>
    <x v="0"/>
    <n v="2334873"/>
    <x v="1"/>
    <x v="1"/>
    <x v="335"/>
    <n v="6554.2417306588486"/>
    <s v="0-10%"/>
  </r>
  <r>
    <x v="467"/>
    <s v="Noise Colorfit Pro 4 Alpha Bluetooth Calling Smart Watch With 1.78 Amoled Display, Tru Sync, 60Hz Refresh Rate, Instacharge, Gesture Control, Functional 360 Digital Crown (Jet Black)"/>
    <x v="19"/>
    <n v="4499"/>
    <n v="7999"/>
    <n v="0.44"/>
    <x v="12"/>
    <n v="37"/>
    <x v="1"/>
    <n v="295963"/>
    <x v="0"/>
    <x v="1"/>
    <x v="95"/>
    <n v="24.168863009687719"/>
    <s v="0-10%"/>
  </r>
  <r>
    <x v="468"/>
    <s v="Elv Mobile Phone Mount Tabletop Holder For Phones And Tablets - Black"/>
    <x v="31"/>
    <n v="89"/>
    <n v="599"/>
    <n v="0.85"/>
    <x v="4"/>
    <n v="2351"/>
    <x v="1"/>
    <n v="1408249"/>
    <x v="0"/>
    <x v="0"/>
    <x v="341"/>
    <n v="1702.7725694314549"/>
    <s v="0-10%"/>
  </r>
  <r>
    <x v="469"/>
    <s v="Iqoo Z6 44W By Vivo (Raven Black, 6Gb Ram, 128Gb Storage) | 6.44&quot; Fhd+ Amoled Display | 50% Charge In Just 27 Mins | In-Display Fingerprint Scanning"/>
    <x v="21"/>
    <n v="15499"/>
    <n v="20999"/>
    <n v="0.26"/>
    <x v="3"/>
    <n v="19253"/>
    <x v="1"/>
    <n v="404293747"/>
    <x v="0"/>
    <x v="1"/>
    <x v="342"/>
    <n v="13622.848600413568"/>
    <s v="0-10%"/>
  </r>
  <r>
    <x v="470"/>
    <s v="Redmi 11 Prime 5G (Meadow Green, 4Gb Ram 64Gb Rom) | Prime Design | Mtk Dimensity 700 | 50 Mp Dual Cam | 5000Mah | 7 Band 5G"/>
    <x v="21"/>
    <n v="13999"/>
    <n v="15999"/>
    <n v="0.13"/>
    <x v="2"/>
    <n v="2180"/>
    <x v="1"/>
    <n v="34877820"/>
    <x v="0"/>
    <x v="1"/>
    <x v="343"/>
    <n v="1504.6274544621599"/>
    <s v="0-10%"/>
  </r>
  <r>
    <x v="471"/>
    <s v="Noise Pulse Buzz 1.69&quot; Bluetooth Calling Smart Watch With Call Function, 150 Watch Faces, 60 Sports Modes, Spo2 &amp; Heart Rate Monitoring, Calling Smart Watch For Men &amp; Women - Rose Pink"/>
    <x v="19"/>
    <n v="1999"/>
    <n v="4999"/>
    <n v="0.6"/>
    <x v="2"/>
    <n v="7571"/>
    <x v="1"/>
    <n v="37847429"/>
    <x v="0"/>
    <x v="0"/>
    <x v="344"/>
    <n v="5225.4745218958778"/>
    <s v="0-10%"/>
  </r>
  <r>
    <x v="472"/>
    <s v="Ptron Newly Launched Force X10 Bluetooth Calling Smartwatch With 1.7&quot; Full Touch Display, Real Heart Rate Monitor, Spo2, Watch Faces, 5 Days Runtime, Health/Fitness Trackers &amp; Ip68 Waterproof (Black)"/>
    <x v="19"/>
    <n v="1399"/>
    <n v="5999"/>
    <n v="0.77"/>
    <x v="8"/>
    <n v="4415"/>
    <x v="1"/>
    <n v="26485585"/>
    <x v="0"/>
    <x v="0"/>
    <x v="326"/>
    <n v="2796.7632313838744"/>
    <s v="0-10%"/>
  </r>
  <r>
    <x v="473"/>
    <s v="Portronics Clamp X Car-Vent Mobile Holder 360 Degree Rotational(Black)"/>
    <x v="26"/>
    <n v="599"/>
    <n v="999"/>
    <n v="0.4"/>
    <x v="1"/>
    <n v="18654"/>
    <x v="1"/>
    <n v="18635346"/>
    <x v="0"/>
    <x v="1"/>
    <x v="345"/>
    <n v="13038.586460884097"/>
    <s v="0-10%"/>
  </r>
  <r>
    <x v="474"/>
    <s v="Ptron Volta Dual Port 12W Smart Usb Charger Adapter, Multi-Layer Protection, Made In India, Bis Certified, Fast Charging Power Adaptor Without Cable For All Ios &amp; Android Devices (Black)"/>
    <x v="27"/>
    <n v="199"/>
    <n v="1099"/>
    <n v="0.82"/>
    <x v="1"/>
    <n v="3197"/>
    <x v="1"/>
    <n v="3513503"/>
    <x v="0"/>
    <x v="0"/>
    <x v="346"/>
    <n v="2234.6071038622522"/>
    <s v="0-10%"/>
  </r>
  <r>
    <x v="475"/>
    <s v="Boat Flash Edition Smart Watch With Activity Tracker, Multiple Sports Modes, 1.3&quot; Screen, 170+ Watch Faces, Sleep Monitor, Gesture, Camera &amp; Music Control, Ip68 &amp; 7 Days Battery Life(Lightning Black)"/>
    <x v="19"/>
    <n v="1799"/>
    <n v="6990"/>
    <n v="0.74"/>
    <x v="1"/>
    <n v="26880"/>
    <x v="1"/>
    <n v="187891200"/>
    <x v="0"/>
    <x v="0"/>
    <x v="347"/>
    <n v="18788.313716552188"/>
    <s v="0-10%"/>
  </r>
  <r>
    <x v="476"/>
    <s v="Boat Wave Lite Smartwatch With 1.69 Inches(4.29Cm) Hd Display, Heart Rate &amp; Spo2 Level Monitor, Multiple Watch Faces, Activity Tracker, Multiple Sports Modes &amp; Ip68 (Scarlet Red)"/>
    <x v="19"/>
    <n v="1499"/>
    <n v="6990"/>
    <n v="0.79"/>
    <x v="2"/>
    <n v="21796"/>
    <x v="1"/>
    <n v="152354040"/>
    <x v="0"/>
    <x v="0"/>
    <x v="258"/>
    <n v="15043.513760301485"/>
    <s v="0-10%"/>
  </r>
  <r>
    <x v="477"/>
    <s v="Iqoo Z6 Pro 5G By Vivo (Phantom Dusk, 8Gb Ram, 128Gb Storage) | Snapdragon 778G 5G | 66W Flashcharge | 1300 Nits Peak Brightness | Hdr10+"/>
    <x v="21"/>
    <n v="20999"/>
    <n v="29990"/>
    <n v="0.3"/>
    <x v="4"/>
    <n v="9499"/>
    <x v="1"/>
    <n v="284875010"/>
    <x v="0"/>
    <x v="1"/>
    <x v="317"/>
    <n v="6879.8964853378948"/>
    <s v="0-10%"/>
  </r>
  <r>
    <x v="478"/>
    <s v="Samsung Galaxy M32 Prime Edition (Light Blue, 4Gb Ram, 64Gb)"/>
    <x v="21"/>
    <n v="12999"/>
    <n v="13499"/>
    <n v="0.04"/>
    <x v="3"/>
    <n v="56098"/>
    <x v="1"/>
    <n v="757266902"/>
    <x v="0"/>
    <x v="1"/>
    <x v="348"/>
    <n v="39693.271738742034"/>
    <s v="0-10%"/>
  </r>
  <r>
    <x v="479"/>
    <s v="Redmi Note 11T 5G (Matte Black, 6Gb Ram, 128Gb Rom)| Dimensity 810 5G | 33W Pro Fast Charging | Charger Included | Additional Exchange Offers|Get 2 Months Of Youtube Premium Free!"/>
    <x v="21"/>
    <n v="16999"/>
    <n v="20999"/>
    <n v="0.19"/>
    <x v="3"/>
    <n v="31822"/>
    <x v="1"/>
    <n v="668230178"/>
    <x v="0"/>
    <x v="1"/>
    <x v="349"/>
    <n v="22516.298143788532"/>
    <s v="0-10%"/>
  </r>
  <r>
    <x v="480"/>
    <s v="Iqoo Z6 Pro 5G By Vivo (Legion Sky, 6Gb Ram, 128Gb Storage) | Snapdragon 778G 5G | 66W Flashcharge | 1300 Nits Peak Brightness | Hdr10+"/>
    <x v="21"/>
    <n v="19999"/>
    <n v="27990"/>
    <n v="0.28999999999999998"/>
    <x v="4"/>
    <n v="9499"/>
    <x v="1"/>
    <n v="265877010"/>
    <x v="0"/>
    <x v="1"/>
    <x v="317"/>
    <n v="6879.8964853378948"/>
    <s v="0-10%"/>
  </r>
  <r>
    <x v="481"/>
    <s v="Redmi Note 11 (Horizon Blue, 6Gb Ram, 64Gb Storage)|90Hz Fhd+ Amoled Display | Qualcomm¬Æ Snapdragon‚Ñ¢ 680-6Nm | 33W Charger Included"/>
    <x v="21"/>
    <n v="12999"/>
    <n v="18999"/>
    <n v="0.32"/>
    <x v="3"/>
    <n v="50772"/>
    <x v="1"/>
    <n v="964617228"/>
    <x v="0"/>
    <x v="1"/>
    <x v="307"/>
    <n v="35924.752980844423"/>
    <s v="0-10%"/>
  </r>
  <r>
    <x v="482"/>
    <s v="Noise Pulse 2 Max Advanced Bluetooth Calling Smart Watch With 1.85'' Tft And 550 Nits Brightness, Smart Dnd, 10 Days Battery, 100 Sports Mode, Smartwatch For Men And Women - (Jet Black)"/>
    <x v="19"/>
    <n v="2999"/>
    <n v="5999"/>
    <n v="0.5"/>
    <x v="3"/>
    <n v="7148"/>
    <x v="1"/>
    <n v="42880852"/>
    <x v="0"/>
    <x v="0"/>
    <x v="350"/>
    <n v="5057.7116187480497"/>
    <s v="0-10%"/>
  </r>
  <r>
    <x v="29"/>
    <s v="Boat A400 Usb Type-C To Usb-A 2.0 Male Data Cable, 2 Meter (Black)"/>
    <x v="0"/>
    <n v="299"/>
    <n v="999"/>
    <n v="0.7"/>
    <x v="4"/>
    <n v="20850"/>
    <x v="0"/>
    <n v="20829150"/>
    <x v="0"/>
    <x v="0"/>
    <x v="26"/>
    <n v="15101.151881176451"/>
    <s v="0-10%"/>
  </r>
  <r>
    <x v="28"/>
    <s v="Duracell Usb C To Lightning Apple Certified (Mfi) Braided Sync &amp; Charge Cable For Iphone, Ipad And Ipod. Fast Charging Lightning Cable, 3.9 Feet (1.2M) - Black"/>
    <x v="0"/>
    <n v="970"/>
    <n v="1999"/>
    <n v="0.51"/>
    <x v="5"/>
    <n v="184"/>
    <x v="0"/>
    <n v="367816"/>
    <x v="0"/>
    <x v="0"/>
    <x v="25"/>
    <n v="134.76045180742619"/>
    <s v="0-10%"/>
  </r>
  <r>
    <x v="483"/>
    <s v="Myvn 30W Warp/20W Dash Charging Usb Type C Charger Cable Compatible For Cellular Phones Oneplus 8T 8 8Pro 7 Pro / 7T / 7T Pro Nord And Oneplus 3 / 3T / 5 / 5T / 6 / 6T / 7"/>
    <x v="27"/>
    <n v="329"/>
    <n v="999"/>
    <n v="0.67"/>
    <x v="0"/>
    <n v="3492"/>
    <x v="1"/>
    <n v="3488508"/>
    <x v="0"/>
    <x v="0"/>
    <x v="351"/>
    <n v="2500.2836759727188"/>
    <s v="0-10%"/>
  </r>
  <r>
    <x v="484"/>
    <s v="Ptron Newly Launched Force X10 Bluetooth Calling Smartwatch With 1.7&quot; Full Touch Color Display, Real Heart Rate Monitor, Spo2, Watch Faces, 5 Days Runtime, Fitness Trackers &amp; Ip68 Waterproof (Blue)"/>
    <x v="19"/>
    <n v="1299"/>
    <n v="5999"/>
    <n v="0.78"/>
    <x v="8"/>
    <n v="4415"/>
    <x v="1"/>
    <n v="26485585"/>
    <x v="0"/>
    <x v="0"/>
    <x v="326"/>
    <n v="2796.7632313838744"/>
    <s v="0-10%"/>
  </r>
  <r>
    <x v="485"/>
    <s v="Sandisk Ultra¬Æ Microsdxc‚Ñ¢ Uhs-I Card, 256Gb, 150Mb/S R, 10 Y Warranty, For Smartphones"/>
    <x v="22"/>
    <n v="1989"/>
    <n v="3500"/>
    <n v="0.43"/>
    <x v="5"/>
    <n v="67260"/>
    <x v="1"/>
    <n v="235410000"/>
    <x v="0"/>
    <x v="1"/>
    <x v="352"/>
    <n v="49260.804285692859"/>
    <s v="0-10%"/>
  </r>
  <r>
    <x v="486"/>
    <s v="Fire-Boltt Phoenix Smart Watch With Bluetooth Calling 1.3&quot;,120+ Sports Modes, 240*240 Px High Res With Spo2, Heart Rate Monitoring &amp; Ip67 Rating"/>
    <x v="19"/>
    <n v="1999"/>
    <n v="9999"/>
    <n v="0.8"/>
    <x v="4"/>
    <n v="27704"/>
    <x v="1"/>
    <n v="277012296"/>
    <x v="0"/>
    <x v="0"/>
    <x v="353"/>
    <n v="20065.33869142026"/>
    <s v="0-10%"/>
  </r>
  <r>
    <x v="487"/>
    <s v="Redmi Note 11 (Space Black, 6Gb Ram, 64Gb Storage) | 90Hz Fhd+ Amoled Display | Qualcomm¬Æ Snapdragon‚Ñ¢ 680-6Nm | 33W Charger Included"/>
    <x v="21"/>
    <n v="12999"/>
    <n v="18999"/>
    <n v="0.32"/>
    <x v="3"/>
    <n v="50772"/>
    <x v="1"/>
    <n v="964617228"/>
    <x v="0"/>
    <x v="1"/>
    <x v="307"/>
    <n v="35924.752980844423"/>
    <s v="0-10%"/>
  </r>
  <r>
    <x v="488"/>
    <s v="Noise Colorfit Pro 2 Full Touch Control Smart Watch With 35G Weight &amp; Upgraded Lcd Display (Deep Wine)"/>
    <x v="19"/>
    <n v="1499"/>
    <n v="4999"/>
    <n v="0.7"/>
    <x v="1"/>
    <n v="92588"/>
    <x v="1"/>
    <n v="462847412"/>
    <x v="0"/>
    <x v="0"/>
    <x v="354"/>
    <n v="64716.234761463311"/>
    <s v="0-10%"/>
  </r>
  <r>
    <x v="489"/>
    <s v="Redmi Note 11T 5G (Aquamarine Blue, 6Gb Ram, 128Gb Rom)| Dimensity 810 5G | 33W Pro Fast Charging | Charger Included | Additional Exchange Offers| Get 2 Months Of Youtube Premium Free!"/>
    <x v="21"/>
    <n v="16999"/>
    <n v="20999"/>
    <n v="0.19"/>
    <x v="3"/>
    <n v="31822"/>
    <x v="1"/>
    <n v="668230178"/>
    <x v="0"/>
    <x v="1"/>
    <x v="349"/>
    <n v="22516.298143788532"/>
    <s v="0-10%"/>
  </r>
  <r>
    <x v="490"/>
    <s v="Newly Launched Boult Dive+ With 1.85&quot; Hd Display, Bluetooth Calling Smartwatch, 500 Nits Brightness, 7 Days Battery Life, 150+ Watch Faces, 100+ Sport Modes, Ip68 Waterproof Smart Watch (Jet Black)"/>
    <x v="19"/>
    <n v="1999"/>
    <n v="8499"/>
    <n v="0.76"/>
    <x v="4"/>
    <n v="240"/>
    <x v="1"/>
    <n v="2039760"/>
    <x v="0"/>
    <x v="0"/>
    <x v="355"/>
    <n v="173.82620870418938"/>
    <s v="0-10%"/>
  </r>
  <r>
    <x v="491"/>
    <s v="Oneplus Nord Watch With 1.78‚Äù Amoled Display, 60 Hz Refresh Rate, 105 Fitness Modes, 10 Days Battery, Spo2, Heart Rate, Stress Monitor, Women Health Tracker &amp; Multiple Watch Face [Midnight Black]"/>
    <x v="19"/>
    <n v="4999"/>
    <n v="6999"/>
    <n v="0.28999999999999998"/>
    <x v="11"/>
    <n v="758"/>
    <x v="1"/>
    <n v="5305242"/>
    <x v="0"/>
    <x v="1"/>
    <x v="356"/>
    <n v="516.38085793069513"/>
    <s v="0-10%"/>
  </r>
  <r>
    <x v="35"/>
    <s v="Ptron Solero Mb301 3A Micro Usb Data &amp; Charging Cable, Made In India, 480Mbps Data Sync, Strong &amp; Durable 1.5-Meter Nylon Braided Usb Cable For Micro Usb Devices - (Black)"/>
    <x v="0"/>
    <n v="99"/>
    <n v="666.66"/>
    <n v="0.85"/>
    <x v="2"/>
    <n v="24870"/>
    <x v="0"/>
    <n v="16579834.199999999"/>
    <x v="0"/>
    <x v="0"/>
    <x v="293"/>
    <n v="17165.176510309138"/>
    <s v="0-10%"/>
  </r>
  <r>
    <x v="492"/>
    <s v="Noise Agile 2 Buzz Bluetooth Calling Smart Watch With 1.28&quot; Tft Display,Dual Button,In-Built Mic &amp; Speaker,Ai Voice Assistant, Health Suite,In-Built Games, 100 Watch Faces-(Jet Black)"/>
    <x v="19"/>
    <n v="2499"/>
    <n v="5999"/>
    <n v="0.57999999999999996"/>
    <x v="7"/>
    <n v="828"/>
    <x v="1"/>
    <n v="4967172"/>
    <x v="0"/>
    <x v="0"/>
    <x v="357"/>
    <n v="556.49702637077417"/>
    <s v="0-10%"/>
  </r>
  <r>
    <x v="493"/>
    <s v="Motorola A10 Dual Sim Keypad Mobile With 1750 Mah Battery, Expandable Storage Upto 32Gb, Wireless Fm With Recording - Dark Blue"/>
    <x v="23"/>
    <n v="1399"/>
    <n v="1630"/>
    <n v="0.14000000000000001"/>
    <x v="1"/>
    <n v="9378"/>
    <x v="1"/>
    <n v="15286140"/>
    <x v="0"/>
    <x v="1"/>
    <x v="20"/>
    <n v="6554.9407006631845"/>
    <s v="0-10%"/>
  </r>
  <r>
    <x v="494"/>
    <s v="Fire-Boltt Ninja 3 Smartwatch Full Touch 1.69 &quot; &amp; 60 Sports Modes With Ip68, Sp02 Tracking, Over 100 Cloud Based Watch Faces ( Silver )"/>
    <x v="19"/>
    <n v="1499"/>
    <n v="9999"/>
    <n v="0.85"/>
    <x v="0"/>
    <n v="22638"/>
    <x v="1"/>
    <n v="226357362"/>
    <x v="0"/>
    <x v="0"/>
    <x v="358"/>
    <n v="16208.883693204585"/>
    <s v="0-10%"/>
  </r>
  <r>
    <x v="36"/>
    <s v="Amazonbasics Nylon Braided Usb-C To Lightning Cable, Fast Charging Mfi Certified Smartphone, Iphone Charger (6-Foot, Dark Grey)"/>
    <x v="0"/>
    <n v="899"/>
    <n v="1900"/>
    <n v="0.53"/>
    <x v="5"/>
    <n v="13552"/>
    <x v="0"/>
    <n v="25748800"/>
    <x v="0"/>
    <x v="0"/>
    <x v="32"/>
    <n v="9925.4002331208685"/>
    <s v="0-10%"/>
  </r>
  <r>
    <x v="495"/>
    <s v="Flix (Beetel) Bolt 2.4 12W Dual Usb Smart Charger, Made In India, Bis Certified, Fast Charging Power Adaptor With 1 Meter Usb To Type C Cable For Cellular Phones (White)(Xwc-64D)"/>
    <x v="27"/>
    <n v="249"/>
    <n v="599"/>
    <n v="0.57999999999999996"/>
    <x v="2"/>
    <n v="2147"/>
    <x v="1"/>
    <n v="1286053"/>
    <x v="0"/>
    <x v="0"/>
    <x v="359"/>
    <n v="1481.850983821219"/>
    <s v="0-10%"/>
  </r>
  <r>
    <x v="496"/>
    <s v="Kyosei Advanced Tempered Glass Compatible With Google Pixel 6A With Military-Grade Anti-Explosion Edge-To-Edge Coverage Screen Protector Guard"/>
    <x v="34"/>
    <n v="299"/>
    <n v="1199"/>
    <n v="0.75"/>
    <x v="6"/>
    <n v="596"/>
    <x v="1"/>
    <n v="714604"/>
    <x v="0"/>
    <x v="0"/>
    <x v="360"/>
    <n v="441.25616293856933"/>
    <s v="0-10%"/>
  </r>
  <r>
    <x v="497"/>
    <s v="Striff 12 Pieces Highly Flexible Silicone Micro Usb Protector, Mouse Cable Protector, Suit For All Cell Phones, Computers And Chargers (Black)"/>
    <x v="33"/>
    <n v="79"/>
    <n v="499"/>
    <n v="0.84"/>
    <x v="0"/>
    <n v="1949"/>
    <x v="1"/>
    <n v="972551"/>
    <x v="1"/>
    <x v="0"/>
    <x v="340"/>
    <n v="1395.4905167442237"/>
    <s v="0-10%"/>
  </r>
  <r>
    <x v="498"/>
    <s v="Redmi 11 Prime 5G (Thunder Black, 4Gb Ram, 64Gb Storage) | Prime Design | Mtk Dimensity 700 | 50 Mp Dual Cam | 5000Mah | 7 Band 5G"/>
    <x v="21"/>
    <n v="13999"/>
    <n v="15999"/>
    <n v="0.13"/>
    <x v="2"/>
    <n v="2180"/>
    <x v="1"/>
    <n v="34877820"/>
    <x v="0"/>
    <x v="1"/>
    <x v="343"/>
    <n v="1504.6274544621599"/>
    <s v="0-10%"/>
  </r>
  <r>
    <x v="499"/>
    <s v="Samsung Original Ehs64 Wired In Ear Earphones With Mic, Black"/>
    <x v="24"/>
    <n v="949"/>
    <n v="999"/>
    <n v="0.05"/>
    <x v="0"/>
    <n v="31539"/>
    <x v="1"/>
    <n v="31507461"/>
    <x v="0"/>
    <x v="1"/>
    <x v="327"/>
    <n v="22582.029454897933"/>
    <s v="0-10%"/>
  </r>
  <r>
    <x v="500"/>
    <s v="Striff Multi Angle Tablet/Mobile Stand. Holder For Iphone, Android, Samsung, Oneplus, Xiaomi. Portable,Foldable Stand.Perfect For Bed,Office, Home,Gift And Desktop (Black)"/>
    <x v="31"/>
    <n v="99"/>
    <n v="499"/>
    <n v="0.8"/>
    <x v="3"/>
    <n v="2451"/>
    <x v="1"/>
    <n v="1223049"/>
    <x v="1"/>
    <x v="0"/>
    <x v="361"/>
    <n v="1734.254501616042"/>
    <s v="0-10%"/>
  </r>
  <r>
    <x v="501"/>
    <s v="Boat Newly Launched Wave Electra With 1.81&quot; Hd Display, Smart Calling Ultra-Seamless Bt Calling Chip, 20 Built-In Watch Faces, 100 + Sports Modes, Menu Personalization, In-Built Games(Cherry Blossom)"/>
    <x v="19"/>
    <n v="2499"/>
    <n v="7990"/>
    <n v="0.69"/>
    <x v="3"/>
    <n v="154"/>
    <x v="1"/>
    <n v="1230460"/>
    <x v="0"/>
    <x v="0"/>
    <x v="325"/>
    <n v="108.9658071190822"/>
    <s v="0-10%"/>
  </r>
  <r>
    <x v="502"/>
    <s v="Wecool B1 Mobile Holder For Bikes Or Bike Mobile Holder For Maps And Gps Navigation, One Click Locking, Firm Gripping, Anti Shake And Stable Cradle Clamp With 360¬∞ Rotation Bicycle Phone Mount"/>
    <x v="38"/>
    <n v="689"/>
    <n v="1999"/>
    <n v="0.66"/>
    <x v="4"/>
    <n v="1193"/>
    <x v="1"/>
    <n v="2384807"/>
    <x v="0"/>
    <x v="0"/>
    <x v="127"/>
    <n v="864.0611124337413"/>
    <s v="0-10%"/>
  </r>
  <r>
    <x v="503"/>
    <s v="Sounce 360 Adjustable Mobile Phone Holder, Universal Phone Holder Clip Lazy Bracket Flexible Gooseneck Clamp Long Arms Mount For Mobile Tabletop Stand For Bedroom, Office, Bathroom, White"/>
    <x v="36"/>
    <n v="499"/>
    <n v="1899"/>
    <n v="0.74"/>
    <x v="3"/>
    <n v="1475"/>
    <x v="1"/>
    <n v="2801025"/>
    <x v="0"/>
    <x v="0"/>
    <x v="362"/>
    <n v="1043.6660097444562"/>
    <s v="0-10%"/>
  </r>
  <r>
    <x v="504"/>
    <s v="Opentech¬Æ Military-Grade Tempered Glass Screen Protector Compatible For Iphone 13/13 Pro / 14 With Edge To Edge Coverage And Easy Installation Kit (6.1 Inches)"/>
    <x v="34"/>
    <n v="299"/>
    <n v="999"/>
    <n v="0.7"/>
    <x v="4"/>
    <n v="8891"/>
    <x v="1"/>
    <n v="8882109"/>
    <x v="0"/>
    <x v="0"/>
    <x v="266"/>
    <n v="6439.5367566206151"/>
    <s v="0-10%"/>
  </r>
  <r>
    <x v="505"/>
    <s v="En Ligne Adjustable Cell Phone Stand, Foldable Portable Phone Stand Phone Holder For Desk, Desktop Tablet Stand Compatible With Mobile Phone/Ipad/Tablet (Black)"/>
    <x v="31"/>
    <n v="209"/>
    <n v="499"/>
    <n v="0.57999999999999996"/>
    <x v="9"/>
    <n v="104"/>
    <x v="1"/>
    <n v="51896"/>
    <x v="1"/>
    <x v="0"/>
    <x v="363"/>
    <n v="68.9268144948837"/>
    <s v="0-10%"/>
  </r>
  <r>
    <x v="506"/>
    <s v="Tecno Spark 8T (Turquoise Cyan, 4Gb Ram,64Gb Storage) | 50Mp Ai Camera | 7Gb Expandable Ram"/>
    <x v="21"/>
    <n v="8499"/>
    <n v="12999"/>
    <n v="0.35"/>
    <x v="3"/>
    <n v="6662"/>
    <x v="1"/>
    <n v="86599338"/>
    <x v="0"/>
    <x v="1"/>
    <x v="364"/>
    <n v="4713.8325131644524"/>
    <s v="0-10%"/>
  </r>
  <r>
    <x v="507"/>
    <s v="Urbn 20000 Mah Lithium_Polymer 22.5W Super Fast Charging Ultra Compact Power Bank With Quick Charge &amp; Power Delivery, Type C Input/Output, Made In India, Type C Cable Included (Camo)"/>
    <x v="20"/>
    <n v="2179"/>
    <n v="3999"/>
    <n v="0.46"/>
    <x v="1"/>
    <n v="8380"/>
    <x v="1"/>
    <n v="33511620"/>
    <x v="0"/>
    <x v="1"/>
    <x v="365"/>
    <n v="5857.3686363358383"/>
    <s v="0-10%"/>
  </r>
  <r>
    <x v="508"/>
    <s v="Redmi Note 11T 5G (Stardust White, 6Gb Ram, 128Gb Rom)| Dimensity 810 5G | 33W Pro Fast Charging | Charger Included | Additional Exchange Offers|Get 2 Months Of Youtube Premium Free!"/>
    <x v="21"/>
    <n v="16999"/>
    <n v="20999"/>
    <n v="0.19"/>
    <x v="3"/>
    <n v="31822"/>
    <x v="1"/>
    <n v="668230178"/>
    <x v="0"/>
    <x v="1"/>
    <x v="349"/>
    <n v="22516.298143788532"/>
    <s v="0-10%"/>
  </r>
  <r>
    <x v="509"/>
    <s v="Oneplus 10T 5G (Moonstone Black, 8Gb Ram, 128Gb Storage)"/>
    <x v="21"/>
    <n v="44999"/>
    <n v="49999"/>
    <n v="0.1"/>
    <x v="4"/>
    <n v="3075"/>
    <x v="1"/>
    <n v="153746925"/>
    <x v="0"/>
    <x v="1"/>
    <x v="366"/>
    <n v="2227.1482990224263"/>
    <s v="0-10%"/>
  </r>
  <r>
    <x v="510"/>
    <s v="Nokia 150 (2020) (Cyan)"/>
    <x v="23"/>
    <n v="2599"/>
    <n v="2999"/>
    <n v="0.13"/>
    <x v="2"/>
    <n v="14266"/>
    <x v="1"/>
    <n v="42783734"/>
    <x v="0"/>
    <x v="1"/>
    <x v="367"/>
    <n v="9846.3372776867764"/>
    <s v="0-10%"/>
  </r>
  <r>
    <x v="511"/>
    <s v="Noise Colorfit Ultra Se Smart Watch With 1.75&quot;(4.3Cm) Hd Display, Aluminium Alloy Body, 60 Sports Modes, Spo2, Lightweight, Stock Market Info, Calls &amp; Sms Reply (Vintage Brown)"/>
    <x v="19"/>
    <n v="2799"/>
    <n v="6499"/>
    <n v="0.56999999999999995"/>
    <x v="3"/>
    <n v="38879"/>
    <x v="1"/>
    <n v="252674621"/>
    <x v="0"/>
    <x v="0"/>
    <x v="368"/>
    <n v="27509.620876511668"/>
    <s v="0-10%"/>
  </r>
  <r>
    <x v="512"/>
    <s v="Boat Rockerz 400 Bluetooth On Ear Headphones With Mic With Upto 8 Hours Playback &amp; Soft Padded Ear Cushions(Grey/Green)"/>
    <x v="39"/>
    <n v="1399"/>
    <n v="2990"/>
    <n v="0.53"/>
    <x v="3"/>
    <n v="97175"/>
    <x v="1"/>
    <n v="290553250"/>
    <x v="0"/>
    <x v="0"/>
    <x v="369"/>
    <n v="68758.131862316965"/>
    <s v="0-10%"/>
  </r>
  <r>
    <x v="513"/>
    <s v="Sandisk Ultra Microsd Uhs-I Card 64Gb, 120Mb/S R"/>
    <x v="22"/>
    <n v="649"/>
    <n v="2400"/>
    <n v="0.73"/>
    <x v="5"/>
    <n v="67260"/>
    <x v="1"/>
    <n v="161424000"/>
    <x v="0"/>
    <x v="0"/>
    <x v="352"/>
    <n v="49260.804285692859"/>
    <s v="0-10%"/>
  </r>
  <r>
    <x v="514"/>
    <s v="Iphone Original 20W C Type Fast Pd Charger Compatible With I-Phone13/13 Mini/13Pro/13 Pro Max I-Phone 12/12 Pro/12Mini/12 Pro Max, I-Phone11/11 Pro/11 Pro Max 2020 (Only Adapter)"/>
    <x v="27"/>
    <n v="799"/>
    <n v="3990"/>
    <n v="0.8"/>
    <x v="11"/>
    <n v="119"/>
    <x v="1"/>
    <n v="474810"/>
    <x v="0"/>
    <x v="0"/>
    <x v="370"/>
    <n v="81.067707247694869"/>
    <s v="0-10%"/>
  </r>
  <r>
    <x v="515"/>
    <s v="Liramark Webcam Cover Slide, Ultra Thin Laptop Camera Cover Slide Blocker For Computer Macbook Pro Imac Pc Tablet (Pack Of 3)"/>
    <x v="40"/>
    <n v="149"/>
    <n v="149"/>
    <n v="0"/>
    <x v="4"/>
    <n v="10833"/>
    <x v="0"/>
    <n v="1614117"/>
    <x v="2"/>
    <x v="1"/>
    <x v="371"/>
    <n v="7846.0804953853476"/>
    <s v="0-10%"/>
  </r>
  <r>
    <x v="52"/>
    <s v="Amazonbasics New Release Nylon Usb-A To Lightning Cable Cord, Fast Charging Mfi Certified Charger For Apple Iphone, Ipad (6-Ft, Rose Gold)"/>
    <x v="0"/>
    <n v="799"/>
    <n v="2100"/>
    <n v="0.62"/>
    <x v="4"/>
    <n v="8188"/>
    <x v="0"/>
    <n v="17194800"/>
    <x v="0"/>
    <x v="0"/>
    <x v="44"/>
    <n v="5930.3708202912603"/>
    <s v="0-10%"/>
  </r>
  <r>
    <x v="516"/>
    <s v="Nokia 8210 4G Volte Keypad Phone With Dual Sim, Big Display, Inbuilt Mp3 Player &amp; Wireless Fm Radio | Blue"/>
    <x v="23"/>
    <n v="3799"/>
    <n v="5299"/>
    <n v="0.28000000000000003"/>
    <x v="12"/>
    <n v="1641"/>
    <x v="1"/>
    <n v="8695659"/>
    <x v="0"/>
    <x v="1"/>
    <x v="372"/>
    <n v="1071.9217351053392"/>
    <s v="0-10%"/>
  </r>
  <r>
    <x v="517"/>
    <s v="Sounce Protective Case Cover Compatible Boat Xtend Overall Protective Case Tpu Hd Clear Ultra-Thin Cover With Unbreakable Screen Guard"/>
    <x v="37"/>
    <n v="199"/>
    <n v="1899"/>
    <n v="0.9"/>
    <x v="1"/>
    <n v="4740"/>
    <x v="1"/>
    <n v="9001260"/>
    <x v="0"/>
    <x v="0"/>
    <x v="373"/>
    <n v="3313.1178205527294"/>
    <s v="0-10%"/>
  </r>
  <r>
    <x v="518"/>
    <s v="Samsung Galaxy M53 5G (Deep Ocean Blue, 6Gb, 128Gb Storage) | 108Mp | Samoled+ 120Hz | 12Gb Ram With Ram Plus | Travel Adapter To Be Purchased Separately"/>
    <x v="21"/>
    <n v="23999"/>
    <n v="32999"/>
    <n v="0.27"/>
    <x v="2"/>
    <n v="8866"/>
    <x v="1"/>
    <n v="292569134"/>
    <x v="0"/>
    <x v="1"/>
    <x v="374"/>
    <n v="6119.2784455328028"/>
    <s v="0-10%"/>
  </r>
  <r>
    <x v="519"/>
    <s v="Iqoo 9 Se 5G (Sunset Sierra, 8Gb Ram, 128Gb Storage) | Qualcomm Snapdragon 888 | 66W Flash Charge"/>
    <x v="21"/>
    <n v="29990"/>
    <n v="39990"/>
    <n v="0.25"/>
    <x v="4"/>
    <n v="8399"/>
    <x v="1"/>
    <n v="335876010"/>
    <x v="0"/>
    <x v="1"/>
    <x v="375"/>
    <n v="6083.1930287770274"/>
    <s v="0-10%"/>
  </r>
  <r>
    <x v="520"/>
    <s v="Shreenova Id116 Plus Bluetooth Fitness Smart Watch For Men Women And Kids Activity Tracker (Black)"/>
    <x v="19"/>
    <n v="281"/>
    <n v="1999"/>
    <n v="0.86"/>
    <x v="18"/>
    <n v="87"/>
    <x v="1"/>
    <n v="173913"/>
    <x v="0"/>
    <x v="0"/>
    <x v="225"/>
    <n v="50.441172905662484"/>
    <s v="0-10%"/>
  </r>
  <r>
    <x v="521"/>
    <s v="Poco C31 (Shadow Gray, 64 Gb) (4 Gb Ram)"/>
    <x v="21"/>
    <n v="7998"/>
    <n v="11999"/>
    <n v="0.33"/>
    <x v="11"/>
    <n v="125"/>
    <x v="1"/>
    <n v="1499875"/>
    <x v="0"/>
    <x v="1"/>
    <x v="376"/>
    <n v="85.155154671948395"/>
    <s v="0-10%"/>
  </r>
  <r>
    <x v="522"/>
    <s v="Noise_Colorfit Smart Watch Charger 2 Pin Usb Fast Charger Magnetic Charging Cable Adapter (Smart Watch Charger 2 Pin)"/>
    <x v="19"/>
    <n v="249"/>
    <n v="999"/>
    <n v="0.75"/>
    <x v="6"/>
    <n v="38"/>
    <x v="1"/>
    <n v="37962"/>
    <x v="0"/>
    <x v="0"/>
    <x v="377"/>
    <n v="28.133782200781269"/>
    <s v="0-10%"/>
  </r>
  <r>
    <x v="523"/>
    <s v="Popio Tempered Glass Screen Protector Compatible For Iphone 12 / Iphone 12 Pro With Case Friendly Edge To Edge Coverage And Easy Installation Kit, Pack Of 1"/>
    <x v="34"/>
    <n v="299"/>
    <n v="599"/>
    <n v="0.5"/>
    <x v="4"/>
    <n v="4674"/>
    <x v="1"/>
    <n v="2799726"/>
    <x v="0"/>
    <x v="0"/>
    <x v="378"/>
    <n v="3385.2654145140882"/>
    <s v="0-10%"/>
  </r>
  <r>
    <x v="524"/>
    <s v="10Werun Id-116 Bluetooth Smartwatch Wireless Fitness Band For Boys, Girls, Men, Women &amp; Kids | Sports Gym Watch For All Smart Phones I Heart Rate And Spo2 Monitor"/>
    <x v="19"/>
    <n v="499"/>
    <n v="1899"/>
    <n v="0.74"/>
    <x v="3"/>
    <n v="412"/>
    <x v="1"/>
    <n v="782388"/>
    <x v="0"/>
    <x v="0"/>
    <x v="379"/>
    <n v="291.51891255234978"/>
    <s v="0-10%"/>
  </r>
  <r>
    <x v="525"/>
    <s v="Tokdis Mx-1 Pro Bluetooth Calling Smartwatch - 1.69‚Äù Lcd Display, Multiple Watch Faces, Sleep Monitor, Heart &amp; Spo2 Monitoring, Multiple Sports Modes, Water Resistant"/>
    <x v="19"/>
    <n v="899"/>
    <n v="3499"/>
    <n v="0.74"/>
    <x v="17"/>
    <n v="681"/>
    <x v="1"/>
    <n v="2382819"/>
    <x v="0"/>
    <x v="0"/>
    <x v="380"/>
    <n v="410.00285409434241"/>
    <s v="0-10%"/>
  </r>
  <r>
    <x v="526"/>
    <s v="Urbn 20000 Mah Lithium_Polymer Power Bank With 12 Watt Fast Charging, Camo"/>
    <x v="20"/>
    <n v="1599"/>
    <n v="3499"/>
    <n v="0.54"/>
    <x v="1"/>
    <n v="36384"/>
    <x v="1"/>
    <n v="127307616"/>
    <x v="0"/>
    <x v="0"/>
    <x v="381"/>
    <n v="25431.324637761711"/>
    <s v="0-10%"/>
  </r>
  <r>
    <x v="527"/>
    <s v="Sounce Gold Plated 3.5 Mm Headphone Splitter For Computer 2 Male To 1 Female 3.5Mm Headphone Mic Audio Y Splitter Cable Smartphone Headset To Pc Adapter ‚Äì (Black,20Cm)"/>
    <x v="41"/>
    <n v="120"/>
    <n v="999"/>
    <n v="0.88"/>
    <x v="2"/>
    <n v="6491"/>
    <x v="1"/>
    <n v="6484509"/>
    <x v="0"/>
    <x v="0"/>
    <x v="382"/>
    <n v="4480.0627554650828"/>
    <s v="0-10%"/>
  </r>
  <r>
    <x v="528"/>
    <s v="Noise Colorfit Ultra 2 Buzz 1.78&quot; Amoled Bluetooth Calling Watch With 368*448Px Always On Display, Premium Metallic Finish, 100+ Watch Faces, 100+ Sports Modes, Health Suite (Jet Black)"/>
    <x v="19"/>
    <n v="3999"/>
    <n v="6999"/>
    <n v="0.43"/>
    <x v="3"/>
    <n v="10229"/>
    <x v="1"/>
    <n v="71592771"/>
    <x v="0"/>
    <x v="1"/>
    <x v="383"/>
    <n v="7237.7353313057911"/>
    <s v="0-10%"/>
  </r>
  <r>
    <x v="529"/>
    <s v="Redmi Note 11 (Horizon Blue, 6Gb Ram, 64Gb Storage)|90Hz Fhd+ Amoled Display | Qualcomm¬Æ Snapdragon‚Ñ¢ 680-6Nm | 33W Charger Included"/>
    <x v="21"/>
    <n v="12999"/>
    <n v="18999"/>
    <n v="0.32"/>
    <x v="3"/>
    <n v="50772"/>
    <x v="1"/>
    <n v="964617228"/>
    <x v="0"/>
    <x v="1"/>
    <x v="307"/>
    <n v="35924.752980844423"/>
    <s v="0-10%"/>
  </r>
  <r>
    <x v="530"/>
    <s v="Spigen Ultra Hybrid Back Cover Case Compatible With Iphone 14 Pro Max (Tpu + Poly Carbonate | Crystal Clear)"/>
    <x v="37"/>
    <n v="1599"/>
    <n v="2599"/>
    <n v="0.38"/>
    <x v="4"/>
    <n v="1801"/>
    <x v="1"/>
    <n v="4680799"/>
    <x v="0"/>
    <x v="1"/>
    <x v="384"/>
    <n v="1304.420841151021"/>
    <s v="0-10%"/>
  </r>
  <r>
    <x v="531"/>
    <s v="Oraimo 18W Usb &amp; Type-C Dual Output Super Fast Charger Wall Adapter Pe2.0&amp;Quick Charge 3.0 &amp; Power Delivery 3.0 Compatible For Iphone 13/13 Mini/13 Pro Max/12/12 Pro Max, Ipad Mini/Pro, Pixel, Galaxy, Airpods Pro"/>
    <x v="27"/>
    <n v="699"/>
    <n v="1199"/>
    <n v="0.42"/>
    <x v="1"/>
    <n v="14404"/>
    <x v="1"/>
    <n v="17270396"/>
    <x v="0"/>
    <x v="1"/>
    <x v="308"/>
    <n v="10067.963942456016"/>
    <s v="0-10%"/>
  </r>
  <r>
    <x v="532"/>
    <s v="Lapster 12Pcs Spiral Cable Protectors For Charger, Wires, Data Charger Cable Protector For Computers, Cell Phones Etc.(Grey)"/>
    <x v="42"/>
    <n v="99"/>
    <n v="999"/>
    <n v="0.9"/>
    <x v="5"/>
    <n v="305"/>
    <x v="1"/>
    <n v="304695"/>
    <x v="0"/>
    <x v="0"/>
    <x v="385"/>
    <n v="223.38009674600539"/>
    <s v="0-10%"/>
  </r>
  <r>
    <x v="533"/>
    <s v="Mi Redmi 9I Sport (Carbon Black, 64 Gb) (4 Gb Ram)"/>
    <x v="21"/>
    <n v="7915"/>
    <n v="9999"/>
    <n v="0.21"/>
    <x v="4"/>
    <n v="1376"/>
    <x v="1"/>
    <n v="13758624"/>
    <x v="0"/>
    <x v="1"/>
    <x v="106"/>
    <n v="996.60359657068568"/>
    <s v="0-10%"/>
  </r>
  <r>
    <x v="534"/>
    <s v="Fire-Boltt Ninja 3 Smartwatch Full Touch 1.69 &quot; &amp; 60 Sports Modes With Ip68, Sp02 Tracking, Over 100 Cloud Based Watch Faces ( Green )"/>
    <x v="19"/>
    <n v="1499"/>
    <n v="7999"/>
    <n v="0.81"/>
    <x v="0"/>
    <n v="22638"/>
    <x v="1"/>
    <n v="181081362"/>
    <x v="0"/>
    <x v="0"/>
    <x v="358"/>
    <n v="16208.883693204585"/>
    <s v="0-10%"/>
  </r>
  <r>
    <x v="535"/>
    <s v="Lava A1 Josh 21(Blue Silver) -Dual Sim,Call Blink Notification,Military Grade Certified With 4 Day Battery Backup, Keypad Mobile"/>
    <x v="23"/>
    <n v="1055"/>
    <n v="1249"/>
    <n v="0.16"/>
    <x v="11"/>
    <n v="2352"/>
    <x v="1"/>
    <n v="2937648"/>
    <x v="0"/>
    <x v="1"/>
    <x v="386"/>
    <n v="1602.2793903073809"/>
    <s v="0-10%"/>
  </r>
  <r>
    <x v="536"/>
    <s v="Popio Tempered Glass Compatible For Iphone 13 / Iphone 13 Pro/Iphone 14 (Transparent) Edge To Edge Full Screen Coverage With Installation Kit, Pack Of 2"/>
    <x v="34"/>
    <n v="150"/>
    <n v="599"/>
    <n v="0.75"/>
    <x v="4"/>
    <n v="714"/>
    <x v="1"/>
    <n v="427686"/>
    <x v="0"/>
    <x v="0"/>
    <x v="387"/>
    <n v="517.13297089496336"/>
    <s v="0-10%"/>
  </r>
  <r>
    <x v="69"/>
    <s v="Amazon Basics Usb Type-C To Usb-A 2.0 Male Fast Charging Cable For Laptop - 3 Feet (0.9 Meters), Black"/>
    <x v="0"/>
    <n v="219"/>
    <n v="700"/>
    <n v="0.69"/>
    <x v="4"/>
    <n v="20052"/>
    <x v="0"/>
    <n v="14036400"/>
    <x v="0"/>
    <x v="0"/>
    <x v="388"/>
    <n v="14523.179737235021"/>
    <s v="0-10%"/>
  </r>
  <r>
    <x v="537"/>
    <s v="Amozo Ultra Hybrid Camera And Drop Protection Back Cover Case For Iphone 13 (Polycarbonate| Back Transparent - Sides Black)"/>
    <x v="37"/>
    <n v="474"/>
    <n v="1799"/>
    <n v="0.74"/>
    <x v="4"/>
    <n v="1454"/>
    <x v="1"/>
    <n v="2615746"/>
    <x v="0"/>
    <x v="0"/>
    <x v="242"/>
    <n v="1053.0971143995473"/>
    <s v="0-10%"/>
  </r>
  <r>
    <x v="73"/>
    <s v="Pinnaclz Original Combo Of 2 Micro Usb Fast Charging Cable, Usb Charging Cable For Data Transfer Perfect For Android Smart Phones White 1.2 Meter Made In India (Pack Of 2)"/>
    <x v="0"/>
    <n v="115"/>
    <n v="499"/>
    <n v="0.77"/>
    <x v="1"/>
    <n v="7732"/>
    <x v="0"/>
    <n v="3858268"/>
    <x v="1"/>
    <x v="0"/>
    <x v="61"/>
    <n v="5404.436073526098"/>
    <s v="0-10%"/>
  </r>
  <r>
    <x v="538"/>
    <s v="Flix Usb Charger,Flix (Beetel) Bolt 2.4 Dual Poart,5V/2.4A/12W Usb Wall Charger Fast Charging,Adapter For Android/Iphone 11/Xs/Xs Max/Xr/X/8/7/6/Plus,Ipad Pro/Air 2/Mini 3/4,Samsung S4/S5 &amp; More-Black"/>
    <x v="27"/>
    <n v="239"/>
    <n v="599"/>
    <n v="0.6"/>
    <x v="2"/>
    <n v="2147"/>
    <x v="1"/>
    <n v="1286053"/>
    <x v="0"/>
    <x v="0"/>
    <x v="359"/>
    <n v="1481.850983821219"/>
    <s v="0-10%"/>
  </r>
  <r>
    <x v="539"/>
    <s v="Redmi 9A Sport (Coral Green, 3Gb Ram, 32Gb Storage) | 2Ghz Octa-Core Helio G25 Processor | 5000 Mah Battery"/>
    <x v="21"/>
    <n v="7499"/>
    <n v="9499"/>
    <n v="0.21"/>
    <x v="3"/>
    <n v="313832"/>
    <x v="1"/>
    <n v="2981090168"/>
    <x v="0"/>
    <x v="1"/>
    <x v="330"/>
    <n v="222058.16350516755"/>
    <s v="0-10%"/>
  </r>
  <r>
    <x v="540"/>
    <s v="Prolet Classic Bumper Case Cover For Samsung Galaxy Watch 4 44Mm Tpu Plated Full Screen Protector (Black)"/>
    <x v="19"/>
    <n v="265"/>
    <n v="999"/>
    <n v="0.73"/>
    <x v="7"/>
    <n v="465"/>
    <x v="1"/>
    <n v="464535"/>
    <x v="0"/>
    <x v="0"/>
    <x v="389"/>
    <n v="312.52550394010865"/>
    <s v="0-10%"/>
  </r>
  <r>
    <x v="541"/>
    <s v="Samsung Galaxy S20 Fe 5G (Cloud Navy, 8Gb Ram, 128Gb Storage) With No Cost Emi &amp; Additional Exchange Offers"/>
    <x v="21"/>
    <n v="37990"/>
    <n v="74999"/>
    <n v="0.49"/>
    <x v="0"/>
    <n v="27790"/>
    <x v="1"/>
    <n v="2084222210"/>
    <x v="0"/>
    <x v="1"/>
    <x v="390"/>
    <n v="19897.73291961107"/>
    <s v="0-10%"/>
  </r>
  <r>
    <x v="75"/>
    <s v="Ambrane 2 In 1 Type-C &amp; Micro Usb Cable With 60W / 3A Fast Charging, 480 Mbps High Data, Pd Technology &amp; Quick Charge 3.0, Compatible With All Type-C &amp; Micro Usb Devices (Abdc-10, Black)"/>
    <x v="0"/>
    <n v="199"/>
    <n v="499"/>
    <n v="0.6"/>
    <x v="3"/>
    <n v="602"/>
    <x v="0"/>
    <n v="300398"/>
    <x v="1"/>
    <x v="0"/>
    <x v="63"/>
    <n v="425.9572460109577"/>
    <s v="0-10%"/>
  </r>
  <r>
    <x v="76"/>
    <s v="Ambrane 60W / 3A Fast Charging Output Cable With Type-C To Usb For Mobile, Neckband, True Wireless Earphone Charging, 480Mbps Data Sync Speed, 1M Length (Act - Az10, Black)"/>
    <x v="0"/>
    <n v="179"/>
    <n v="399"/>
    <n v="0.55000000000000004"/>
    <x v="1"/>
    <n v="1423"/>
    <x v="0"/>
    <n v="567777"/>
    <x v="1"/>
    <x v="0"/>
    <x v="64"/>
    <n v="994.63431617015488"/>
    <s v="0-10%"/>
  </r>
  <r>
    <x v="542"/>
    <s v="Wecool S5 Long Selfie Stick, With Large Reinforced Tripod Stand Up To 61 Inch / 156 Cms, Ultra Long Multi Function Bluetooth Selfie Stick With 1/4 Screw Compatible With Gopro, Camera, And Ring Light"/>
    <x v="30"/>
    <n v="1799"/>
    <n v="3999"/>
    <n v="0.55000000000000004"/>
    <x v="13"/>
    <n v="245"/>
    <x v="1"/>
    <n v="979755"/>
    <x v="0"/>
    <x v="0"/>
    <x v="391"/>
    <n v="183.30606661651908"/>
    <s v="0-10%"/>
  </r>
  <r>
    <x v="543"/>
    <s v="Poco C31 (Royal Blue, 64 Gb) (4 Gb Ram)"/>
    <x v="21"/>
    <n v="8499"/>
    <n v="11999"/>
    <n v="0.28999999999999998"/>
    <x v="2"/>
    <n v="276"/>
    <x v="1"/>
    <n v="3311724"/>
    <x v="0"/>
    <x v="1"/>
    <x v="392"/>
    <n v="190.49411808786979"/>
    <s v="0-10%"/>
  </r>
  <r>
    <x v="544"/>
    <s v="Noise Colorfit Pulse Grand Smart Watch With 1.69&quot;(4.29Cm) Hd Display, 60 Sports Modes, 150 Watch Faces, Fast Charge, Spo2, Stress, Sleep, Heart Rate Monitoring &amp; Ip68 Waterproof (Electric Blue)"/>
    <x v="19"/>
    <n v="1999"/>
    <n v="3999"/>
    <n v="0.5"/>
    <x v="1"/>
    <n v="30254"/>
    <x v="1"/>
    <n v="120985746"/>
    <x v="0"/>
    <x v="0"/>
    <x v="267"/>
    <n v="21146.638511181915"/>
    <s v="0-10%"/>
  </r>
  <r>
    <x v="545"/>
    <s v="Fire-Boltt Visionary 1.78&quot; Amoled Bluetooth Calling Smartwatch With 368*448 Pixel Resolution 100+ Sports Mode, Tws Connection, Voice Assistance, Spo2 &amp; Heart Rate Monitoring"/>
    <x v="19"/>
    <n v="3999"/>
    <n v="17999"/>
    <n v="0.78"/>
    <x v="4"/>
    <n v="17161"/>
    <x v="1"/>
    <n v="308880839"/>
    <x v="0"/>
    <x v="0"/>
    <x v="393"/>
    <n v="12429.298198219141"/>
    <s v="0-10%"/>
  </r>
  <r>
    <x v="546"/>
    <s v="Amazon Basics 2 Amp Usb Wall Charger &amp; Micro Usb Cable (White)"/>
    <x v="27"/>
    <n v="219"/>
    <n v="499"/>
    <n v="0.56000000000000005"/>
    <x v="5"/>
    <n v="14"/>
    <x v="1"/>
    <n v="6986"/>
    <x v="1"/>
    <x v="0"/>
    <x v="394"/>
    <n v="10.25351263752156"/>
    <s v="0-10%"/>
  </r>
  <r>
    <x v="547"/>
    <s v="Mobilife Bluetooth Extendable Selfie Stick With Tripod Stand And Wireless Remote,3-In-1 Multifunctional Selfie Stick Tripod For Iphone Samsung Mi Realme Oppo Vivo Google More,Black"/>
    <x v="30"/>
    <n v="599"/>
    <n v="1399"/>
    <n v="0.56999999999999995"/>
    <x v="3"/>
    <n v="14560"/>
    <x v="1"/>
    <n v="20369440"/>
    <x v="0"/>
    <x v="0"/>
    <x v="395"/>
    <n v="10302.221763985954"/>
    <s v="0-10%"/>
  </r>
  <r>
    <x v="548"/>
    <s v="Ambrane 27000Mah Power Bank, 20W Fast Charging, Triple Output, Type C Pd (Input &amp; Output), Quick Charge, Li-Polymer, Multi-Layer Protection For Iphone, Smartphones &amp; Other Devices (Stylo Pro, Black)"/>
    <x v="20"/>
    <n v="2499"/>
    <n v="2999"/>
    <n v="0.17"/>
    <x v="3"/>
    <n v="3156"/>
    <x v="1"/>
    <n v="9464844"/>
    <x v="0"/>
    <x v="1"/>
    <x v="396"/>
    <n v="2233.0914757650871"/>
    <s v="0-10%"/>
  </r>
  <r>
    <x v="549"/>
    <s v="Striff Wall Mount Phone Holder Wall Mount With Adhesive Strips, Charging Holder Compatible With Iphone, Smartphone And Mini Tablet (Pack Of 1) (White)"/>
    <x v="43"/>
    <n v="89"/>
    <n v="499"/>
    <n v="0.82"/>
    <x v="3"/>
    <n v="9340"/>
    <x v="1"/>
    <n v="4660660"/>
    <x v="1"/>
    <x v="0"/>
    <x v="397"/>
    <n v="6608.7054447547262"/>
    <s v="0-10%"/>
  </r>
  <r>
    <x v="550"/>
    <s v="Fire-Boltt Tank 1.85&quot; Bluetooth Calling Smart Watch, 123 Sports Mode, 8 Ui Interactions, Built In Speaker &amp; Mic, 7 Days Battery &amp; Fire-Boltt Health Suite"/>
    <x v="19"/>
    <n v="2999"/>
    <n v="11999"/>
    <n v="0.75"/>
    <x v="5"/>
    <n v="768"/>
    <x v="1"/>
    <n v="9215232"/>
    <x v="0"/>
    <x v="0"/>
    <x v="398"/>
    <n v="562.47840754403978"/>
    <s v="0-10%"/>
  </r>
  <r>
    <x v="551"/>
    <s v="Elv Aluminium Adjustable Mobile Phone Foldable Holder Tabletop Stand Dock Mount For All Smartphones, Tabs, Kindle, Ipad (Moonlight Silver)"/>
    <x v="31"/>
    <n v="314"/>
    <n v="1499"/>
    <n v="0.79"/>
    <x v="6"/>
    <n v="28978"/>
    <x v="1"/>
    <n v="43438022"/>
    <x v="0"/>
    <x v="0"/>
    <x v="333"/>
    <n v="21454.230016164198"/>
    <s v="0-10%"/>
  </r>
  <r>
    <x v="552"/>
    <s v="Samsung Galaxy M13 5G (Stardust Brown, 6Gb, 128Gb Storage) | 5000Mah Battery | Upto 12Gb Ram With Ram Plus"/>
    <x v="21"/>
    <n v="13999"/>
    <n v="19499"/>
    <n v="0.28000000000000003"/>
    <x v="3"/>
    <n v="18998"/>
    <x v="1"/>
    <n v="370442002"/>
    <x v="0"/>
    <x v="1"/>
    <x v="270"/>
    <n v="13442.418205508595"/>
    <s v="0-10%"/>
  </r>
  <r>
    <x v="553"/>
    <s v="Dyazo Usb 3.0 Type C Female To Usb A Male Connector/Converter/Adapter Compatible For Samsung Galaxy Note S 20 10 Plus Ultra,Google Pixel 4 5 3 2 &amp; Other Type-C Devices"/>
    <x v="28"/>
    <n v="139"/>
    <n v="499"/>
    <n v="0.72"/>
    <x v="0"/>
    <n v="4971"/>
    <x v="1"/>
    <n v="2480529"/>
    <x v="1"/>
    <x v="0"/>
    <x v="399"/>
    <n v="3559.2526212085868"/>
    <s v="0-10%"/>
  </r>
  <r>
    <x v="554"/>
    <s v="Kingone Wireless Charging Pencil (2Nd Generation) For Ipad With Magnetic And Tilt Sensitive, Palm Rejection, Compatible With Apple Ipad Pro 11 Inch 1/2/3/4, Ipad Pro 12.9 Inch 3/4/5/6, Ipad Air 4/5, Mini6"/>
    <x v="35"/>
    <n v="2599"/>
    <n v="6999"/>
    <n v="0.63"/>
    <x v="6"/>
    <n v="1526"/>
    <x v="1"/>
    <n v="10680474"/>
    <x v="0"/>
    <x v="0"/>
    <x v="400"/>
    <n v="1129.7934641682161"/>
    <s v="0-10%"/>
  </r>
  <r>
    <x v="555"/>
    <s v="Boat Bassheads 100 In-Ear Wired Headphones With Mic (Black)"/>
    <x v="24"/>
    <n v="365"/>
    <n v="999"/>
    <n v="0.63"/>
    <x v="3"/>
    <n v="363711"/>
    <x v="1"/>
    <n v="363347289"/>
    <x v="0"/>
    <x v="0"/>
    <x v="401"/>
    <n v="257351.05631875654"/>
    <s v="0-10%"/>
  </r>
  <r>
    <x v="556"/>
    <s v="Boat Airdopes 141 Bluetooth Truly Wireless In Ear Earbuds With Mic, 42H Playtime, Beast Mode(Low Latency Upto 80Ms) For Gaming, Enx Tech, Asap Charge, Iwp, Ipx4 Water Resistance (Bold Black)"/>
    <x v="24"/>
    <n v="1499"/>
    <n v="4490"/>
    <n v="0.67"/>
    <x v="2"/>
    <n v="136954"/>
    <x v="1"/>
    <n v="614923460"/>
    <x v="0"/>
    <x v="0"/>
    <x v="402"/>
    <n v="94525.113944225071"/>
    <s v="0-10%"/>
  </r>
  <r>
    <x v="333"/>
    <s v="Fire-Boltt Phoenix Smart Watch With Bluetooth Calling 1.3&quot;,120+ Sports Modes, 240*240 Px High Res With Spo2, Heart Rate Monitoring &amp; Ip67 Rating"/>
    <x v="19"/>
    <n v="1998"/>
    <n v="9999"/>
    <n v="0.8"/>
    <x v="4"/>
    <n v="27709"/>
    <x v="1"/>
    <n v="277062291"/>
    <x v="0"/>
    <x v="0"/>
    <x v="403"/>
    <n v="20068.960070768262"/>
    <s v="0-10%"/>
  </r>
  <r>
    <x v="334"/>
    <s v="Boat Wave Call Smart Watch, Smart Talk With Advanced Dedicated Bluetooth Calling Chip, 1.69‚Äù Hd Display With 550 Nits &amp; 70% Color Gamut, 150+ Watch Faces, Multi-Sport Modes,Hr,Spo2, Ip68(Active Black)"/>
    <x v="19"/>
    <n v="1799"/>
    <n v="7990"/>
    <n v="0.77"/>
    <x v="11"/>
    <n v="17833"/>
    <x v="1"/>
    <n v="142485670"/>
    <x v="0"/>
    <x v="0"/>
    <x v="321"/>
    <n v="12148.574986118847"/>
    <s v="0-10%"/>
  </r>
  <r>
    <x v="557"/>
    <s v="Sandisk Cruzer Blade 32Gb Usb Flash Drive"/>
    <x v="44"/>
    <n v="289"/>
    <n v="650"/>
    <n v="0.56000000000000005"/>
    <x v="4"/>
    <n v="253105"/>
    <x v="0"/>
    <n v="164518250"/>
    <x v="0"/>
    <x v="0"/>
    <x v="404"/>
    <n v="183317.84397530771"/>
    <s v="0-10%"/>
  </r>
  <r>
    <x v="558"/>
    <s v="Logitech B170 Wireless Mouse, 2.4 Ghz With Usb Nano Receiver, Optical Tracking, 12-Months Battery Life, Ambidextrous, Pc/Mac/Laptop - Black"/>
    <x v="45"/>
    <n v="599"/>
    <n v="895"/>
    <n v="0.33"/>
    <x v="5"/>
    <n v="61314"/>
    <x v="0"/>
    <n v="54876030"/>
    <x v="0"/>
    <x v="1"/>
    <x v="405"/>
    <n v="44905.990989785489"/>
    <s v="0-10%"/>
  </r>
  <r>
    <x v="559"/>
    <s v="Storio Kids Toys Lcd Writing Tablet 8.5Inch E-Note Pad Best Birthday Gift For Girls Boys, Multicolor (Sc1667)"/>
    <x v="46"/>
    <n v="217"/>
    <n v="237"/>
    <n v="0.08"/>
    <x v="11"/>
    <n v="7354"/>
    <x v="0"/>
    <n v="1742898"/>
    <x v="1"/>
    <x v="1"/>
    <x v="406"/>
    <n v="5009.8480596600684"/>
    <s v="0-10%"/>
  </r>
  <r>
    <x v="560"/>
    <s v="Boat Airdopes 121V2 In-Ear True Wireless Earbuds With Upto 14 Hours Playback, 8Mm Drivers, Battery Indicators, Lightweight Earbuds &amp; Multifunction Controls (Active Black, With Mic)"/>
    <x v="24"/>
    <n v="1299"/>
    <n v="2990"/>
    <n v="0.56999999999999995"/>
    <x v="11"/>
    <n v="180998"/>
    <x v="1"/>
    <n v="541184020"/>
    <x v="0"/>
    <x v="0"/>
    <x v="407"/>
    <n v="123303.30148250653"/>
    <s v="0-10%"/>
  </r>
  <r>
    <x v="561"/>
    <s v="Ske Bed Study Table Portable Wood Multifunction Laptop-Table Lapdesk For Children Bed Foldabe Table Work With Tablet Slot &amp; Cup Holder Brown Black"/>
    <x v="47"/>
    <n v="263"/>
    <n v="699"/>
    <n v="0.62"/>
    <x v="12"/>
    <n v="690"/>
    <x v="0"/>
    <n v="482310"/>
    <x v="0"/>
    <x v="0"/>
    <x v="408"/>
    <n v="450.71663450498716"/>
    <s v="0-10%"/>
  </r>
  <r>
    <x v="341"/>
    <s v="Sandisk Ultra¬Æ Microsdxc‚Ñ¢ Uhs-I Card, 64Gb, 140Mb/S R, 10 Y Warranty, For Smartphones"/>
    <x v="22"/>
    <n v="569"/>
    <n v="1000"/>
    <n v="0.43"/>
    <x v="5"/>
    <n v="67262"/>
    <x v="1"/>
    <n v="67262000"/>
    <x v="0"/>
    <x v="1"/>
    <x v="409"/>
    <n v="49262.269073212505"/>
    <s v="0-10%"/>
  </r>
  <r>
    <x v="342"/>
    <s v="Noise Pulse Go Buzz Smart Watch Bluetooth Calling With 1.69&quot; Display, 550 Nits, 150+ Cloud Watch Face, Spo2, Heart Rate Tracking, 100 Sports Mode With Auto Detection, Longer Battery (Jet Black)"/>
    <x v="19"/>
    <n v="1999"/>
    <n v="4999"/>
    <n v="0.6"/>
    <x v="3"/>
    <n v="10689"/>
    <x v="1"/>
    <n v="53434311"/>
    <x v="0"/>
    <x v="0"/>
    <x v="256"/>
    <n v="7563.217612310842"/>
    <s v="0-10%"/>
  </r>
  <r>
    <x v="562"/>
    <s v="Boat Rockerz 255 Pro+ In-Ear Bluetooth Neckband With Upto 40 Hours Playback, Asap  Charge, Ipx7, Dual Pairing, Bt V5.0, With Mic (Active Black)"/>
    <x v="24"/>
    <n v="1399"/>
    <n v="3990"/>
    <n v="0.65"/>
    <x v="3"/>
    <n v="141841"/>
    <x v="1"/>
    <n v="565945590"/>
    <x v="0"/>
    <x v="0"/>
    <x v="410"/>
    <n v="100362.46134790739"/>
    <s v="0-10%"/>
  </r>
  <r>
    <x v="563"/>
    <s v="Striff Adjustable Laptop Tabletop Stand Patented Riser Ventilated Portable Foldable Compatible With Macbook Notebook Tablet Tray Desk Table Book With Free Phone Stand (Black)"/>
    <x v="48"/>
    <n v="349"/>
    <n v="1499"/>
    <n v="0.77"/>
    <x v="4"/>
    <n v="24791"/>
    <x v="0"/>
    <n v="37161709"/>
    <x v="0"/>
    <x v="0"/>
    <x v="411"/>
    <n v="17955.523083273161"/>
    <s v="0-10%"/>
  </r>
  <r>
    <x v="564"/>
    <s v="Zebronics Zeb-Bro In Ear Wired Earphones With Mic, 3.5Mm Audio Jack, 10Mm Drivers, Phone/Tablet Compatible(Black)"/>
    <x v="24"/>
    <n v="149"/>
    <n v="399"/>
    <n v="0.63"/>
    <x v="12"/>
    <n v="21764"/>
    <x v="1"/>
    <n v="8683836"/>
    <x v="1"/>
    <x v="0"/>
    <x v="412"/>
    <n v="14216.517149806581"/>
    <s v="0-10%"/>
  </r>
  <r>
    <x v="345"/>
    <s v="Jbl C100Si Wired In Ear Headphones With Mic, Jbl Pure Bass Sound, One Button Multi-Function Remote, Angled Buds For Comfort Fit (Black)"/>
    <x v="24"/>
    <n v="599"/>
    <n v="999"/>
    <n v="0.4"/>
    <x v="3"/>
    <n v="192587"/>
    <x v="1"/>
    <n v="192394413"/>
    <x v="0"/>
    <x v="1"/>
    <x v="413"/>
    <n v="136268.81750417326"/>
    <s v="0-10%"/>
  </r>
  <r>
    <x v="565"/>
    <s v="Boat Rockerz 450 Bluetooth On Ear Headphones With Mic, Upto 15 Hours Playback, 40Mm Drivers, Padded Ear Cushions, Integrated Controls And Dual Modes(Luscious Black)"/>
    <x v="39"/>
    <n v="1220"/>
    <n v="3990"/>
    <n v="0.69"/>
    <x v="3"/>
    <n v="107151"/>
    <x v="1"/>
    <n v="427532490"/>
    <x v="0"/>
    <x v="0"/>
    <x v="414"/>
    <n v="75816.85193906998"/>
    <s v="0-10%"/>
  </r>
  <r>
    <x v="344"/>
    <s v="Boat Wave Lite Smartwatch With 1.69&quot; Hd Display, Sleek Metal Body, Hr &amp; Spo2 Level Monitor, 140+ Watch Faces, Activity Tracker, Multiple Sports Modes, Ip68 &amp; 7 Days Battery Life(Active Black)"/>
    <x v="19"/>
    <n v="1499"/>
    <n v="6990"/>
    <n v="0.79"/>
    <x v="2"/>
    <n v="21797"/>
    <x v="1"/>
    <n v="152361030"/>
    <x v="0"/>
    <x v="0"/>
    <x v="415"/>
    <n v="15044.203956381514"/>
    <s v="0-10%"/>
  </r>
  <r>
    <x v="566"/>
    <s v="Jbl C50Hi, Wired In Ear Headphones With Mic, One Button Multi-Function Remote, Lightweight &amp; Comfortable Fit (Black)"/>
    <x v="24"/>
    <n v="499"/>
    <n v="999"/>
    <n v="0.5"/>
    <x v="2"/>
    <n v="92995"/>
    <x v="1"/>
    <n v="92902005"/>
    <x v="0"/>
    <x v="0"/>
    <x v="416"/>
    <n v="64184.784462251635"/>
    <s v="0-10%"/>
  </r>
  <r>
    <x v="567"/>
    <s v="Lapster Spiral Charger Spiral Charger Cable Protectors For Wires Data Cable Saver Charging Cord Protective Cable Cover Set Of 3 (12 Pieces)"/>
    <x v="32"/>
    <n v="99"/>
    <n v="999"/>
    <n v="0.9"/>
    <x v="3"/>
    <n v="8751"/>
    <x v="0"/>
    <n v="8742249"/>
    <x v="0"/>
    <x v="0"/>
    <x v="417"/>
    <n v="6191.9466110330413"/>
    <s v="0-10%"/>
  </r>
  <r>
    <x v="349"/>
    <s v="Ptron Bullet Pro 36W Pd Quick Charger, 3 Port Fast Car Charger Adapter - Compatible With All Smartphones &amp; Tablets (Black)"/>
    <x v="25"/>
    <n v="349"/>
    <n v="1299"/>
    <n v="0.73"/>
    <x v="1"/>
    <n v="14283"/>
    <x v="1"/>
    <n v="18553617"/>
    <x v="0"/>
    <x v="0"/>
    <x v="418"/>
    <n v="9983.3885719313566"/>
    <s v="0-10%"/>
  </r>
  <r>
    <x v="568"/>
    <s v="Hp V236W Usb 2.0 64Gb Pen Drive, Metal"/>
    <x v="44"/>
    <n v="475"/>
    <n v="1500"/>
    <n v="0.68"/>
    <x v="0"/>
    <n v="64273"/>
    <x v="0"/>
    <n v="96409500"/>
    <x v="0"/>
    <x v="0"/>
    <x v="419"/>
    <n v="46019.682905439447"/>
    <s v="0-10%"/>
  </r>
  <r>
    <x v="569"/>
    <s v="Hp X1000 Wired Usb Mouse With 3 Handy Buttons, Fast-Moving Scroll Wheel And Optical Sensor Works On Most Surfaces (H2C21Aa, Black/Grey)"/>
    <x v="45"/>
    <n v="269"/>
    <n v="649"/>
    <n v="0.59"/>
    <x v="4"/>
    <n v="54315"/>
    <x v="0"/>
    <n v="35250435"/>
    <x v="0"/>
    <x v="0"/>
    <x v="420"/>
    <n v="39339.043857366858"/>
    <s v="0-10%"/>
  </r>
  <r>
    <x v="570"/>
    <s v="Portronics Toad 23 Wireless Optical Mouse With 2.4Ghz, Usb Nano Dongle, Optical Orientation, Click Wheel, Adjustable Dpi(Black)"/>
    <x v="45"/>
    <n v="299"/>
    <n v="599"/>
    <n v="0.5"/>
    <x v="3"/>
    <n v="1597"/>
    <x v="0"/>
    <n v="956603"/>
    <x v="0"/>
    <x v="0"/>
    <x v="421"/>
    <n v="1129.9895712284044"/>
    <s v="0-10%"/>
  </r>
  <r>
    <x v="357"/>
    <s v="Noise Colorfit Pulse Grand Smart Watch With 1.69&quot;(4.29Cm) Hd Display, 60 Sports Modes, 150 Watch Faces, Fast Charge, Spo2, Stress, Sleep, Heart Rate Monitoring &amp; Ip68 Waterproof (Jet Black)"/>
    <x v="19"/>
    <n v="1599"/>
    <n v="3999"/>
    <n v="0.6"/>
    <x v="1"/>
    <n v="30254"/>
    <x v="1"/>
    <n v="120985746"/>
    <x v="0"/>
    <x v="0"/>
    <x v="267"/>
    <n v="21146.638511181915"/>
    <s v="0-10%"/>
  </r>
  <r>
    <x v="358"/>
    <s v="Fire-Boltt Ninja 3 Smartwatch Full Touch 1.69 &amp; 60 Sports Modes With Ip68, Sp02 Tracking, Over 100 Cloud Based Watch Faces - Black"/>
    <x v="19"/>
    <n v="1499"/>
    <n v="7999"/>
    <n v="0.81"/>
    <x v="0"/>
    <n v="22638"/>
    <x v="1"/>
    <n v="181081362"/>
    <x v="0"/>
    <x v="0"/>
    <x v="358"/>
    <n v="16208.883693204585"/>
    <s v="0-10%"/>
  </r>
  <r>
    <x v="571"/>
    <s v="Boult Audio Bassbuds X1 In-Ear Wired Earphones With 10Mm Extra Bass Driver And Hd Sound With Mic(Black)"/>
    <x v="24"/>
    <n v="329"/>
    <n v="999"/>
    <n v="0.67"/>
    <x v="2"/>
    <n v="77027"/>
    <x v="1"/>
    <n v="76949973"/>
    <x v="0"/>
    <x v="0"/>
    <x v="422"/>
    <n v="53163.733456356327"/>
    <s v="0-10%"/>
  </r>
  <r>
    <x v="572"/>
    <s v="Dell Kb216 Wired Multimedia Usb Keyboard With Super Quite Plunger Keys With Spill-Resistant ‚Äì Black"/>
    <x v="49"/>
    <n v="549"/>
    <n v="1799"/>
    <n v="0.69"/>
    <x v="4"/>
    <n v="28829"/>
    <x v="0"/>
    <n v="51863371"/>
    <x v="0"/>
    <x v="0"/>
    <x v="423"/>
    <n v="20880.149044721147"/>
    <s v="0-10%"/>
  </r>
  <r>
    <x v="363"/>
    <s v="Fire-Boltt India'S No 1 Smartwatch Brand Talk 2 Bluetooth Calling Smartwatch With Dual Button, Hands On Voice Assistance, 60 Sports Modes, In Built Mic &amp; Speaker With Ip68 Rating"/>
    <x v="19"/>
    <n v="2199"/>
    <n v="9999"/>
    <n v="0.78"/>
    <x v="0"/>
    <n v="29478"/>
    <x v="1"/>
    <n v="294750522"/>
    <x v="0"/>
    <x v="0"/>
    <x v="424"/>
    <n v="21106.346563666611"/>
    <s v="0-10%"/>
  </r>
  <r>
    <x v="573"/>
    <s v="Dell Ms116 1000Dpi Usb Wired Optical Mouse, Led Tracking, Scrolling Wheel, Plug And Play."/>
    <x v="45"/>
    <n v="299"/>
    <n v="650"/>
    <n v="0.54"/>
    <x v="6"/>
    <n v="33176"/>
    <x v="0"/>
    <n v="21564400"/>
    <x v="0"/>
    <x v="0"/>
    <x v="425"/>
    <n v="24562.272586661034"/>
    <s v="0-10%"/>
  </r>
  <r>
    <x v="574"/>
    <s v="Boya Bym1 Auxiliary Omnidirectional Lavalier Condenser Microphone With 20Ft Audio Cable (Black)"/>
    <x v="50"/>
    <n v="798"/>
    <n v="1995"/>
    <n v="0.6"/>
    <x v="1"/>
    <n v="68664"/>
    <x v="2"/>
    <n v="136984680"/>
    <x v="0"/>
    <x v="0"/>
    <x v="426"/>
    <n v="47994.076377728401"/>
    <s v="0-10%"/>
  </r>
  <r>
    <x v="0"/>
    <s v="Wayona Nylon Braided Usb To Lightning Fast Charging And Data Sync Cable Compatible For Iphone 13, 12,11, X, 8, 7, 6, 5, Ipad Air, Pro, Mini (3 Ft Pack Of 1, Grey)"/>
    <x v="0"/>
    <n v="399"/>
    <n v="1099"/>
    <n v="0.64"/>
    <x v="0"/>
    <n v="24269"/>
    <x v="0"/>
    <n v="26671631"/>
    <x v="0"/>
    <x v="0"/>
    <x v="0"/>
    <n v="17376.685146672942"/>
    <s v="0-10%"/>
  </r>
  <r>
    <x v="575"/>
    <s v="Duracell Ultra Alkaline Aa Battery, 8 Pcs"/>
    <x v="51"/>
    <n v="266"/>
    <n v="315"/>
    <n v="0.16"/>
    <x v="6"/>
    <n v="28030"/>
    <x v="1"/>
    <n v="8829450"/>
    <x v="1"/>
    <x v="1"/>
    <x v="427"/>
    <n v="20752.366186523657"/>
    <s v="0-10%"/>
  </r>
  <r>
    <x v="576"/>
    <s v="Classmate Octane Neon- Blue Gel Pens(Pack Of 5)|Smooth Writing Pen|Attractive Body Colour For Boys &amp; Girls|Waterproof Ink For Smudge Free Writing|Preferred By Students For Exam|Study At Home Essential"/>
    <x v="52"/>
    <n v="50"/>
    <n v="50"/>
    <n v="0"/>
    <x v="4"/>
    <n v="5792"/>
    <x v="3"/>
    <n v="289600"/>
    <x v="2"/>
    <x v="1"/>
    <x v="428"/>
    <n v="4195.0058367277697"/>
    <s v="0-10%"/>
  </r>
  <r>
    <x v="577"/>
    <s v="3M Scotch Double Sided Heavy Duty Tape(1M Holds 4.5Kgs) For Indoor Hanging Applications (Photo Frames, Mirrors, Key Holders, Car Interiors, Extension Boards, Wall Decoration, Etc)(L: 3M, W: 24Mm)"/>
    <x v="53"/>
    <n v="130"/>
    <n v="165"/>
    <n v="0.21"/>
    <x v="2"/>
    <n v="14778"/>
    <x v="4"/>
    <n v="2438370"/>
    <x v="2"/>
    <x v="1"/>
    <x v="429"/>
    <n v="10199.717670661375"/>
    <s v="0-10%"/>
  </r>
  <r>
    <x v="578"/>
    <s v="Boat Bassheads 152 In Ear Wired Earphones With Mic(Active Black)"/>
    <x v="24"/>
    <n v="449"/>
    <n v="1290"/>
    <n v="0.65"/>
    <x v="3"/>
    <n v="91770"/>
    <x v="1"/>
    <n v="118383300"/>
    <x v="0"/>
    <x v="0"/>
    <x v="430"/>
    <n v="64933.715060507624"/>
    <s v="0-10%"/>
  </r>
  <r>
    <x v="372"/>
    <s v="Fire-Boltt Visionary 1.78&quot; Amoled Bluetooth Calling Smartwatch With 368*448 Pixel Resolution 100+ Sports Mode, Tws Connection, Voice Assistance, Spo2 &amp; Heart Rate Monitoring"/>
    <x v="19"/>
    <n v="3999"/>
    <n v="16999"/>
    <n v="0.76"/>
    <x v="4"/>
    <n v="17162"/>
    <x v="1"/>
    <n v="291736838"/>
    <x v="0"/>
    <x v="0"/>
    <x v="431"/>
    <n v="12430.022474088742"/>
    <s v="0-10%"/>
  </r>
  <r>
    <x v="579"/>
    <s v="Boat Bassheads 122 Wired Earphones With Heavy Bass, Integrated Controls And Mic (Gun Metal)"/>
    <x v="24"/>
    <n v="399"/>
    <n v="1290"/>
    <n v="0.69"/>
    <x v="0"/>
    <n v="206"/>
    <x v="1"/>
    <n v="265740"/>
    <x v="0"/>
    <x v="0"/>
    <x v="432"/>
    <n v="147.49668878876864"/>
    <s v="0-10%"/>
  </r>
  <r>
    <x v="580"/>
    <s v="Dell Usb Wireless Keyboard And Mouse Set- Km3322W, Anti-Fade &amp; Spill-Resistant Keys, Up To 36 Month Battery Life, 3Y Advance Exchange Warranty, Black"/>
    <x v="54"/>
    <n v="1399"/>
    <n v="2498"/>
    <n v="0.44"/>
    <x v="0"/>
    <n v="33717"/>
    <x v="0"/>
    <n v="84225066"/>
    <x v="0"/>
    <x v="1"/>
    <x v="433"/>
    <n v="24141.484737334526"/>
    <s v="0-10%"/>
  </r>
  <r>
    <x v="1"/>
    <s v="Ambrane Unbreakable 60W / 3A Fast Charging 1.5M Braided Type C Cable For Smartphones, Tablets, Laptops &amp; Other Type C Devices, Pd Technology, 480Mbps Data Sync, Quick Charge 3.0 (Rct15A, Black)"/>
    <x v="0"/>
    <n v="199"/>
    <n v="349"/>
    <n v="0.43"/>
    <x v="1"/>
    <n v="43994"/>
    <x v="0"/>
    <n v="15353906"/>
    <x v="1"/>
    <x v="1"/>
    <x v="1"/>
    <n v="30750.486370758812"/>
    <s v="0-10%"/>
  </r>
  <r>
    <x v="2"/>
    <s v="Sounce Fast Phone Charging Cable &amp; Data Sync Usb Cable Compatible For Iphone 13, 12,11, X, 8, 7, 6, 5, Ipad Air, Pro, Mini &amp; Ios Devices"/>
    <x v="0"/>
    <n v="199"/>
    <n v="999"/>
    <n v="0.8"/>
    <x v="2"/>
    <n v="7928"/>
    <x v="0"/>
    <n v="7920072"/>
    <x v="0"/>
    <x v="0"/>
    <x v="2"/>
    <n v="5471.874522466057"/>
    <s v="0-10%"/>
  </r>
  <r>
    <x v="373"/>
    <s v="Noise Colorfit Pro 4 Advanced Bluetooth Calling Smart Watch With 1.72&quot; Truview Display, Fully-Functional Digital Crown, 311 Ppi, 60Hz Refresh Rate, 500 Nits Brightness (Charcoal Black)"/>
    <x v="19"/>
    <n v="2998"/>
    <n v="5999"/>
    <n v="0.5"/>
    <x v="3"/>
    <n v="5179"/>
    <x v="1"/>
    <n v="31068821"/>
    <x v="0"/>
    <x v="0"/>
    <x v="277"/>
    <n v="3664.5059420112125"/>
    <s v="0-10%"/>
  </r>
  <r>
    <x v="581"/>
    <s v="Seagate Expansion 1Tb External Hdd - Usb 3.0 For Windows And Mac With 3 Yr Data Recovery Services, Portable Hard Drive (Stkm1000400)"/>
    <x v="55"/>
    <n v="4098"/>
    <n v="4999"/>
    <n v="0.18"/>
    <x v="6"/>
    <n v="50810"/>
    <x v="0"/>
    <n v="253999190"/>
    <x v="0"/>
    <x v="1"/>
    <x v="434"/>
    <n v="37617.828253202533"/>
    <s v="0-10%"/>
  </r>
  <r>
    <x v="582"/>
    <s v="Hp W100 480P 30 Fps Digital Webcam With Built-In Mic, Plug And Play Setup, Wide-Angle View For Video Calling On Skype, Zoom, Microsoft Teams And Other Apps (Black)"/>
    <x v="56"/>
    <n v="499"/>
    <n v="1999"/>
    <n v="0.75"/>
    <x v="7"/>
    <n v="3369"/>
    <x v="1"/>
    <n v="6734631"/>
    <x v="0"/>
    <x v="0"/>
    <x v="435"/>
    <n v="2264.2976833854323"/>
    <s v="0-10%"/>
  </r>
  <r>
    <x v="583"/>
    <s v="Zebronics Zeb-Dash Plus 2.4Ghz High Precision Wireless Mouse With Up To 1600 Dpi, Power Saving Mode, Nano Receiver And Plug &amp; Play Usage - Usb"/>
    <x v="45"/>
    <n v="299"/>
    <n v="449"/>
    <n v="0.33"/>
    <x v="12"/>
    <n v="11827"/>
    <x v="0"/>
    <n v="5310323"/>
    <x v="1"/>
    <x v="1"/>
    <x v="436"/>
    <n v="7725.5444004209903"/>
    <s v="0-10%"/>
  </r>
  <r>
    <x v="3"/>
    <s v="Boat Deuce Usb 300 2 In 1 Type-C &amp; Micro Usb Stress Resistant, Tangle-Free, Sturdy Cable With 3A Fast Charging &amp; 480Mbps Data Transmission, 10000+ Bends Lifespan And Extended 1.5M Length(Martian Red)"/>
    <x v="0"/>
    <n v="329"/>
    <n v="699"/>
    <n v="0.53"/>
    <x v="0"/>
    <n v="94364"/>
    <x v="0"/>
    <n v="65960436"/>
    <x v="0"/>
    <x v="0"/>
    <x v="287"/>
    <n v="67564.939518754196"/>
    <s v="0-10%"/>
  </r>
  <r>
    <x v="584"/>
    <s v="Zebronics Zeb-Companion 107 Usb Wireless Keyboard And Mouse Set With Nano Receiver (Black)"/>
    <x v="54"/>
    <n v="699"/>
    <n v="999"/>
    <n v="0.3"/>
    <x v="12"/>
    <n v="15295"/>
    <x v="0"/>
    <n v="15279705"/>
    <x v="0"/>
    <x v="1"/>
    <x v="437"/>
    <n v="9990.8853981938828"/>
    <s v="0-10%"/>
  </r>
  <r>
    <x v="585"/>
    <s v="Syvo Wt 3130 Aluminum Tripod (133Cm), Universal Lightweight Tripod With Mobile Phone Holder Mount &amp; Carry Bag For All Smart Phones, Gopro, Cameras - Brown"/>
    <x v="57"/>
    <n v="799"/>
    <n v="3990"/>
    <n v="0.8"/>
    <x v="4"/>
    <n v="27139"/>
    <x v="1"/>
    <n v="108284610"/>
    <x v="0"/>
    <x v="0"/>
    <x v="438"/>
    <n v="19656.122825095816"/>
    <s v="0-10%"/>
  </r>
  <r>
    <x v="586"/>
    <s v="Boult Audio Airbass Z20 True Wireless, 40H Battery Life, Zen Enc Mic, Type-C Lightning Boult Fast Charging (10Mins=100Mins), Boomx Tech Bass, Enc, Ipx5 In Ear Earbuds With Mic (Green)"/>
    <x v="24"/>
    <n v="1399"/>
    <n v="5499"/>
    <n v="0.75"/>
    <x v="2"/>
    <n v="9504"/>
    <x v="1"/>
    <n v="52262496"/>
    <x v="0"/>
    <x v="0"/>
    <x v="439"/>
    <n v="6559.6235445909942"/>
    <s v="0-10%"/>
  </r>
  <r>
    <x v="4"/>
    <s v="Portronics Konnect L 1.2M Fast Charging 3A 8 Pin Usb Cable With Charge &amp; Sync Function For Iphone, Ipad (Grey)"/>
    <x v="0"/>
    <n v="154"/>
    <n v="399"/>
    <n v="0.61"/>
    <x v="0"/>
    <n v="16905"/>
    <x v="0"/>
    <n v="6745095"/>
    <x v="1"/>
    <x v="0"/>
    <x v="4"/>
    <n v="12104.03652414628"/>
    <s v="0-10%"/>
  </r>
  <r>
    <x v="587"/>
    <s v="Sandisk Ultra Flair 64Gb Usb 3.0 Pen Drive, Multicolor"/>
    <x v="44"/>
    <n v="519"/>
    <n v="1350"/>
    <n v="0.62"/>
    <x v="4"/>
    <n v="30058"/>
    <x v="0"/>
    <n v="40578300"/>
    <x v="0"/>
    <x v="0"/>
    <x v="440"/>
    <n v="21770.284088460518"/>
    <s v="0-10%"/>
  </r>
  <r>
    <x v="388"/>
    <s v="Boat Xtend Smartwatch With Alexa Built-In, 1.69‚Äù Hd Display, Multiple Watch Faces, Stress Monitor, Heart &amp; Spo2 Monitoring, 14 Sports Modes, Sleep Monitor, 5 Atm &amp; 7 Days Battery(Charcoal Black)"/>
    <x v="19"/>
    <n v="2299"/>
    <n v="7990"/>
    <n v="0.71"/>
    <x v="0"/>
    <n v="69619"/>
    <x v="1"/>
    <n v="556255810"/>
    <x v="0"/>
    <x v="0"/>
    <x v="441"/>
    <n v="49847.436780511089"/>
    <s v="0-10%"/>
  </r>
  <r>
    <x v="389"/>
    <s v="Tygot Bluetooth Extendable Selfie Sticks With Wireless Remote And Tripod Stand, 3-In-1 Multifunctional Selfie Stick With Tripod Stand Compatible With Iphone/Oneplus/Samsung/Oppo/Vivo And All Phones"/>
    <x v="30"/>
    <n v="399"/>
    <n v="1999"/>
    <n v="0.8"/>
    <x v="1"/>
    <n v="3382"/>
    <x v="1"/>
    <n v="6760618"/>
    <x v="0"/>
    <x v="0"/>
    <x v="290"/>
    <n v="2363.9165546644158"/>
    <s v="0-10%"/>
  </r>
  <r>
    <x v="588"/>
    <s v="Boat Rockerz 330 In-Ear Bluetooth Neckband With Upto 30 Hours Playtime, Asap  Charge, Signature Sound, Dual Pairing &amp; Ipx5 With Mic (Active Black)"/>
    <x v="24"/>
    <n v="1499"/>
    <n v="3990"/>
    <n v="0.62"/>
    <x v="3"/>
    <n v="109864"/>
    <x v="1"/>
    <n v="438357360"/>
    <x v="0"/>
    <x v="0"/>
    <x v="442"/>
    <n v="77736.489826823687"/>
    <s v="0-10%"/>
  </r>
  <r>
    <x v="589"/>
    <s v="Casio Fx-991Es Plus-2Nd Edition Scientific Calculator, Black"/>
    <x v="58"/>
    <n v="1295"/>
    <n v="1295"/>
    <n v="0"/>
    <x v="6"/>
    <n v="5760"/>
    <x v="3"/>
    <n v="7459200"/>
    <x v="0"/>
    <x v="1"/>
    <x v="443"/>
    <n v="4264.4890914868447"/>
    <s v="0-10%"/>
  </r>
  <r>
    <x v="590"/>
    <s v="Tp-Link Ac750 Wifi Range Extender | Up To 750Mbps | Dual Band Wifi Extender, Repeater, Wifi Signal Booster, Access Point| Easy Set-Up | Extends Wifi To Smart Home &amp; Alexa Devices (Re200)"/>
    <x v="59"/>
    <n v="1889"/>
    <n v="5499"/>
    <n v="0.66"/>
    <x v="0"/>
    <n v="49551"/>
    <x v="0"/>
    <n v="272480949"/>
    <x v="0"/>
    <x v="0"/>
    <x v="444"/>
    <n v="35478.681680447939"/>
    <s v="0-10%"/>
  </r>
  <r>
    <x v="591"/>
    <s v="Boat Bassheads 242 In Ear Wired Earphones With Mic(Blue)"/>
    <x v="24"/>
    <n v="455"/>
    <n v="1490"/>
    <n v="0.69"/>
    <x v="3"/>
    <n v="161677"/>
    <x v="1"/>
    <n v="240898730"/>
    <x v="0"/>
    <x v="0"/>
    <x v="445"/>
    <n v="114397.82336098606"/>
    <s v="0-10%"/>
  </r>
  <r>
    <x v="592"/>
    <s v="Digitek¬Æ (Dtr 260 Gt) Gorilla Tripod/Mini 33 Cm (13 Inch) Tripod For Mobile Phone With Phone Mount &amp; Remote, Flexible Gorilla Stand For Dslr &amp; Action Cameras"/>
    <x v="60"/>
    <n v="399"/>
    <n v="995"/>
    <n v="0.6"/>
    <x v="2"/>
    <n v="21372"/>
    <x v="1"/>
    <n v="21265140"/>
    <x v="0"/>
    <x v="0"/>
    <x v="446"/>
    <n v="14750.870622369395"/>
    <s v="0-10%"/>
  </r>
  <r>
    <x v="390"/>
    <s v="Samsung Evo Plus 128Gb Microsdxc Uhs-I U3 130Mb/S Full Hd &amp; 4K Uhd Memory Card With Adapter (Mb-Mc128Ka), Blue"/>
    <x v="22"/>
    <n v="1059"/>
    <n v="3999"/>
    <n v="0.74"/>
    <x v="4"/>
    <n v="140035"/>
    <x v="1"/>
    <n v="559999965"/>
    <x v="0"/>
    <x v="0"/>
    <x v="447"/>
    <n v="101423.9713995465"/>
    <s v="0-10%"/>
  </r>
  <r>
    <x v="5"/>
    <s v="Ptron Solero Tb301 3A Type-C Data And Fast Charging Cable, Made In India, 480Mbps Data Sync, Strong And Durable 1.5-Meter Nylon Braided Usb Cable For Type-C Devices For Charging Adapter (Black)"/>
    <x v="0"/>
    <n v="149"/>
    <n v="1000"/>
    <n v="0.85"/>
    <x v="2"/>
    <n v="24870"/>
    <x v="0"/>
    <n v="24870000"/>
    <x v="0"/>
    <x v="0"/>
    <x v="293"/>
    <n v="17165.176510309138"/>
    <s v="0-10%"/>
  </r>
  <r>
    <x v="593"/>
    <s v="Hp 805 Black Original Ink Cartridge"/>
    <x v="61"/>
    <n v="717"/>
    <n v="761"/>
    <n v="0.06"/>
    <x v="1"/>
    <n v="7199"/>
    <x v="0"/>
    <n v="5478439"/>
    <x v="0"/>
    <x v="1"/>
    <x v="448"/>
    <n v="5031.885061215"/>
    <s v="0-10%"/>
  </r>
  <r>
    <x v="399"/>
    <s v="Sounce Spiral Charger Cable Protector Data Cable Saver Charging Cord Protective Cable Cover Headphone Macbook Laptop Earphone Cell Phone Set Of 3 (Cable Protector (12 Units))"/>
    <x v="32"/>
    <n v="99"/>
    <n v="999"/>
    <n v="0.9"/>
    <x v="1"/>
    <n v="1396"/>
    <x v="0"/>
    <n v="1394604"/>
    <x v="0"/>
    <x v="0"/>
    <x v="296"/>
    <n v="975.76212605308228"/>
    <s v="0-10%"/>
  </r>
  <r>
    <x v="594"/>
    <s v="Gizga Essentials Universal Silicone Keyboard Protector Skin For 15.6-Inches Laptop (5 X 6 X 3 Inches)"/>
    <x v="62"/>
    <n v="39"/>
    <n v="299"/>
    <n v="0.87"/>
    <x v="12"/>
    <n v="15233"/>
    <x v="0"/>
    <n v="4554667"/>
    <x v="1"/>
    <x v="0"/>
    <x v="449"/>
    <n v="9950.3862223398119"/>
    <s v="0-10%"/>
  </r>
  <r>
    <x v="595"/>
    <s v="Sandisk Ultra 128 Gb Usb 3.0 Pen Drive (Black)"/>
    <x v="44"/>
    <n v="889"/>
    <n v="2500"/>
    <n v="0.64"/>
    <x v="4"/>
    <n v="55747"/>
    <x v="0"/>
    <n v="139367500"/>
    <x v="0"/>
    <x v="0"/>
    <x v="450"/>
    <n v="40376.206902635189"/>
    <s v="0-10%"/>
  </r>
  <r>
    <x v="596"/>
    <s v="Boult Audio Zcharge Bluetooth Wireless In Ear Earphones With Mic, 40H Playtime And Super Fast Charging, Environmental Noise Cancellation For Pro+ Calling And Ipx5 Water Resistant (Black)"/>
    <x v="24"/>
    <n v="1199"/>
    <n v="4999"/>
    <n v="0.76"/>
    <x v="11"/>
    <n v="14961"/>
    <x v="1"/>
    <n v="74790039"/>
    <x v="0"/>
    <x v="0"/>
    <x v="451"/>
    <n v="10192.05015237616"/>
    <s v="0-10%"/>
  </r>
  <r>
    <x v="597"/>
    <s v="Dell Wm118 Wireless Mouse, 2.4 Ghz With Usb Nano Receiver, Optical Tracking, 12-Months Battery Life, Ambidextrous, Pc/Mac/Laptop - Black."/>
    <x v="45"/>
    <n v="569"/>
    <n v="1299"/>
    <n v="0.56000000000000005"/>
    <x v="5"/>
    <n v="9275"/>
    <x v="0"/>
    <n v="12048225"/>
    <x v="0"/>
    <x v="0"/>
    <x v="452"/>
    <n v="6792.9521223580332"/>
    <s v="0-10%"/>
  </r>
  <r>
    <x v="598"/>
    <s v="Boult Audio Airbass Powerbuds With Inbuilt Powerbank, 120H Total Playtime, Ipx7 Fully Waterproof, Lightning Boult Type-C Fast Charging, Low Latency Gaming, Tws Earbuds With Pro+ Calling Mic (Black)"/>
    <x v="24"/>
    <n v="1499"/>
    <n v="8999"/>
    <n v="0.83"/>
    <x v="7"/>
    <n v="28324"/>
    <x v="1"/>
    <n v="254887676"/>
    <x v="0"/>
    <x v="0"/>
    <x v="453"/>
    <n v="19036.499728171264"/>
    <s v="0-10%"/>
  </r>
  <r>
    <x v="599"/>
    <s v="Eveready 1015 Carbon Zinc Aa Battery - 10 Pieces"/>
    <x v="51"/>
    <n v="149"/>
    <n v="180"/>
    <n v="0.17"/>
    <x v="5"/>
    <n v="644"/>
    <x v="1"/>
    <n v="115920"/>
    <x v="2"/>
    <x v="1"/>
    <x v="454"/>
    <n v="471.66158132599173"/>
    <s v="0-10%"/>
  </r>
  <r>
    <x v="600"/>
    <s v="Zebronics Zeb-Transformer-M Optical Usb Gaming Mouse With Led Effect(Black)"/>
    <x v="63"/>
    <n v="399"/>
    <n v="549"/>
    <n v="0.27"/>
    <x v="5"/>
    <n v="18139"/>
    <x v="0"/>
    <n v="9958311"/>
    <x v="0"/>
    <x v="1"/>
    <x v="455"/>
    <n v="13284.890409428826"/>
    <s v="0-10%"/>
  </r>
  <r>
    <x v="601"/>
    <s v="Pidilite Fevicryl Acrylic Colours Sunflower Kit (10 Colors X 15 Ml) Diy Paint, Rich Pigment, Non-Craking Paint For Canvas, Wood, Leather, Earthenware, Metal, Diwali Gifts For Diwali"/>
    <x v="64"/>
    <n v="191"/>
    <n v="225"/>
    <n v="0.15"/>
    <x v="5"/>
    <n v="7203"/>
    <x v="4"/>
    <n v="1620675"/>
    <x v="1"/>
    <x v="1"/>
    <x v="456"/>
    <n v="5275.4322520048418"/>
    <s v="0-10%"/>
  </r>
  <r>
    <x v="602"/>
    <s v="Striff Mpad Mouse Mat 230X190X3Mm Gaming Mouse Pad, Non-Slip Rubber Base, Waterproof Surface, Premium-Textured, Compatible With Laser And Optical Mice(Universe Black)"/>
    <x v="65"/>
    <n v="129"/>
    <n v="999"/>
    <n v="0.87"/>
    <x v="0"/>
    <n v="491"/>
    <x v="0"/>
    <n v="490509"/>
    <x v="0"/>
    <x v="0"/>
    <x v="143"/>
    <n v="351.55764172468645"/>
    <s v="0-10%"/>
  </r>
  <r>
    <x v="603"/>
    <s v="Gizga Essentials Hard Drive Case Shell, 6.35Cm/2.5-Inch, Portable Storage Organizer Bag For Earphone Usb Cable Power Bank Mobile Charger Digital Gadget Hard Disk, Water Resistance Material, Black"/>
    <x v="66"/>
    <n v="199"/>
    <n v="599"/>
    <n v="0.67"/>
    <x v="6"/>
    <n v="13568"/>
    <x v="0"/>
    <n v="8127232"/>
    <x v="0"/>
    <x v="0"/>
    <x v="457"/>
    <n v="10045.240971057901"/>
    <s v="0-10%"/>
  </r>
  <r>
    <x v="604"/>
    <s v="Boult Audio Fxcharge With Enc, 32H Playtime, 5Min=7H Type C Fast Charging, Zen Enc, 14.2 Mm Boomx Rich Bass, Ipx5, Bluetooth Wireless In Ear Earphones Neckband With Mic (Black)"/>
    <x v="24"/>
    <n v="999"/>
    <n v="4499"/>
    <n v="0.78"/>
    <x v="11"/>
    <n v="3390"/>
    <x v="1"/>
    <n v="15251610"/>
    <x v="0"/>
    <x v="0"/>
    <x v="458"/>
    <n v="2309.4077947032406"/>
    <s v="0-10%"/>
  </r>
  <r>
    <x v="605"/>
    <s v="Boult Audio Probass Curve Bluetooth Wireless In Ear Earphones With Mic With Ipx5 Water Resistant, 12H Battery Life &amp; Extra Bass (Black)"/>
    <x v="24"/>
    <n v="899"/>
    <n v="4499"/>
    <n v="0.8"/>
    <x v="11"/>
    <n v="103052"/>
    <x v="1"/>
    <n v="463630948"/>
    <x v="0"/>
    <x v="0"/>
    <x v="459"/>
    <n v="70203.271994029012"/>
    <s v="0-10%"/>
  </r>
  <r>
    <x v="409"/>
    <s v="Ambrane 20000Mah Power Bank With 20W Fast Charging, Triple Output, Power Delivery, Type C Input, Made In India, Multi-Layer Protection, Li-Polymer + Type C Cable (Stylo-20K, Black)"/>
    <x v="20"/>
    <n v="1799"/>
    <n v="2499"/>
    <n v="0.28000000000000003"/>
    <x v="3"/>
    <n v="18678"/>
    <x v="1"/>
    <n v="46676322"/>
    <x v="0"/>
    <x v="1"/>
    <x v="302"/>
    <n v="13215.995749157255"/>
    <s v="0-10%"/>
  </r>
  <r>
    <x v="6"/>
    <s v="Boat Micro Usb 55 Tangle-Free, Sturdy Micro Usb Cable With 3A Fast Charging &amp; 480Mbps Data Transmission (Black)"/>
    <x v="0"/>
    <n v="176.63"/>
    <n v="499"/>
    <n v="0.65"/>
    <x v="3"/>
    <n v="15189"/>
    <x v="0"/>
    <n v="7579311"/>
    <x v="1"/>
    <x v="0"/>
    <x v="303"/>
    <n v="10747.283404751555"/>
    <s v="0-10%"/>
  </r>
  <r>
    <x v="606"/>
    <s v="Casio Fx-82Ms 2Nd Gen Non-Programmable Scientific Calculator, 240 Functions And 2-Line Display, Black"/>
    <x v="58"/>
    <n v="522"/>
    <n v="550"/>
    <n v="0.05"/>
    <x v="5"/>
    <n v="12179"/>
    <x v="3"/>
    <n v="6698450"/>
    <x v="0"/>
    <x v="1"/>
    <x v="460"/>
    <n v="8919.823600883934"/>
    <s v="0-10%"/>
  </r>
  <r>
    <x v="607"/>
    <s v="Tygot 10 Inches Big Led Ring Light For Camera, Phone Tiktok Youtube Video Shooting And Makeup, 10&quot; Inch Ring Light With 7 Feet Long Foldable And Lightweight Tripod Stand"/>
    <x v="67"/>
    <n v="799"/>
    <n v="1999"/>
    <n v="0.6"/>
    <x v="11"/>
    <n v="12958"/>
    <x v="1"/>
    <n v="25903042"/>
    <x v="0"/>
    <x v="0"/>
    <x v="461"/>
    <n v="8827.5239539128579"/>
    <s v="0-10%"/>
  </r>
  <r>
    <x v="608"/>
    <s v="Hp X200 Wireless Mouse With 2.4 Ghz Wireless Connectivity, Adjustable Dpi Up To 1600, Ambidextrous Design, And 18-Month Long Battery Life. 3-Years Warranty (6Vy95Aa)"/>
    <x v="45"/>
    <n v="681"/>
    <n v="1199"/>
    <n v="0.43"/>
    <x v="0"/>
    <n v="8258"/>
    <x v="0"/>
    <n v="9901342"/>
    <x v="0"/>
    <x v="1"/>
    <x v="462"/>
    <n v="5912.7556117361719"/>
    <s v="0-10%"/>
  </r>
  <r>
    <x v="609"/>
    <s v="Oakter Mini Ups For 12V Wifi Router Broadband Modem | Backup Upto 4 Hours | Wifi Router Ups Power Backup During Power Cuts | Ups For 12V Router Broadband Modem | Current Surge &amp; Deep Discharge Protection"/>
    <x v="68"/>
    <n v="1199"/>
    <n v="3490"/>
    <n v="0.66"/>
    <x v="3"/>
    <n v="11716"/>
    <x v="0"/>
    <n v="40888840"/>
    <x v="0"/>
    <x v="0"/>
    <x v="463"/>
    <n v="8289.8921831634234"/>
    <s v="0-10%"/>
  </r>
  <r>
    <x v="610"/>
    <s v="Tp-Link Archer Ac1200 Archer C6 Wi-Fi Speed Up To 867 Mbps/5 Ghz + 400 Mbps/2.4 Ghz, 5 Gigabit Ports, 4 External Antennas, Mu-Mimo, Dual Band, Wifi Coverage With Access Point Mode, Black"/>
    <x v="69"/>
    <n v="2499"/>
    <n v="4999"/>
    <n v="0.5"/>
    <x v="5"/>
    <n v="35024"/>
    <x v="0"/>
    <n v="175084976"/>
    <x v="0"/>
    <x v="0"/>
    <x v="464"/>
    <n v="25651.359044039647"/>
    <s v="0-10%"/>
  </r>
  <r>
    <x v="611"/>
    <s v="Boat Rockerz 550 Over Ear Bluetooth Headphones With Upto 20 Hours Playback, 50Mm Drivers, Soft Padded Ear Cushions And Physical Noise Isolation, Without Mic (Black)"/>
    <x v="70"/>
    <n v="1799"/>
    <n v="4999"/>
    <n v="0.64"/>
    <x v="3"/>
    <n v="55192"/>
    <x v="1"/>
    <n v="275904808"/>
    <x v="0"/>
    <x v="0"/>
    <x v="465"/>
    <n v="39052.213159197301"/>
    <s v="0-10%"/>
  </r>
  <r>
    <x v="612"/>
    <s v="Xiaomi Mi Wired In Ear Earphones With Mic Basic With Ultra Deep Bass &amp; Aluminum Alloy Sound Chamber (Black)"/>
    <x v="24"/>
    <n v="429"/>
    <n v="599"/>
    <n v="0.28000000000000003"/>
    <x v="3"/>
    <n v="119466"/>
    <x v="1"/>
    <n v="71560134"/>
    <x v="0"/>
    <x v="1"/>
    <x v="466"/>
    <n v="84530.578657716062"/>
    <s v="0-10%"/>
  </r>
  <r>
    <x v="613"/>
    <s v="Zodo 8. 5 Inch Lcd E-Writer Electronic Writing Pad/Tablet Drawing Board (Paperless Memo Digital Tablet)"/>
    <x v="46"/>
    <n v="100"/>
    <n v="499"/>
    <n v="0.8"/>
    <x v="12"/>
    <n v="9638"/>
    <x v="0"/>
    <n v="4809362"/>
    <x v="1"/>
    <x v="0"/>
    <x v="467"/>
    <n v="6295.6622077667625"/>
    <s v="0-10%"/>
  </r>
  <r>
    <x v="614"/>
    <s v="Zebronics Zeb-Km2100 Multimedia Usb Keyboard Comes With 114 Keys Including 12 Dedicated Multimedia Keys &amp; With Rupee Key"/>
    <x v="49"/>
    <n v="329"/>
    <n v="399"/>
    <n v="0.18"/>
    <x v="9"/>
    <n v="33735"/>
    <x v="0"/>
    <n v="13460265"/>
    <x v="1"/>
    <x v="1"/>
    <x v="468"/>
    <n v="22358.135451777904"/>
    <s v="0-10%"/>
  </r>
  <r>
    <x v="7"/>
    <s v="Mi Usb Type-C Cable Smartphone (Black)"/>
    <x v="0"/>
    <n v="229"/>
    <n v="299"/>
    <n v="0.23"/>
    <x v="4"/>
    <n v="30411"/>
    <x v="0"/>
    <n v="9092889"/>
    <x v="1"/>
    <x v="1"/>
    <x v="7"/>
    <n v="22025.953470429595"/>
    <s v="0-10%"/>
  </r>
  <r>
    <x v="615"/>
    <s v="Zebronics Zeb-Comfort Wired Usb Mouse, 3-Button, 1000 Dpi Optical Sensor, Plug &amp; Play, For Windows/Mac, Black"/>
    <x v="45"/>
    <n v="139"/>
    <n v="299"/>
    <n v="0.54"/>
    <x v="11"/>
    <n v="3044"/>
    <x v="0"/>
    <n v="910156"/>
    <x v="1"/>
    <x v="0"/>
    <x v="469"/>
    <n v="2073.6983265712875"/>
    <s v="0-10%"/>
  </r>
  <r>
    <x v="616"/>
    <s v="Boat Rockerz 370 On Ear Bluetooth Headphones With Upto 12 Hours Playtime, Cozy Padded Earcups And Bluetooth V5.0, With Mic (Buoyant Black)"/>
    <x v="39"/>
    <n v="1199"/>
    <n v="2499"/>
    <n v="0.52"/>
    <x v="1"/>
    <n v="33584"/>
    <x v="1"/>
    <n v="83926416"/>
    <x v="0"/>
    <x v="0"/>
    <x v="470"/>
    <n v="23474.208625620857"/>
    <s v="0-10%"/>
  </r>
  <r>
    <x v="617"/>
    <s v="Zebronics Zeb-Astra 20 Wireless Bt V5.0 Portable Speaker With 10W Rms Output, Tws, 10H Backup Approx, Built In Rechargeable Battery Fm Radio, Aux, Msd, Usb, Call Function And Dual 52Mm Drivers Multi"/>
    <x v="71"/>
    <n v="1049"/>
    <n v="2299"/>
    <n v="0.54"/>
    <x v="2"/>
    <n v="1779"/>
    <x v="1"/>
    <n v="4089921"/>
    <x v="0"/>
    <x v="0"/>
    <x v="471"/>
    <n v="1227.8588263707259"/>
    <s v="0-10%"/>
  </r>
  <r>
    <x v="415"/>
    <s v="Gizga Essentials Spiral Cable Protector Cord Saver For Mac Charger, Iphone Charger, Wire Protector, Lightweight Durable Flexible Wire Winder For Charging Cables, Data Cables, Earphones, Pack Of 10"/>
    <x v="33"/>
    <n v="119"/>
    <n v="299"/>
    <n v="0.6"/>
    <x v="3"/>
    <n v="5999"/>
    <x v="1"/>
    <n v="1793701"/>
    <x v="1"/>
    <x v="0"/>
    <x v="306"/>
    <n v="4244.7134864115205"/>
    <s v="0-10%"/>
  </r>
  <r>
    <x v="10"/>
    <s v="Portronics Konnect L Por-1081 Fast Charging 3A Type-C Cable 1.2Meter With Charge &amp; Sync Function For All Type-C Devices (Grey)"/>
    <x v="0"/>
    <n v="154"/>
    <n v="339"/>
    <n v="0.55000000000000004"/>
    <x v="4"/>
    <n v="13391"/>
    <x v="0"/>
    <n v="4539549"/>
    <x v="1"/>
    <x v="0"/>
    <x v="9"/>
    <n v="9698.778169824167"/>
    <s v="0-10%"/>
  </r>
  <r>
    <x v="618"/>
    <s v="Panasonic Cr-2032/5Be Lithium Coin Battery - Pack Of 5"/>
    <x v="72"/>
    <n v="225"/>
    <n v="250"/>
    <n v="0.1"/>
    <x v="5"/>
    <n v="26556"/>
    <x v="1"/>
    <n v="6639000"/>
    <x v="1"/>
    <x v="1"/>
    <x v="472"/>
    <n v="19449.448685858752"/>
    <s v="0-10%"/>
  </r>
  <r>
    <x v="619"/>
    <s v="Memeho¬Æ Smart Standard Multi-Purpose Laptop Table With Dock Stand/Study Table/Bed Table/Foldable And Portable/Ergonomic &amp; Rounded Edges/Non-Slip Legs/Engineered Wood With Cup Holder (Black)"/>
    <x v="47"/>
    <n v="656"/>
    <n v="1499"/>
    <n v="0.56000000000000005"/>
    <x v="4"/>
    <n v="25903"/>
    <x v="0"/>
    <n v="38828597"/>
    <x v="0"/>
    <x v="0"/>
    <x v="473"/>
    <n v="18760.917850269238"/>
    <s v="0-10%"/>
  </r>
  <r>
    <x v="620"/>
    <s v="Sandisk Ultra Dual Drive Go Usb Type C Pendrive For Mobile (Black, 128 Gb, 5Y - Sdddc3-128G-I35)"/>
    <x v="44"/>
    <n v="1109"/>
    <n v="2800"/>
    <n v="0.6"/>
    <x v="4"/>
    <n v="53464"/>
    <x v="0"/>
    <n v="149699200"/>
    <x v="0"/>
    <x v="0"/>
    <x v="474"/>
    <n v="38722.685092336586"/>
    <s v="0-10%"/>
  </r>
  <r>
    <x v="411"/>
    <s v="Boat Xtend Smartwatch With Alexa Built-In, 1.69‚Äù Hd Display, Multiple Watch Faces, Stress Monitor, Heart &amp; Spo2 Monitoring, 14 Sports Modes, Sleep Monitor, 5 Atm &amp; 7 Days Battery(Pitch Black)"/>
    <x v="19"/>
    <n v="2999"/>
    <n v="7990"/>
    <n v="0.62"/>
    <x v="3"/>
    <n v="48448"/>
    <x v="1"/>
    <n v="387099520"/>
    <x v="0"/>
    <x v="0"/>
    <x v="475"/>
    <n v="34280.359891592823"/>
    <s v="0-10%"/>
  </r>
  <r>
    <x v="621"/>
    <s v="Tizum Mouse Pad/ Computer Mouse Mat With Anti-Slip Rubber Base | Smooth Mouse Control | Spill-Resistant Surface For Laptop, Notebook, Macbook, Gaming, Laser/ Optical Mouse, 9.4‚Äùx 7.9‚Äù, Multicolored"/>
    <x v="65"/>
    <n v="169"/>
    <n v="299"/>
    <n v="0.43"/>
    <x v="5"/>
    <n v="5176"/>
    <x v="0"/>
    <n v="1547624"/>
    <x v="1"/>
    <x v="1"/>
    <x v="476"/>
    <n v="3790.8701008436851"/>
    <s v="0-10%"/>
  </r>
  <r>
    <x v="622"/>
    <s v="Epson 003 65 Ml For Ecotank L1110/L3100/L3101/L3110/L3115/L3116/L3150/L3151/L3152/L3156/L5190 Black Ink Bottle"/>
    <x v="61"/>
    <n v="309"/>
    <n v="404"/>
    <n v="0.24"/>
    <x v="5"/>
    <n v="8614"/>
    <x v="0"/>
    <n v="3480056"/>
    <x v="1"/>
    <x v="1"/>
    <x v="477"/>
    <n v="6308.8398471150504"/>
    <s v="0-10%"/>
  </r>
  <r>
    <x v="623"/>
    <s v="Zebronics Zeb-Thunder Bluetooth Wireless Over Ear Headphone Fm, Msd, 9 Hrs Playback With Mic (Black)"/>
    <x v="39"/>
    <n v="599"/>
    <n v="1399"/>
    <n v="0.56999999999999995"/>
    <x v="11"/>
    <n v="60026"/>
    <x v="1"/>
    <n v="83976374"/>
    <x v="0"/>
    <x v="0"/>
    <x v="478"/>
    <n v="40892.186514706998"/>
    <s v="0-10%"/>
  </r>
  <r>
    <x v="624"/>
    <s v="Quantum Qhm-7406 Full-Sized Keyboard With () Rupee Symbol, Hotkeys And 3-Pieces Led Function For Desktop/Laptop/Smart Tv Spill-Resistant Wired Usb Keyboard With 10 Million Keystrokes Lifespan (Black)"/>
    <x v="49"/>
    <n v="299"/>
    <n v="599"/>
    <n v="0.5"/>
    <x v="11"/>
    <n v="3066"/>
    <x v="0"/>
    <n v="1836534"/>
    <x v="0"/>
    <x v="0"/>
    <x v="479"/>
    <n v="2088.6856337935501"/>
    <s v="0-10%"/>
  </r>
  <r>
    <x v="625"/>
    <s v="Striff Laptop Tabletop Stand, Fold-Up, Adjustable, Ventilated, Portable Holder For Desk, Aluminum Foldable Laptop Ergonomic Compatibility With Up To 15.6-Inch Laptop, All Mac, Tab, And Mobile (Silver)"/>
    <x v="47"/>
    <n v="449"/>
    <n v="999"/>
    <n v="0.55000000000000004"/>
    <x v="1"/>
    <n v="2102"/>
    <x v="0"/>
    <n v="2099898"/>
    <x v="0"/>
    <x v="0"/>
    <x v="480"/>
    <n v="1469.2349491143116"/>
    <s v="0-10%"/>
  </r>
  <r>
    <x v="626"/>
    <s v="Logitech M221 Wireless Mouse, Silent Buttons, 2.4 Ghz With Usb Mini Receiver, 1000 Dpi Optical Tracking, 18-Month Battery Life, Ambidextrous Pc / Mac / Laptop - Charcoal Grey"/>
    <x v="45"/>
    <n v="799"/>
    <n v="1295"/>
    <n v="0.38"/>
    <x v="5"/>
    <n v="34852"/>
    <x v="0"/>
    <n v="45133340"/>
    <x v="0"/>
    <x v="1"/>
    <x v="481"/>
    <n v="25525.387317350098"/>
    <s v="0-10%"/>
  </r>
  <r>
    <x v="12"/>
    <s v="Amazonbasics Flexible Premium Hdmi Cable (Black, 4K@60Hz, 18Gbps), 3-Foot"/>
    <x v="2"/>
    <n v="219"/>
    <n v="700"/>
    <n v="0.69"/>
    <x v="5"/>
    <n v="426972"/>
    <x v="1"/>
    <n v="298880400"/>
    <x v="0"/>
    <x v="0"/>
    <x v="482"/>
    <n v="312711.6284191325"/>
    <s v="0-10%"/>
  </r>
  <r>
    <x v="627"/>
    <s v="Classmate Soft Cover 6 Subject Spiral Binding Notebook, Single Line, 300 Pages"/>
    <x v="73"/>
    <n v="157"/>
    <n v="160"/>
    <n v="0.02"/>
    <x v="6"/>
    <n v="8618"/>
    <x v="3"/>
    <n v="1378880"/>
    <x v="2"/>
    <x v="1"/>
    <x v="483"/>
    <n v="6380.4456580613942"/>
    <s v="0-10%"/>
  </r>
  <r>
    <x v="421"/>
    <s v="Hp 32Gb Class 10 Microsd Memory Card (U1 Tf Card¬†32Gb)"/>
    <x v="22"/>
    <n v="369"/>
    <n v="1600"/>
    <n v="0.77"/>
    <x v="1"/>
    <n v="32625"/>
    <x v="1"/>
    <n v="52200000"/>
    <x v="0"/>
    <x v="0"/>
    <x v="311"/>
    <n v="22803.896391462615"/>
    <s v="0-10%"/>
  </r>
  <r>
    <x v="628"/>
    <s v="Hp 150 Wireless Usb Mouse With Ergonomic And Ambidextrous Design, 1600 Dpi Optical Tracking, 2.4 Ghz Wireless Connectivity, Dual-Function Scroll Wheel And 12 Month Long Battery Life. 3-Years Warranty."/>
    <x v="45"/>
    <n v="599"/>
    <n v="899"/>
    <n v="0.33"/>
    <x v="1"/>
    <n v="4018"/>
    <x v="0"/>
    <n v="3612182"/>
    <x v="0"/>
    <x v="1"/>
    <x v="484"/>
    <n v="2808.4614774221236"/>
    <s v="0-10%"/>
  </r>
  <r>
    <x v="629"/>
    <s v="Duracell Rechargeable Aa 1300Mah Batteries, 4Pcs"/>
    <x v="74"/>
    <n v="479"/>
    <n v="599"/>
    <n v="0.2"/>
    <x v="4"/>
    <n v="11687"/>
    <x v="1"/>
    <n v="7000513"/>
    <x v="0"/>
    <x v="1"/>
    <x v="485"/>
    <n v="8464.6120880244216"/>
    <s v="0-10%"/>
  </r>
  <r>
    <x v="13"/>
    <s v="Portronics Konnect Cl 20W Por-1067 Type-C To 8 Pin Usb 1.2M Cable With Power Delivery &amp; 3A Quick Charge Support, Nylon Braided For All Type-C And 8 Pin Devices, Green"/>
    <x v="0"/>
    <n v="350"/>
    <n v="899"/>
    <n v="0.61"/>
    <x v="0"/>
    <n v="2262"/>
    <x v="0"/>
    <n v="2033538"/>
    <x v="0"/>
    <x v="0"/>
    <x v="11"/>
    <n v="1619.5995633019159"/>
    <s v="0-10%"/>
  </r>
  <r>
    <x v="630"/>
    <s v="Boat Airdopes 181 In-Ear True Wireless Earbuds With Enx  Tech, Beast  Mode(Low Latency Upto 60Ms) For Gaming, With Mic, Asap  Charge, 20H Playtime, Bluetooth V5.2, Ipx4 &amp; Iwp (Cool Grey)"/>
    <x v="24"/>
    <n v="1598"/>
    <n v="2990"/>
    <n v="0.47"/>
    <x v="11"/>
    <n v="11015"/>
    <x v="1"/>
    <n v="32934850"/>
    <x v="0"/>
    <x v="1"/>
    <x v="486"/>
    <n v="7503.8722296920923"/>
    <s v="0-10%"/>
  </r>
  <r>
    <x v="631"/>
    <s v="Tp-Link Usb Bluetooth Adapter For Pc, 5.0 Bluetooth Dongle Receiver (Ub500) Supports Windows 11/10/8.1/7 For Desktop, Laptop, Mouse, Keyboard, Printers, Headsets, Speakers, Ps4/ Xbox Controllers"/>
    <x v="75"/>
    <n v="599"/>
    <n v="899"/>
    <n v="0.33"/>
    <x v="4"/>
    <n v="95116"/>
    <x v="0"/>
    <n v="85509284"/>
    <x v="0"/>
    <x v="1"/>
    <x v="487"/>
    <n v="68890.223612948656"/>
    <s v="0-10%"/>
  </r>
  <r>
    <x v="14"/>
    <s v="Portronics Konnect L 1.2M Por-1401 Fast Charging 3A 8 Pin Usb Cable With Charge &amp; Sync Function (White)"/>
    <x v="0"/>
    <n v="159"/>
    <n v="399"/>
    <n v="0.6"/>
    <x v="3"/>
    <n v="4768"/>
    <x v="0"/>
    <n v="1902432"/>
    <x v="1"/>
    <x v="0"/>
    <x v="12"/>
    <n v="3373.6945996349605"/>
    <s v="0-10%"/>
  </r>
  <r>
    <x v="632"/>
    <s v="Sandisk Ultra Dual Drive Luxe Usb Type C Flash Drive (Silver, 128 Gb, 5Y - Sdddc4-128G-I35)"/>
    <x v="44"/>
    <n v="1299"/>
    <n v="3000"/>
    <n v="0.56999999999999995"/>
    <x v="4"/>
    <n v="23022"/>
    <x v="0"/>
    <n v="69066000"/>
    <x v="0"/>
    <x v="0"/>
    <x v="488"/>
    <n v="16674.279069949367"/>
    <s v="0-10%"/>
  </r>
  <r>
    <x v="435"/>
    <s v="Noise Colorfit Pulse Smartwatch With 3.56 Cm (1.4&quot;) Full Touch Hd Display, Spo2, Heart Rate, Sleep Monitors &amp; 10-Day Battery - Jet Black"/>
    <x v="19"/>
    <n v="1599"/>
    <n v="4999"/>
    <n v="0.68"/>
    <x v="1"/>
    <n v="67951"/>
    <x v="1"/>
    <n v="339687049"/>
    <x v="0"/>
    <x v="0"/>
    <x v="489"/>
    <n v="47495.710764636817"/>
    <s v="0-10%"/>
  </r>
  <r>
    <x v="633"/>
    <s v="Rts [2 Pack] Mini Usb C Type C Adapter Plug, Type C Female To Usb A Male Charger Charging Cable Adapter Converter Compatible For Iphone, Samsung S20 Ultra/S21/S10/S8/S9/Macbook Pro Ipad Silver"/>
    <x v="76"/>
    <n v="294"/>
    <n v="4999"/>
    <n v="0.94"/>
    <x v="4"/>
    <n v="4426"/>
    <x v="0"/>
    <n v="22125574"/>
    <x v="0"/>
    <x v="0"/>
    <x v="490"/>
    <n v="3205.6449988530921"/>
    <s v="0-10%"/>
  </r>
  <r>
    <x v="634"/>
    <s v="Hp 682 Black Original Ink Cartridge"/>
    <x v="61"/>
    <n v="828"/>
    <n v="861"/>
    <n v="0.04"/>
    <x v="0"/>
    <n v="4567"/>
    <x v="0"/>
    <n v="3932187"/>
    <x v="0"/>
    <x v="1"/>
    <x v="491"/>
    <n v="3269.9872703801279"/>
    <s v="0-10%"/>
  </r>
  <r>
    <x v="635"/>
    <s v="Logitech H111 Wired On Ear Headphones With Mic Black"/>
    <x v="39"/>
    <n v="745"/>
    <n v="795"/>
    <n v="0.06"/>
    <x v="1"/>
    <n v="13797"/>
    <x v="1"/>
    <n v="10968615"/>
    <x v="0"/>
    <x v="1"/>
    <x v="492"/>
    <n v="9643.6891498240529"/>
    <s v="0-10%"/>
  </r>
  <r>
    <x v="636"/>
    <s v="Digitek Dtr 550 Lw (67 Inch) Tripod For Dslr, Camera |Operating Height: 5.57 Feet | Maximum Load Capacity Up To 4.5Kg | Portable Lightweight Aluminum Tripod With 360 Degree Ball Head | Carry Bag Included (Black) (Dtr 550Lw)"/>
    <x v="77"/>
    <n v="1549"/>
    <n v="2495"/>
    <n v="0.38"/>
    <x v="5"/>
    <n v="15137"/>
    <x v="1"/>
    <n v="37766815"/>
    <x v="0"/>
    <x v="1"/>
    <x v="493"/>
    <n v="11086.244342440274"/>
    <s v="0-10%"/>
  </r>
  <r>
    <x v="15"/>
    <s v="Mi Braided Usb Type-C Cable For Charging Adapter (Red)"/>
    <x v="0"/>
    <n v="349"/>
    <n v="399"/>
    <n v="0.13"/>
    <x v="5"/>
    <n v="18757"/>
    <x v="0"/>
    <n v="7484043"/>
    <x v="1"/>
    <x v="1"/>
    <x v="13"/>
    <n v="13737.50975299942"/>
    <s v="0-10%"/>
  </r>
  <r>
    <x v="20"/>
    <s v="Duracell Usb Lightning Apple Certified (Mfi) Braided Sync &amp; Charge Cable For Iphone, Ipad And Ipod. Fast Charging Lightning Cable, 3.9 Feet (1.2M) - Black"/>
    <x v="0"/>
    <n v="970"/>
    <n v="1799"/>
    <n v="0.46"/>
    <x v="6"/>
    <n v="815"/>
    <x v="0"/>
    <n v="1466185"/>
    <x v="0"/>
    <x v="1"/>
    <x v="17"/>
    <n v="603.39559193780872"/>
    <s v="0-10%"/>
  </r>
  <r>
    <x v="637"/>
    <s v="Tp-Link Tl-Wa850Re Single_Band 300Mbps Rj45 Wireless Range Extender, Broadband/Wi-Fi Extender, Wi-Fi Booster/Hotspot With 1 Ethernet Port, Plug And Play, Built-In Access Point Mode, White"/>
    <x v="59"/>
    <n v="1469"/>
    <n v="2499"/>
    <n v="0.41"/>
    <x v="0"/>
    <n v="156638"/>
    <x v="0"/>
    <n v="391438362"/>
    <x v="0"/>
    <x v="1"/>
    <x v="494"/>
    <n v="112153.33174026768"/>
    <s v="0-10%"/>
  </r>
  <r>
    <x v="638"/>
    <s v="Coi Note Pad/Memo Book With Sticky Notes &amp; Clip Holder With Pen For Gifting"/>
    <x v="78"/>
    <n v="198"/>
    <n v="800"/>
    <n v="0.75"/>
    <x v="3"/>
    <n v="9344"/>
    <x v="3"/>
    <n v="7475200"/>
    <x v="0"/>
    <x v="0"/>
    <x v="495"/>
    <n v="6611.5357254591172"/>
    <s v="0-10%"/>
  </r>
  <r>
    <x v="639"/>
    <s v="Fujifilm Instax Mini Single Pack 10 Sheets Instant Film For Fuji Instant Cameras"/>
    <x v="79"/>
    <n v="549"/>
    <n v="549"/>
    <n v="0"/>
    <x v="6"/>
    <n v="4875"/>
    <x v="1"/>
    <n v="2676375"/>
    <x v="0"/>
    <x v="1"/>
    <x v="496"/>
    <n v="3609.2681112844389"/>
    <s v="0-10%"/>
  </r>
  <r>
    <x v="455"/>
    <s v="Fire-Boltt Ring 3 Smart Watch 1.8 Biggest Display With Advanced Bluetooth Calling Chip, Voice Assistance,118 Sports Modes, In Built Calculator &amp; Games, Spo2, Heart Rate Monitoring"/>
    <x v="19"/>
    <n v="2999"/>
    <n v="9999"/>
    <n v="0.7"/>
    <x v="0"/>
    <n v="20881"/>
    <x v="1"/>
    <n v="208789119"/>
    <x v="0"/>
    <x v="0"/>
    <x v="497"/>
    <n v="14950.865818438242"/>
    <s v="0-10%"/>
  </r>
  <r>
    <x v="640"/>
    <s v="Samsung Galaxy Watch4 Bluetooth(4.4 Cm, Black, Compatible With Android Only)"/>
    <x v="19"/>
    <n v="12000"/>
    <n v="29999"/>
    <n v="0.6"/>
    <x v="4"/>
    <n v="4744"/>
    <x v="1"/>
    <n v="142315256"/>
    <x v="0"/>
    <x v="0"/>
    <x v="498"/>
    <n v="3435.9647253861431"/>
    <s v="0-10%"/>
  </r>
  <r>
    <x v="641"/>
    <s v="Noise Buds Vs104 Bluetooth Truly Wireless In Ear Earbuds With Mic, 30-Hours Of Playtime, Instacharge, 13Mm Driver And Hyper Sync (Charcoal Black)"/>
    <x v="24"/>
    <n v="1299"/>
    <n v="3499"/>
    <n v="0.63"/>
    <x v="2"/>
    <n v="12452"/>
    <x v="1"/>
    <n v="43569548"/>
    <x v="0"/>
    <x v="0"/>
    <x v="499"/>
    <n v="8594.321588515053"/>
    <s v="0-10%"/>
  </r>
  <r>
    <x v="642"/>
    <s v="Duracell Ultra Alkaline Aaa Battery, 8 Pcs"/>
    <x v="51"/>
    <n v="269"/>
    <n v="315"/>
    <n v="0.15"/>
    <x v="6"/>
    <n v="17810"/>
    <x v="1"/>
    <n v="5610150"/>
    <x v="1"/>
    <x v="1"/>
    <x v="500"/>
    <n v="13185.859499892484"/>
    <s v="0-10%"/>
  </r>
  <r>
    <x v="643"/>
    <s v="Jbl C200Si, Premium In Ear Wired Earphones With Mic, Signature Sound, One Button Multi-Function Remote, Angled Earbuds For Comfort Fit (Blue)"/>
    <x v="24"/>
    <n v="799"/>
    <n v="1499"/>
    <n v="0.47"/>
    <x v="3"/>
    <n v="53648"/>
    <x v="1"/>
    <n v="80418352"/>
    <x v="0"/>
    <x v="1"/>
    <x v="501"/>
    <n v="37959.724807302089"/>
    <s v="0-10%"/>
  </r>
  <r>
    <x v="644"/>
    <s v="Acer Ek220Q 21.5 Inch (54.61 Cm) Full Hd (1920X1080) Va Panel Lcd Monitor With Led Back Light I 250 Nits I Hdmi, Vga Ports I Eye Care Features Like Bluelight Shield, Flickerless &amp; Comfy View (Black)"/>
    <x v="80"/>
    <n v="6299"/>
    <n v="13750"/>
    <n v="0.54"/>
    <x v="0"/>
    <n v="2014"/>
    <x v="0"/>
    <n v="27692500"/>
    <x v="0"/>
    <x v="0"/>
    <x v="502"/>
    <n v="1442.0307340804857"/>
    <s v="0-10%"/>
  </r>
  <r>
    <x v="645"/>
    <s v="E-Cosmos 5V 1.2W Portable Flexible Usb Led Light (Colors May Vary, Small) - Set Of 2 Pieces"/>
    <x v="81"/>
    <n v="59"/>
    <n v="59"/>
    <n v="0"/>
    <x v="11"/>
    <n v="5958"/>
    <x v="0"/>
    <n v="351522"/>
    <x v="2"/>
    <x v="1"/>
    <x v="503"/>
    <n v="4058.8352922837485"/>
    <s v="0-10%"/>
  </r>
  <r>
    <x v="646"/>
    <s v="Boat Dual Port Rapid Car Charger (Qualcomm Certified) With Quick Charge 3.0 + Free Micro Usb Cable - (Black)"/>
    <x v="25"/>
    <n v="571"/>
    <n v="999"/>
    <n v="0.43"/>
    <x v="4"/>
    <n v="38221"/>
    <x v="1"/>
    <n v="38182779"/>
    <x v="0"/>
    <x v="1"/>
    <x v="504"/>
    <n v="27682.548012011757"/>
    <s v="0-10%"/>
  </r>
  <r>
    <x v="647"/>
    <s v="Zebronics Zeb-County 3W Wireless Bluetooth Portable Speaker With Supporting Carry Handle, Usb, Sd Card, Aux, Fm &amp; Call Function. (Green)"/>
    <x v="71"/>
    <n v="549"/>
    <n v="999"/>
    <n v="0.45"/>
    <x v="2"/>
    <n v="64705"/>
    <x v="1"/>
    <n v="64640295"/>
    <x v="0"/>
    <x v="1"/>
    <x v="505"/>
    <n v="44659.137358244981"/>
    <s v="0-10%"/>
  </r>
  <r>
    <x v="445"/>
    <s v="Kingone Upgraded Stylus Pen, Ipad Pencil, Ultra High Precision &amp; Sensitivity, Palm Rejection, Prevents False On/Off Touch, Power Display, Tilt Sensitivity, Magnetic Adsorption For Ipad 2018 And Later"/>
    <x v="35"/>
    <n v="2099"/>
    <n v="5999"/>
    <n v="0.65"/>
    <x v="4"/>
    <n v="17129"/>
    <x v="1"/>
    <n v="102756871"/>
    <x v="0"/>
    <x v="0"/>
    <x v="323"/>
    <n v="12406.121370391915"/>
    <s v="0-10%"/>
  </r>
  <r>
    <x v="19"/>
    <s v="Lg 80 Cm (32 Inches) Hd Ready Smart Led Tv 32Lm563Bptc (Dark Iron Gray)"/>
    <x v="3"/>
    <n v="13490"/>
    <n v="21990"/>
    <n v="0.39"/>
    <x v="4"/>
    <n v="11976"/>
    <x v="1"/>
    <n v="263352240"/>
    <x v="0"/>
    <x v="1"/>
    <x v="16"/>
    <n v="8673.9278143390493"/>
    <s v="0-10%"/>
  </r>
  <r>
    <x v="648"/>
    <s v="Zebronics Wired Keyboard And Mouse Combo With 104 Keys And A Usb Mouse With 1200 Dpi - Judwaa 750"/>
    <x v="54"/>
    <n v="448"/>
    <n v="699"/>
    <n v="0.36"/>
    <x v="2"/>
    <n v="17348"/>
    <x v="0"/>
    <n v="12126252"/>
    <x v="0"/>
    <x v="1"/>
    <x v="506"/>
    <n v="11973.521596334656"/>
    <s v="0-10%"/>
  </r>
  <r>
    <x v="649"/>
    <s v="Jbl Tune 215Bt, 16 Hrs Playtime With Quick Charge, In Ear Bluetooth Wireless Earphones With Mic, 12.5Mm Premium Earbuds With Pure Bass, Bt 5.0, Dual Pairing, Type C &amp; Voice Assistant Support (Black)"/>
    <x v="24"/>
    <n v="1499"/>
    <n v="2999"/>
    <n v="0.5"/>
    <x v="7"/>
    <n v="87798"/>
    <x v="1"/>
    <n v="263306202"/>
    <x v="0"/>
    <x v="0"/>
    <x v="507"/>
    <n v="59008.847731040129"/>
    <s v="0-10%"/>
  </r>
  <r>
    <x v="650"/>
    <s v="Gizga Essentials Professional 3-In-1 Cleaning Kit For Camera, Lens, Binocular, Laptop, Tv, Monitor, Smartphone, Tablet (Includes: Cleaning Liquid 100Ml, Plush Microfiber Cloth, Dust Removal Brush)"/>
    <x v="82"/>
    <n v="299"/>
    <n v="499"/>
    <n v="0.4"/>
    <x v="0"/>
    <n v="24432"/>
    <x v="1"/>
    <n v="12191568"/>
    <x v="1"/>
    <x v="1"/>
    <x v="508"/>
    <n v="17493.393691685415"/>
    <s v="0-10%"/>
  </r>
  <r>
    <x v="651"/>
    <s v="Sandisk Ultra Dual 64 Gb Usb 3.0 Otg Pen Drive (Black)"/>
    <x v="44"/>
    <n v="579"/>
    <n v="1400"/>
    <n v="0.59"/>
    <x v="4"/>
    <n v="189104"/>
    <x v="0"/>
    <n v="264745600"/>
    <x v="0"/>
    <x v="0"/>
    <x v="509"/>
    <n v="136963.4640449876"/>
    <s v="0-10%"/>
  </r>
  <r>
    <x v="652"/>
    <s v="Tp-Link Tapo 360¬∞ 2Mp 1080P Full Hd Pan/Tilt Home Security Wi-Fi Smart Camera| Alexa Enabled| 2-Way Audio| Night Vision| Motion Detection| Sound And Light Alarm| Indoor Cctv (Tapo C200) White"/>
    <x v="83"/>
    <n v="2499"/>
    <n v="3299"/>
    <n v="0.24"/>
    <x v="0"/>
    <n v="93112"/>
    <x v="1"/>
    <n v="307176488"/>
    <x v="0"/>
    <x v="1"/>
    <x v="510"/>
    <n v="66668.503332523425"/>
    <s v="0-10%"/>
  </r>
  <r>
    <x v="653"/>
    <s v="Boat Airdopes 171 In Ear Bluetooth True Wireless Earbuds With Upto 13 Hours Battery, Ipx4, Bluetooth V5.0, Dual Tone Finish With Mic (Mysterious Blue)"/>
    <x v="24"/>
    <n v="1199"/>
    <n v="5999"/>
    <n v="0.8"/>
    <x v="2"/>
    <n v="47521"/>
    <x v="1"/>
    <n v="285078479"/>
    <x v="0"/>
    <x v="0"/>
    <x v="511"/>
    <n v="32798.807919035004"/>
    <s v="0-10%"/>
  </r>
  <r>
    <x v="654"/>
    <s v="Duracell Plus Aaa Rechargeable Batteries (750 Mah) Pack Of 4"/>
    <x v="74"/>
    <n v="399"/>
    <n v="499"/>
    <n v="0.2"/>
    <x v="4"/>
    <n v="27201"/>
    <x v="1"/>
    <n v="13573299"/>
    <x v="1"/>
    <x v="1"/>
    <x v="512"/>
    <n v="19701.027929011063"/>
    <s v="0-10%"/>
  </r>
  <r>
    <x v="21"/>
    <s v="Tizum Hdmi To Vga Adapter Cable 1080P For Projector, Computer, Laptop, Tv, Projectors &amp; Tv"/>
    <x v="2"/>
    <n v="279"/>
    <n v="499"/>
    <n v="0.44"/>
    <x v="7"/>
    <n v="10962"/>
    <x v="1"/>
    <n v="5470038"/>
    <x v="1"/>
    <x v="1"/>
    <x v="18"/>
    <n v="7367.5367186913354"/>
    <s v="0-10%"/>
  </r>
  <r>
    <x v="22"/>
    <s v="Samsung 80 Cm (32 Inches) Wondertainment Series Hd Ready Led Smart Tv Ua32T4340Bkxxl (Glossy Black)"/>
    <x v="3"/>
    <n v="13490"/>
    <n v="22900"/>
    <n v="0.41"/>
    <x v="4"/>
    <n v="16299"/>
    <x v="1"/>
    <n v="373247100"/>
    <x v="0"/>
    <x v="1"/>
    <x v="19"/>
    <n v="11804.97239862326"/>
    <s v="0-10%"/>
  </r>
  <r>
    <x v="655"/>
    <s v="Logitech B100 Wired Usb Mouse, 3 Yr Warranty, 800 Dpi Optical Tracking, Ambidextrous Pc/Mac/Laptop - Black"/>
    <x v="45"/>
    <n v="279"/>
    <n v="375"/>
    <n v="0.26"/>
    <x v="4"/>
    <n v="31534"/>
    <x v="0"/>
    <n v="11825250"/>
    <x v="1"/>
    <x v="1"/>
    <x v="513"/>
    <n v="22839.315271991283"/>
    <s v="0-10%"/>
  </r>
  <r>
    <x v="656"/>
    <s v="Noise Pulse Buzz 1.69&quot; Bluetooth Calling Smart Watch With Call Function, 150 Watch Faces, 60 Sports Modes, Spo2 &amp; Heart Rate Monitoring, Calling Smart Watch For Men &amp; Women - Jet Black"/>
    <x v="19"/>
    <n v="2499"/>
    <n v="4999"/>
    <n v="0.5"/>
    <x v="2"/>
    <n v="7571"/>
    <x v="1"/>
    <n v="37847429"/>
    <x v="0"/>
    <x v="0"/>
    <x v="344"/>
    <n v="5225.4745218958778"/>
    <s v="0-10%"/>
  </r>
  <r>
    <x v="657"/>
    <s v="Classmate 2100117 Soft Cover 6 Subject Spiral Binding Notebook, Single Line, 300 Pages"/>
    <x v="73"/>
    <n v="137"/>
    <n v="160"/>
    <n v="0.14000000000000001"/>
    <x v="5"/>
    <n v="6537"/>
    <x v="3"/>
    <n v="1045920"/>
    <x v="2"/>
    <x v="1"/>
    <x v="514"/>
    <n v="4787.6580079627447"/>
    <s v="0-10%"/>
  </r>
  <r>
    <x v="23"/>
    <s v="Flix Micro Usb Cable For Smartphone (Black)"/>
    <x v="0"/>
    <n v="59"/>
    <n v="199"/>
    <n v="0.7"/>
    <x v="1"/>
    <n v="9377"/>
    <x v="0"/>
    <n v="1866023"/>
    <x v="2"/>
    <x v="0"/>
    <x v="335"/>
    <n v="6554.2417306588486"/>
    <s v="0-10%"/>
  </r>
  <r>
    <x v="658"/>
    <s v="Aircase Rugged Hard Drive Case For 2.5-Inch Western Digital, Seagate, Toshiba, Portable Storage Shell For Gadget Hard Disk Usb Cable Power Bank Mobile Charger Earphone, Waterproof (Black)"/>
    <x v="66"/>
    <n v="299"/>
    <n v="499"/>
    <n v="0.4"/>
    <x v="6"/>
    <n v="21010"/>
    <x v="0"/>
    <n v="10483990"/>
    <x v="1"/>
    <x v="1"/>
    <x v="515"/>
    <n v="15555.020106274063"/>
    <s v="0-10%"/>
  </r>
  <r>
    <x v="659"/>
    <s v="Noise Buds Vs402 Truly Wireless In Ear Earbuds, 35-Hours Of Playtime, Instacharge, Quad Mic With Enc, Hyper Sync, Low Latency, 10Mm Driver, Bluetooth V5.3 And Breathing Led Lights (Neon Black)"/>
    <x v="24"/>
    <n v="1799"/>
    <n v="3999"/>
    <n v="0.55000000000000004"/>
    <x v="2"/>
    <n v="3517"/>
    <x v="1"/>
    <n v="14064483"/>
    <x v="0"/>
    <x v="0"/>
    <x v="516"/>
    <n v="2427.419613460283"/>
    <s v="0-10%"/>
  </r>
  <r>
    <x v="660"/>
    <s v="Jbl Go 2, Wireless Portable Bluetooth Speaker With Mic, Jbl Signature Sound, Vibrant Color Options With Ipx7 Waterproof &amp; Aux (Blue)"/>
    <x v="71"/>
    <n v="1999"/>
    <n v="2999"/>
    <n v="0.33"/>
    <x v="4"/>
    <n v="63899"/>
    <x v="1"/>
    <n v="191633101"/>
    <x v="0"/>
    <x v="1"/>
    <x v="517"/>
    <n v="46280.503791620817"/>
    <s v="0-10%"/>
  </r>
  <r>
    <x v="25"/>
    <s v="Tizum High Speed Hdmi Cable With Ethernet | Supports 3D 4K | For All Hdmi Devices Laptop Computer Gaming Console Tv Set Top Box (1.5 Meter/ 5 Feet)"/>
    <x v="2"/>
    <n v="199"/>
    <n v="699"/>
    <n v="0.72"/>
    <x v="0"/>
    <n v="12153"/>
    <x v="1"/>
    <n v="8494947"/>
    <x v="0"/>
    <x v="0"/>
    <x v="22"/>
    <n v="8701.5886351937152"/>
    <s v="0-10%"/>
  </r>
  <r>
    <x v="661"/>
    <s v="Robustrion Tempered Glass Screen Protector For Ipad 10.2 Inch 9Th Gen Generation 2021 8Th Gen 2020 7Th Gen 2019"/>
    <x v="84"/>
    <n v="399"/>
    <n v="1499"/>
    <n v="0.73"/>
    <x v="3"/>
    <n v="5730"/>
    <x v="0"/>
    <n v="8589270"/>
    <x v="0"/>
    <x v="0"/>
    <x v="518"/>
    <n v="4054.3771090411756"/>
    <s v="0-10%"/>
  </r>
  <r>
    <x v="662"/>
    <s v="Redgear Pro Wireless Gamepad With 2.4Ghz Wireless Technology, Integrated Dual Intensity Motor, Illuminated Keys For Pc(Compatible With Windows 7/8/8.1/10 Only)"/>
    <x v="85"/>
    <n v="1699"/>
    <n v="3999"/>
    <n v="0.57999999999999996"/>
    <x v="0"/>
    <n v="25488"/>
    <x v="0"/>
    <n v="101926512"/>
    <x v="0"/>
    <x v="0"/>
    <x v="519"/>
    <n v="18249.493222563764"/>
    <s v="0-10%"/>
  </r>
  <r>
    <x v="663"/>
    <s v="Logitech M235 Wireless Mouse, 1000 Dpi Optical Tracking, 12 Month Life Battery, Compatible With Windows, Mac, Chromebook/Pc/Laptop"/>
    <x v="45"/>
    <n v="699"/>
    <n v="995"/>
    <n v="0.3"/>
    <x v="6"/>
    <n v="54405"/>
    <x v="0"/>
    <n v="54132975"/>
    <x v="0"/>
    <x v="1"/>
    <x v="520"/>
    <n v="40279.43212193434"/>
    <s v="0-10%"/>
  </r>
  <r>
    <x v="465"/>
    <s v="Striff 12 Pieces Highly Flexible Silicone Micro Usb Protector, Mouse Cable Protector, Suit For All Cell Phones, Computers And Chargers (White)"/>
    <x v="33"/>
    <n v="95"/>
    <n v="499"/>
    <n v="0.81"/>
    <x v="0"/>
    <n v="1949"/>
    <x v="1"/>
    <n v="972551"/>
    <x v="1"/>
    <x v="0"/>
    <x v="340"/>
    <n v="1395.4905167442237"/>
    <s v="0-10%"/>
  </r>
  <r>
    <x v="664"/>
    <s v="Tp-Link N300 Wifi Wireless Router Tl-Wr845N | 300Mbps Wi-Fi Speed | Three 5Dbi High Gain Antennas | Ipv6 Compatible | Ap/Re/Wisp Mode | Parental Control | Guest Network"/>
    <x v="69"/>
    <n v="1149"/>
    <n v="1699"/>
    <n v="0.32"/>
    <x v="0"/>
    <n v="122478"/>
    <x v="0"/>
    <n v="208090122"/>
    <x v="0"/>
    <x v="1"/>
    <x v="521"/>
    <n v="87694.657521702946"/>
    <s v="0-10%"/>
  </r>
  <r>
    <x v="665"/>
    <s v="Logitech Mk240 Nano Wireless Usb Keyboard And Mouse Set, 12 Function Keys 2.4Ghz Wireless, 1000Dpi, Spill-Resistant Design, Pc/Mac, Black/Chartreuse Yellow"/>
    <x v="54"/>
    <n v="1495"/>
    <n v="1995"/>
    <n v="0.25"/>
    <x v="4"/>
    <n v="7241"/>
    <x v="0"/>
    <n v="14445795"/>
    <x v="0"/>
    <x v="1"/>
    <x v="522"/>
    <n v="5244.4815717793135"/>
    <s v="0-10%"/>
  </r>
  <r>
    <x v="666"/>
    <s v="Callas Multipurpose Foldable Laptop Table With Cup Holder | Drawer | Mac Holder | Table Holder Study Table, Breakfast Table, Foldable And Portable/Ergonomic &amp; Rounded Edges/Non-Slip Legs (Wa-27-Black)"/>
    <x v="47"/>
    <n v="849"/>
    <n v="4999"/>
    <n v="0.83"/>
    <x v="1"/>
    <n v="20457"/>
    <x v="0"/>
    <n v="102264543"/>
    <x v="0"/>
    <x v="0"/>
    <x v="523"/>
    <n v="14298.829378701937"/>
    <s v="0-10%"/>
  </r>
  <r>
    <x v="667"/>
    <s v="Casio Mj-12D 150 Steps Check And Correct Desktop Calculator"/>
    <x v="86"/>
    <n v="440"/>
    <n v="440"/>
    <n v="0"/>
    <x v="6"/>
    <n v="8610"/>
    <x v="3"/>
    <n v="3788400"/>
    <x v="1"/>
    <x v="1"/>
    <x v="524"/>
    <n v="6374.5227565454397"/>
    <s v="0-10%"/>
  </r>
  <r>
    <x v="460"/>
    <s v="Tukzer Capacitive Stylus Pen For Touch Screens Devices, Fine Point, Lightweight Metal Body With Magnetism Cover Cap For Smartphones/Tablets/Ipad/Ipad Pro/Iphone (Grey)"/>
    <x v="35"/>
    <n v="349"/>
    <n v="999"/>
    <n v="0.65"/>
    <x v="11"/>
    <n v="16557"/>
    <x v="1"/>
    <n v="16540443"/>
    <x v="0"/>
    <x v="0"/>
    <x v="337"/>
    <n v="11279.311167227597"/>
    <s v="0-10%"/>
  </r>
  <r>
    <x v="668"/>
    <s v="Amazon Basics Multipurpose Foldable Laptop Table With Cup Holder, Brown"/>
    <x v="47"/>
    <n v="599"/>
    <n v="3999"/>
    <n v="0.85"/>
    <x v="2"/>
    <n v="1087"/>
    <x v="0"/>
    <n v="4346913"/>
    <x v="0"/>
    <x v="0"/>
    <x v="525"/>
    <n v="750.24313899099445"/>
    <s v="0-10%"/>
  </r>
  <r>
    <x v="669"/>
    <s v="Kanget [2 Pack] Type C Female To Usb A Male Charger | Charging Cable Adapter Converter Compatible For Iphone 14, 13, 12,11 Pro Max/Mini/Xr/Xs/X/Se, Samsung S20 Ultra/S21/S10/S8/S9/Macbook Pro Ipad (Grey)"/>
    <x v="76"/>
    <n v="149"/>
    <n v="399"/>
    <n v="0.63"/>
    <x v="1"/>
    <n v="1540"/>
    <x v="0"/>
    <n v="614460"/>
    <x v="1"/>
    <x v="0"/>
    <x v="526"/>
    <n v="1076.413806677469"/>
    <s v="0-10%"/>
  </r>
  <r>
    <x v="670"/>
    <s v="Amazon Basics Magic Slate 8.5-Inch Lcd Writing Tablet With Stylus Pen, For Drawing, Playing, Noting By Kids &amp; Adults, Black"/>
    <x v="46"/>
    <n v="289"/>
    <n v="999"/>
    <n v="0.71"/>
    <x v="3"/>
    <n v="401"/>
    <x v="0"/>
    <n v="400599"/>
    <x v="0"/>
    <x v="0"/>
    <x v="527"/>
    <n v="283.73564061527247"/>
    <s v="0-10%"/>
  </r>
  <r>
    <x v="671"/>
    <s v="Zebronics Zeb-90Hb Usb Hub, 4 Ports, Pocket Sized, Plug &amp; Play, For Laptop &amp; Computers"/>
    <x v="87"/>
    <n v="179"/>
    <n v="499"/>
    <n v="0.64"/>
    <x v="10"/>
    <n v="9385"/>
    <x v="0"/>
    <n v="4683115"/>
    <x v="1"/>
    <x v="0"/>
    <x v="528"/>
    <n v="6038.8033688228688"/>
    <s v="0-10%"/>
  </r>
  <r>
    <x v="672"/>
    <s v="Noise Colorfit Pro 2 Full Touch Control Smart Watch With 35G Weight &amp; Upgraded Lcd Display,Ip68 Waterproof,Heart Rate Monitor,Sleep &amp; Step Tracker,Call &amp; Message Alerts &amp; Long Battery Life (Jet Black)"/>
    <x v="19"/>
    <n v="1499"/>
    <n v="4999"/>
    <n v="0.7"/>
    <x v="1"/>
    <n v="92588"/>
    <x v="1"/>
    <n v="462847412"/>
    <x v="0"/>
    <x v="0"/>
    <x v="354"/>
    <n v="64716.234761463311"/>
    <s v="0-10%"/>
  </r>
  <r>
    <x v="673"/>
    <s v="Zebronics Zeb Buds C2 In Ear Type C Wired Earphones With Mic, Braided 1.2 Metre Cable, Metallic Design, 10Mm Drivers, In Line Mic &amp; Volume Controller (Blue)"/>
    <x v="24"/>
    <n v="399"/>
    <n v="699"/>
    <n v="0.43"/>
    <x v="10"/>
    <n v="3454"/>
    <x v="1"/>
    <n v="2414346"/>
    <x v="0"/>
    <x v="1"/>
    <x v="529"/>
    <n v="2222.4855445832914"/>
    <s v="0-10%"/>
  </r>
  <r>
    <x v="674"/>
    <s v="Redgear A-15 Wired Gaming Mouse With Upto 6400 Dpi, Rgb &amp; Driver Customization For Pc(Black)"/>
    <x v="63"/>
    <n v="599"/>
    <n v="799"/>
    <n v="0.25"/>
    <x v="4"/>
    <n v="15790"/>
    <x v="0"/>
    <n v="12616210"/>
    <x v="0"/>
    <x v="1"/>
    <x v="530"/>
    <n v="11436.315980996458"/>
    <s v="0-10%"/>
  </r>
  <r>
    <x v="675"/>
    <s v="Jbl Commercial Cslm20B Auxiliary Omnidirectional Lavalier Microphone With Battery For Content Creation, Voiceover/Dubbing, Recording (Black,Small)"/>
    <x v="88"/>
    <n v="949"/>
    <n v="2000"/>
    <n v="0.53"/>
    <x v="2"/>
    <n v="14969"/>
    <x v="0"/>
    <n v="29938000"/>
    <x v="0"/>
    <x v="0"/>
    <x v="531"/>
    <n v="10331.545121946821"/>
    <s v="0-10%"/>
  </r>
  <r>
    <x v="676"/>
    <s v="Fire-Boltt India'S No 1 Smartwatch Brand Ring Bluetooth Calling With Spo2 &amp; 1.7‚Äù Metal Body With Blood Oxygen Monitoring, Continuous Heart Rate, Full Touch &amp; Multiple Watch Faces"/>
    <x v="19"/>
    <n v="2499"/>
    <n v="9999"/>
    <n v="0.75"/>
    <x v="3"/>
    <n v="42139"/>
    <x v="1"/>
    <n v="421347861"/>
    <x v="0"/>
    <x v="0"/>
    <x v="532"/>
    <n v="29816.29965059094"/>
    <s v="0-10%"/>
  </r>
  <r>
    <x v="677"/>
    <s v="Eveready Red 1012 Aaa Batteries - Pack Of 10"/>
    <x v="51"/>
    <n v="159"/>
    <n v="180"/>
    <n v="0.12"/>
    <x v="4"/>
    <n v="989"/>
    <x v="1"/>
    <n v="178020"/>
    <x v="2"/>
    <x v="1"/>
    <x v="533"/>
    <n v="716.30883503518032"/>
    <s v="0-10%"/>
  </r>
  <r>
    <x v="678"/>
    <s v="Sandisk Extreme Microsd Uhs I Card 128Gb For 4K Video On Smartphones,Action Cams 190Mb/S Read,90Mb/S Write"/>
    <x v="22"/>
    <n v="1329"/>
    <n v="2900"/>
    <n v="0.54"/>
    <x v="6"/>
    <n v="19624"/>
    <x v="1"/>
    <n v="56909600"/>
    <x v="0"/>
    <x v="0"/>
    <x v="534"/>
    <n v="14528.877418635042"/>
    <s v="0-10%"/>
  </r>
  <r>
    <x v="679"/>
    <s v="Portronics Mport 31C 4-In-1 Usb Hub (Type C To 4 Usb-A Ports) With Fast Data Transfer"/>
    <x v="87"/>
    <n v="570"/>
    <n v="999"/>
    <n v="0.43"/>
    <x v="0"/>
    <n v="3201"/>
    <x v="0"/>
    <n v="3197799"/>
    <x v="0"/>
    <x v="1"/>
    <x v="535"/>
    <n v="2291.9267029749922"/>
    <s v="0-10%"/>
  </r>
  <r>
    <x v="680"/>
    <s v="Infinity (Jbl Fuze Pint, Wireless Ultra Portable Mini Speaker With Mic, Deep Bass, Dual Equalizer, Bluetooth 5.0 With Voice Assistant Support For Mobiles (Black)"/>
    <x v="89"/>
    <n v="899"/>
    <n v="1999"/>
    <n v="0.55000000000000004"/>
    <x v="3"/>
    <n v="30469"/>
    <x v="1"/>
    <n v="60907531"/>
    <x v="0"/>
    <x v="0"/>
    <x v="536"/>
    <n v="21558.955695528024"/>
    <s v="0-10%"/>
  </r>
  <r>
    <x v="681"/>
    <s v="Aircase Protective Laptop Bag Sleeve Fits Upto 13.3&quot; Laptop/ Macbook, Wrinkle Free, Padded, Waterproof Light Neoprene Case Cover Pouch, For Men &amp; Women, Black- 6 Months Warranty"/>
    <x v="90"/>
    <n v="449"/>
    <n v="999"/>
    <n v="0.55000000000000004"/>
    <x v="5"/>
    <n v="9940"/>
    <x v="0"/>
    <n v="9930060"/>
    <x v="0"/>
    <x v="0"/>
    <x v="537"/>
    <n v="7279.9939726403072"/>
    <s v="0-10%"/>
  </r>
  <r>
    <x v="682"/>
    <s v="Brand Conquer 6 In 1 With Otg, Sd Card Reader, Usb Type C, Usb 3.0 And Micro Usb, For Memory Card | Portable Card Reader | Compatible With Tf, Sd, Micro Sd, Sdhc, Sdxc, Mmc, Rs-Mmc, Micro Sdxc"/>
    <x v="91"/>
    <n v="549"/>
    <n v="999"/>
    <n v="0.45"/>
    <x v="4"/>
    <n v="7758"/>
    <x v="0"/>
    <n v="7750242"/>
    <x v="0"/>
    <x v="1"/>
    <x v="538"/>
    <n v="5618.9321963629218"/>
    <s v="0-10%"/>
  </r>
  <r>
    <x v="683"/>
    <s v="Tp-Link Ac750 Dual Band Wireless Cable Router, 4 10/100 Lan + 10/100 Wan Ports, Support Guest Network And Parental Control, 750Mbps Speed Wi-Fi, 3 Antennas (Archer C20) Blue, 2.4 Ghz"/>
    <x v="69"/>
    <n v="1529"/>
    <n v="2399"/>
    <n v="0.36"/>
    <x v="4"/>
    <n v="68409"/>
    <x v="0"/>
    <n v="164113191"/>
    <x v="0"/>
    <x v="1"/>
    <x v="539"/>
    <n v="49546.987963520376"/>
    <s v="0-10%"/>
  </r>
  <r>
    <x v="684"/>
    <s v="Parker Quink Ink Bottle, Blue"/>
    <x v="92"/>
    <n v="100"/>
    <n v="100"/>
    <n v="0"/>
    <x v="4"/>
    <n v="3095"/>
    <x v="3"/>
    <n v="309500"/>
    <x v="2"/>
    <x v="1"/>
    <x v="540"/>
    <n v="2241.6338164144422"/>
    <s v="0-10%"/>
  </r>
  <r>
    <x v="685"/>
    <s v="Striff Laptop Stand Adjustable Laptop Computer Stand Multi-Angle Stand Phone Stand Portable Foldable Laptop Riser Notebook Holder Stand Compatible For 9 To 15.6‚Äù Laptops Black(Black)"/>
    <x v="48"/>
    <n v="299"/>
    <n v="1499"/>
    <n v="0.8"/>
    <x v="0"/>
    <n v="903"/>
    <x v="0"/>
    <n v="1353597"/>
    <x v="0"/>
    <x v="0"/>
    <x v="541"/>
    <n v="646.55101930222372"/>
    <s v="0-10%"/>
  </r>
  <r>
    <x v="686"/>
    <s v="Logitech Mk215 Wireless Keyboard And Mouse Combo For Windows, 2.4 Ghz Wireless, Compact Design, 2-Year Battery Life(Keyboard),5 Month Battery Life(Mouse) Pc/Laptop- Black"/>
    <x v="54"/>
    <n v="1295"/>
    <n v="1795"/>
    <n v="0.28000000000000003"/>
    <x v="3"/>
    <n v="25771"/>
    <x v="0"/>
    <n v="46258945"/>
    <x v="0"/>
    <x v="1"/>
    <x v="542"/>
    <n v="18234.79100821992"/>
    <s v="0-10%"/>
  </r>
  <r>
    <x v="687"/>
    <s v="Boat Bassheads 225 In Ear Wired Earphones With Mic(Blue)"/>
    <x v="24"/>
    <n v="699"/>
    <n v="999"/>
    <n v="0.3"/>
    <x v="3"/>
    <n v="273189"/>
    <x v="1"/>
    <n v="272915811"/>
    <x v="0"/>
    <x v="1"/>
    <x v="543"/>
    <n v="193300.38883801913"/>
    <s v="0-10%"/>
  </r>
  <r>
    <x v="688"/>
    <s v="Luxor 5 Subject Single Ruled Notebook - A4, 70 Gsm, 300 Pages"/>
    <x v="93"/>
    <n v="252"/>
    <n v="315"/>
    <n v="0.2"/>
    <x v="6"/>
    <n v="3785"/>
    <x v="3"/>
    <n v="1192275"/>
    <x v="1"/>
    <x v="1"/>
    <x v="544"/>
    <n v="2802.2727797357129"/>
    <s v="0-10%"/>
  </r>
  <r>
    <x v="689"/>
    <s v="Duracell Chhota Power Aa Battery Set Of 10 Pcs"/>
    <x v="51"/>
    <n v="190"/>
    <n v="220"/>
    <n v="0.14000000000000001"/>
    <x v="5"/>
    <n v="2866"/>
    <x v="1"/>
    <n v="630520"/>
    <x v="1"/>
    <x v="1"/>
    <x v="545"/>
    <n v="2099.0405156526276"/>
    <s v="0-10%"/>
  </r>
  <r>
    <x v="690"/>
    <s v="Zebronics Zeb-Transformer Gaming Keyboard And Mouse Combo (Usb, Braided Cable)"/>
    <x v="54"/>
    <n v="1299"/>
    <n v="1599"/>
    <n v="0.19"/>
    <x v="4"/>
    <n v="27223"/>
    <x v="0"/>
    <n v="43529577"/>
    <x v="0"/>
    <x v="1"/>
    <x v="546"/>
    <n v="19716.96199814228"/>
    <s v="0-10%"/>
  </r>
  <r>
    <x v="691"/>
    <s v="Sandisk Ultra 64 Gb Usb Pen Drives (Sdddc2-064G-I35, Black, Silver)"/>
    <x v="44"/>
    <n v="729"/>
    <n v="1650"/>
    <n v="0.56000000000000005"/>
    <x v="4"/>
    <n v="82356"/>
    <x v="0"/>
    <n v="135887400"/>
    <x v="0"/>
    <x v="0"/>
    <x v="547"/>
    <n v="59648.463516842581"/>
    <s v="0-10%"/>
  </r>
  <r>
    <x v="692"/>
    <s v="Parker Classic Gold Gold Trim Ball Pen"/>
    <x v="94"/>
    <n v="480"/>
    <n v="600"/>
    <n v="0.2"/>
    <x v="4"/>
    <n v="5719"/>
    <x v="3"/>
    <n v="3431400"/>
    <x v="0"/>
    <x v="1"/>
    <x v="548"/>
    <n v="4142.1336982469129"/>
    <s v="0-10%"/>
  </r>
  <r>
    <x v="475"/>
    <s v="Boat Flash Edition Smart Watch With Activity Tracker, Multiple Sports Modes, 1.3&quot; Screen, 170+ Watch Faces, Sleep Monitor, Gesture, Camera &amp; Music Control, Ip68 &amp; 7 Days Battery Life(Lightning Black)"/>
    <x v="19"/>
    <n v="1799"/>
    <n v="6990"/>
    <n v="0.74"/>
    <x v="1"/>
    <n v="26880"/>
    <x v="1"/>
    <n v="187891200"/>
    <x v="0"/>
    <x v="0"/>
    <x v="347"/>
    <n v="18788.313716552188"/>
    <s v="0-10%"/>
  </r>
  <r>
    <x v="693"/>
    <s v="Tarkan Portable Folding Laptop Desk For Bed, Lapdesk With Handle, Drawer, Cup &amp; Mobile/Tablet Holder For Study, Eating, Work (Black)"/>
    <x v="47"/>
    <n v="999"/>
    <n v="2499"/>
    <n v="0.6"/>
    <x v="4"/>
    <n v="1690"/>
    <x v="0"/>
    <n v="4223310"/>
    <x v="0"/>
    <x v="0"/>
    <x v="549"/>
    <n v="1224.0262196253334"/>
    <s v="0-10%"/>
  </r>
  <r>
    <x v="27"/>
    <s v="Ambrane Unbreakable 3 In 1 Fast Charging Braided Multipurpose Cable For Speaker With 2.1 A Speed - 1.25 Meter, Black"/>
    <x v="0"/>
    <n v="299"/>
    <n v="399"/>
    <n v="0.25"/>
    <x v="1"/>
    <n v="2766"/>
    <x v="0"/>
    <n v="1103634"/>
    <x v="1"/>
    <x v="1"/>
    <x v="24"/>
    <n v="1933.3510319934283"/>
    <s v="0-10%"/>
  </r>
  <r>
    <x v="694"/>
    <s v="Quantum Rj45 Ethernet Patch Cable/Lan Router Cable With Heavy Duty Gold Plated Connectors Supports Hi-Speed Gigabit Upto 1000Mbps, Waterproof And Durable,1-Year Warranty-32.8 Feet (10 Meters)(White)"/>
    <x v="95"/>
    <n v="238"/>
    <n v="699"/>
    <n v="0.66"/>
    <x v="5"/>
    <n v="8372"/>
    <x v="0"/>
    <n v="5852028"/>
    <x v="0"/>
    <x v="0"/>
    <x v="550"/>
    <n v="6131.6005572378926"/>
    <s v="0-10%"/>
  </r>
  <r>
    <x v="695"/>
    <s v="Hp Usb Wireless Spill Resistance Keyboard And Mouse Set With 10M Working Range 2.4G Wireless Technology / 3 Years Warranty (4Sc12Pa), Black"/>
    <x v="54"/>
    <n v="1349"/>
    <n v="2198"/>
    <n v="0.39"/>
    <x v="1"/>
    <n v="7113"/>
    <x v="0"/>
    <n v="15634374"/>
    <x v="0"/>
    <x v="1"/>
    <x v="551"/>
    <n v="4971.7736408421024"/>
    <s v="0-10%"/>
  </r>
  <r>
    <x v="29"/>
    <s v="Boat A400 Usb Type-C To Usb-A 2.0 Male Data Cable, 2 Meter (Black)"/>
    <x v="0"/>
    <n v="299"/>
    <n v="999"/>
    <n v="0.7"/>
    <x v="4"/>
    <n v="20850"/>
    <x v="0"/>
    <n v="20829150"/>
    <x v="0"/>
    <x v="0"/>
    <x v="26"/>
    <n v="15101.151881176451"/>
    <s v="0-10%"/>
  </r>
  <r>
    <x v="696"/>
    <s v="Humble Dynamic Lapel Collar Mic Voice Recording Filter Microphone For Singing Youtube Smartphones, Black"/>
    <x v="88"/>
    <n v="199"/>
    <n v="499"/>
    <n v="0.6"/>
    <x v="8"/>
    <n v="2804"/>
    <x v="0"/>
    <n v="1399196"/>
    <x v="1"/>
    <x v="0"/>
    <x v="552"/>
    <n v="1776.2455494451606"/>
    <s v="0-10%"/>
  </r>
  <r>
    <x v="697"/>
    <s v="Boult Audio Omega With 30Db Anc+ Enc, 32H Playtime, 45Ms Latency Gaming Mode, Quad Mic Zen Enc, 3 Equalizer Modes, Anc, Type-C Fast Charging, Ipx5 True Wireless In Ear Bluetooth Earbuds (Black)"/>
    <x v="24"/>
    <n v="1999"/>
    <n v="9999"/>
    <n v="0.8"/>
    <x v="7"/>
    <n v="1986"/>
    <x v="1"/>
    <n v="19858014"/>
    <x v="0"/>
    <x v="0"/>
    <x v="553"/>
    <n v="1334.7863458603349"/>
    <s v="0-10%"/>
  </r>
  <r>
    <x v="698"/>
    <s v="Striff Uph2W Multi Angle Tablet/Mobile Stand. Holder For Iphone, Android, Samsung, Oneplus, Xiaomi. Portable,Foldable Stand.Perfect For Bed,Office, Home,Gift And Desktop (White)"/>
    <x v="31"/>
    <n v="99"/>
    <n v="499"/>
    <n v="0.8"/>
    <x v="3"/>
    <n v="2451"/>
    <x v="1"/>
    <n v="1223049"/>
    <x v="1"/>
    <x v="0"/>
    <x v="361"/>
    <n v="1734.254501616042"/>
    <s v="0-10%"/>
  </r>
  <r>
    <x v="699"/>
    <s v="Amazon Basics Wireless Mouse | 2.4 Ghz Connection, 1600 Dpi | Type - C Adapter | Upto 12 Months Of Battery Life | Ambidextrous Design | Suitable For Pc/Mac/Laptop"/>
    <x v="45"/>
    <n v="499"/>
    <n v="1000"/>
    <n v="0.5"/>
    <x v="15"/>
    <n v="23"/>
    <x v="0"/>
    <n v="23000"/>
    <x v="0"/>
    <x v="0"/>
    <x v="205"/>
    <n v="17.897478758823805"/>
    <s v="0-10%"/>
  </r>
  <r>
    <x v="700"/>
    <s v="Crucial Ram 8Gb Ddr4 3200Mhz Cl22 (Or 2933Mhz Or 2666Mhz) Laptop Memory Ct8G4Sfra32A"/>
    <x v="96"/>
    <n v="1792"/>
    <n v="3500"/>
    <n v="0.49"/>
    <x v="6"/>
    <n v="26194"/>
    <x v="0"/>
    <n v="91679000"/>
    <x v="0"/>
    <x v="1"/>
    <x v="554"/>
    <n v="19393.060288612225"/>
    <s v="0-10%"/>
  </r>
  <r>
    <x v="701"/>
    <s v="Apc Back-Ups Bx600C-In 600Va / 360W, 230V, Ups System, An Ideal Power Backup &amp; Protection For Home Office, Desktop Pc &amp; Home Electronics"/>
    <x v="97"/>
    <n v="3299"/>
    <n v="4100"/>
    <n v="0.2"/>
    <x v="2"/>
    <n v="15783"/>
    <x v="0"/>
    <n v="64710300"/>
    <x v="0"/>
    <x v="1"/>
    <x v="555"/>
    <n v="10893.364731090032"/>
    <s v="0-10%"/>
  </r>
  <r>
    <x v="702"/>
    <s v="Luxor 5 Subject Single Ruled Notebook - A5 Size, 70 Gsm, 300 Pages"/>
    <x v="93"/>
    <n v="125"/>
    <n v="180"/>
    <n v="0.31"/>
    <x v="5"/>
    <n v="8053"/>
    <x v="3"/>
    <n v="1449540"/>
    <x v="2"/>
    <x v="1"/>
    <x v="556"/>
    <n v="5897.9669478543656"/>
    <s v="0-10%"/>
  </r>
  <r>
    <x v="703"/>
    <s v="Zebronics Zeb-Jaguar Wireless Mouse, 2.4Ghz With Usb Nano Receiver, High Precision Optical Tracking, 4 Buttons, Plug &amp; Play, Ambidextrous, For Pc/Mac/Laptop (Black+Grey)"/>
    <x v="45"/>
    <n v="399"/>
    <n v="1190"/>
    <n v="0.66"/>
    <x v="3"/>
    <n v="2809"/>
    <x v="0"/>
    <n v="3342710"/>
    <x v="0"/>
    <x v="0"/>
    <x v="557"/>
    <n v="1987.5646246591032"/>
    <s v="0-10%"/>
  </r>
  <r>
    <x v="704"/>
    <s v="Boult Audio Truebuds With 30H Playtime, Ipx7 Waterproof, Lightning Boult‚Ñ¢ Type C Fast Charging (10 Min=100Mins), Boomx‚Ñ¢ Tech Rich Bass, Pro+ Calling Hd Mic, Touch Controls In Ear Earbuds Tws (Grey)"/>
    <x v="24"/>
    <n v="1199"/>
    <n v="7999"/>
    <n v="0.85"/>
    <x v="9"/>
    <n v="25910"/>
    <x v="1"/>
    <n v="207254090"/>
    <x v="0"/>
    <x v="0"/>
    <x v="558"/>
    <n v="17172.055418869586"/>
    <s v="0-10%"/>
  </r>
  <r>
    <x v="705"/>
    <s v="Wembley Lcd Writing Pad/Tab | Writing, Drawing, Reusable, Portable Pad With Colorful Letters | 9 Inch Graphic Tablet (Assorted)"/>
    <x v="46"/>
    <n v="235"/>
    <n v="1599"/>
    <n v="0.85"/>
    <x v="11"/>
    <n v="1173"/>
    <x v="0"/>
    <n v="1875627"/>
    <x v="0"/>
    <x v="0"/>
    <x v="559"/>
    <n v="799.09597144156373"/>
    <s v="0-10%"/>
  </r>
  <r>
    <x v="706"/>
    <s v="Gizga Essentials Multi-Purpose Portable &amp; Foldable Wooden Desk For Bed Tray, Laptop Table, Study Table (Black)"/>
    <x v="47"/>
    <n v="549"/>
    <n v="1999"/>
    <n v="0.73"/>
    <x v="9"/>
    <n v="6422"/>
    <x v="0"/>
    <n v="12837578"/>
    <x v="0"/>
    <x v="0"/>
    <x v="560"/>
    <n v="4256.2307950590684"/>
    <s v="0-10%"/>
  </r>
  <r>
    <x v="707"/>
    <s v="E-Cosmos Plug In Led Night Light Mini Usb Led Light Flexible Usb Led Ambient Light Mini Usb Led Light, Led Portable Car Bulb, Indoor, Outdoor, Reading, Sleep (4 Pcs)"/>
    <x v="81"/>
    <n v="89"/>
    <n v="99"/>
    <n v="0.1"/>
    <x v="0"/>
    <n v="241"/>
    <x v="0"/>
    <n v="23859"/>
    <x v="2"/>
    <x v="1"/>
    <x v="561"/>
    <n v="172.55680581598662"/>
    <s v="0-10%"/>
  </r>
  <r>
    <x v="28"/>
    <s v="Duracell Usb C To Lightning Apple Certified (Mfi) Braided Sync &amp; Charge Cable For Iphone, Ipad And Ipod. Fast Charging Lightning Cable, 3.9 Feet (1.2M) - Black"/>
    <x v="0"/>
    <n v="970"/>
    <n v="1999"/>
    <n v="0.51"/>
    <x v="5"/>
    <n v="184"/>
    <x v="0"/>
    <n v="367816"/>
    <x v="0"/>
    <x v="0"/>
    <x v="25"/>
    <n v="134.76045180742619"/>
    <s v="0-10%"/>
  </r>
  <r>
    <x v="708"/>
    <s v="Noise Buds Vs201 V2 In-Ear Truly Wireless Earbuds With Dual Equalizer | With Mic | Total 14-Hour Playtime | Full Touch Control | Ipx5 Water Resistance And Bluetooth V5.1 (Olive Green)"/>
    <x v="24"/>
    <n v="1299"/>
    <n v="2999"/>
    <n v="0.56999999999999995"/>
    <x v="11"/>
    <n v="14629"/>
    <x v="1"/>
    <n v="43872371"/>
    <x v="0"/>
    <x v="0"/>
    <x v="562"/>
    <n v="9965.8780615674641"/>
    <s v="0-10%"/>
  </r>
  <r>
    <x v="709"/>
    <s v="Lapster Gel Mouse Pad With Wrist Rest , Gaming Mouse Pad With Lycra Cloth Nonslip For Laptop , Computer, , Home &amp; Office (Black)"/>
    <x v="65"/>
    <n v="230"/>
    <n v="999"/>
    <n v="0.77"/>
    <x v="0"/>
    <n v="1528"/>
    <x v="0"/>
    <n v="1526472"/>
    <x v="0"/>
    <x v="0"/>
    <x v="563"/>
    <n v="1094.0531090739732"/>
    <s v="0-10%"/>
  </r>
  <r>
    <x v="710"/>
    <s v="Gizga Essentials Earphone Carrying Case, Multi-Purpose Pocket Storage Travel Organizer For Earphones, Headset, Pen Drives, Sd Cards, Shock-Proof Ballistic Nylon, Soft Fabric, Mesh Pocket, Green"/>
    <x v="98"/>
    <n v="119"/>
    <n v="499"/>
    <n v="0.76"/>
    <x v="4"/>
    <n v="15032"/>
    <x v="1"/>
    <n v="7500968"/>
    <x v="1"/>
    <x v="0"/>
    <x v="564"/>
    <n v="10887.31487183906"/>
    <s v="0-10%"/>
  </r>
  <r>
    <x v="711"/>
    <s v="Sandisk Ultra Sdhc Uhs-I Card 32Gb 120Mb/S R For Dslr Cameras, For Full Hd Recording, 10Y Warranty"/>
    <x v="99"/>
    <n v="449"/>
    <n v="800"/>
    <n v="0.44"/>
    <x v="5"/>
    <n v="69585"/>
    <x v="1"/>
    <n v="55668000"/>
    <x v="0"/>
    <x v="1"/>
    <x v="565"/>
    <n v="50963.619777281267"/>
    <s v="0-10%"/>
  </r>
  <r>
    <x v="712"/>
    <s v="Digitek¬Æ (Drl-14C) Professional (31Cm) Dual Temperature Led Ring Light With Tripod Stand &amp; Mini Tripod For Youtube, Photo-Shoot, Video Shoot, Live Stream, Makeup, Vlogging &amp; More"/>
    <x v="100"/>
    <n v="1699"/>
    <n v="3495"/>
    <n v="0.51"/>
    <x v="3"/>
    <n v="14371"/>
    <x v="1"/>
    <n v="50226645"/>
    <x v="0"/>
    <x v="0"/>
    <x v="566"/>
    <n v="10168.491000703443"/>
    <s v="0-10%"/>
  </r>
  <r>
    <x v="713"/>
    <s v="Classmate Long Notebook - 140 Pages, Single Line, 297Mm X 210Mm (Pack Of 12)"/>
    <x v="93"/>
    <n v="561"/>
    <n v="720"/>
    <n v="0.22"/>
    <x v="5"/>
    <n v="3182"/>
    <x v="3"/>
    <n v="2291040"/>
    <x v="0"/>
    <x v="1"/>
    <x v="567"/>
    <n v="2330.4769437566856"/>
    <s v="0-10%"/>
  </r>
  <r>
    <x v="714"/>
    <s v="Lenovo 300 Wired Plug &amp; Play Usb Mouse, High Resolution 1600 Dpi Optical Sensor, 3-Button Design With Clickable Scroll Wheel, Ambidextrous, Ergonomic Mouse For Comfortable All-Day Grip (Gx30M39704)"/>
    <x v="45"/>
    <n v="289"/>
    <n v="590"/>
    <n v="0.51"/>
    <x v="5"/>
    <n v="25886"/>
    <x v="0"/>
    <n v="15272740"/>
    <x v="0"/>
    <x v="0"/>
    <x v="568"/>
    <n v="18958.744866777364"/>
    <s v="0-10%"/>
  </r>
  <r>
    <x v="715"/>
    <s v="Dyazo 6 Angles Adjustable Aluminum Ergonomic Foldable Portable Tabletop Laptop/Desktop Riser Stand Holder Compatible For Macbook, Hp, Dell, Lenovo &amp; All Other Notebook (Silver)"/>
    <x v="48"/>
    <n v="599"/>
    <n v="1999"/>
    <n v="0.7"/>
    <x v="5"/>
    <n v="4736"/>
    <x v="0"/>
    <n v="9467264"/>
    <x v="0"/>
    <x v="0"/>
    <x v="569"/>
    <n v="3468.6168465215787"/>
    <s v="0-10%"/>
  </r>
  <r>
    <x v="716"/>
    <s v="Western Digital Wd 2Tb My Passport Portable Hard Disk Drive, Usb 3.0 With¬† Automatic Backup, 256 Bit Aes Hardware Encryption,Password Protection,Compatible With Windows And Mac, External Hdd-Black"/>
    <x v="55"/>
    <n v="5599"/>
    <n v="7350"/>
    <n v="0.24"/>
    <x v="5"/>
    <n v="73005"/>
    <x v="0"/>
    <n v="536586750"/>
    <x v="0"/>
    <x v="1"/>
    <x v="570"/>
    <n v="53468.406435875819"/>
    <s v="0-10%"/>
  </r>
  <r>
    <x v="717"/>
    <s v="Logitech C270 Digital Hd Webcam With Widescreen Hd Video Calling, Hd Light Correction, Noise-Reducing Mic, For Skype, Facetime, Hangouts, Webex, Pc/Mac/Laptop/Macbook/Tablet - (Black, Hd 720P/30Fps)"/>
    <x v="101"/>
    <n v="1990"/>
    <n v="2595"/>
    <n v="0.23"/>
    <x v="4"/>
    <n v="20398"/>
    <x v="0"/>
    <n v="52932810"/>
    <x v="0"/>
    <x v="1"/>
    <x v="571"/>
    <n v="14773.779188116894"/>
    <s v="0-10%"/>
  </r>
  <r>
    <x v="718"/>
    <s v="Portronics Mport 31 4 Ports Usb Hub (Usb A To 4 Usb-A Ports 4 In 1 Connector Usb Hub(Grey)"/>
    <x v="87"/>
    <n v="499"/>
    <n v="799"/>
    <n v="0.38"/>
    <x v="4"/>
    <n v="2125"/>
    <x v="0"/>
    <n v="1697875"/>
    <x v="0"/>
    <x v="1"/>
    <x v="572"/>
    <n v="1539.0862229016768"/>
    <s v="0-10%"/>
  </r>
  <r>
    <x v="719"/>
    <s v="Aircase Protective Laptop Bag Sleeve Fits Upto 15.6&quot; Laptop/ Macbook, Wrinkle Free, Padded, Waterproof Light Neoprene Case Cover Pouch, For Men &amp; Women, Black- 6 Months Warranty"/>
    <x v="90"/>
    <n v="449"/>
    <n v="999"/>
    <n v="0.55000000000000004"/>
    <x v="4"/>
    <n v="11330"/>
    <x v="0"/>
    <n v="11318670"/>
    <x v="0"/>
    <x v="0"/>
    <x v="573"/>
    <n v="8206.0456025769399"/>
    <s v="0-10%"/>
  </r>
  <r>
    <x v="720"/>
    <s v="Zinq Five Fan Cooling Pad And Laptop Stand With Dual Height Adjustment And Dual Usb Port Extension (Black)"/>
    <x v="102"/>
    <n v="999"/>
    <n v="1999"/>
    <n v="0.5"/>
    <x v="0"/>
    <n v="27441"/>
    <x v="0"/>
    <n v="54854559"/>
    <x v="0"/>
    <x v="0"/>
    <x v="574"/>
    <n v="19647.847752682526"/>
    <s v="0-10%"/>
  </r>
  <r>
    <x v="721"/>
    <s v="Gizga Essentials Webcam Cover, Privacy Protector Webcam Cover Slide, Compatible With Laptop, Desktop, Pc, Smartphone, Protect Your Privacy And Security, Strong Adhesive, Set Of 3, Black"/>
    <x v="40"/>
    <n v="69"/>
    <n v="299"/>
    <n v="0.77"/>
    <x v="4"/>
    <n v="255"/>
    <x v="0"/>
    <n v="76245"/>
    <x v="1"/>
    <x v="0"/>
    <x v="575"/>
    <n v="184.69034674820119"/>
    <s v="0-10%"/>
  </r>
  <r>
    <x v="722"/>
    <s v="Hp Z3700 Wireless Optical Mouse With Usb Receiver And 2.4Ghz Wireless Connection/ 1200Dpi / 16 Months Long Battery Life /Ambidextrous And Slim Design (Modern Gold)"/>
    <x v="45"/>
    <n v="899"/>
    <n v="1499"/>
    <n v="0.4"/>
    <x v="0"/>
    <n v="23174"/>
    <x v="0"/>
    <n v="34737826"/>
    <x v="0"/>
    <x v="1"/>
    <x v="576"/>
    <n v="16592.661485392837"/>
    <s v="0-10%"/>
  </r>
  <r>
    <x v="723"/>
    <s v="Maono Au-400 Lavalier Auxiliary Omnidirectional Microphone (Black)"/>
    <x v="50"/>
    <n v="478"/>
    <n v="699"/>
    <n v="0.32"/>
    <x v="11"/>
    <n v="20218"/>
    <x v="2"/>
    <n v="14132382"/>
    <x v="0"/>
    <x v="1"/>
    <x v="577"/>
    <n v="13773.335337259621"/>
    <s v="0-10%"/>
  </r>
  <r>
    <x v="724"/>
    <s v="Table Magic Multipurpose Laptop Table Mat Finish Top Work At Home Study Table (Tm Regular- Black) (Alloy Steel)"/>
    <x v="103"/>
    <n v="1399"/>
    <n v="2490"/>
    <n v="0.44"/>
    <x v="4"/>
    <n v="11074"/>
    <x v="0"/>
    <n v="27574260"/>
    <x v="0"/>
    <x v="1"/>
    <x v="578"/>
    <n v="8020.6309799591381"/>
    <s v="0-10%"/>
  </r>
  <r>
    <x v="30"/>
    <s v="Amazonbasics Usb 2.0 - A-Male To A-Female Extension Cable For Personal Computer, Printer (Black, 9.8 Feet/3 Meters)"/>
    <x v="0"/>
    <n v="199"/>
    <n v="750"/>
    <n v="0.73"/>
    <x v="6"/>
    <n v="74976"/>
    <x v="0"/>
    <n v="56232000"/>
    <x v="0"/>
    <x v="0"/>
    <x v="27"/>
    <n v="55509.433007520427"/>
    <s v="0-10%"/>
  </r>
  <r>
    <x v="725"/>
    <s v="Gizga Essentials Portable Tabletop Tablet Stand Mobile Holder, Desktop Stand, Cradle, Dock For Ipad, Smartphone, Kindle, E-Reader, Fully Foldable, Adjustable Angle, Anti-Slip Pads, Black"/>
    <x v="104"/>
    <n v="149"/>
    <n v="499"/>
    <n v="0.7"/>
    <x v="3"/>
    <n v="25607"/>
    <x v="0"/>
    <n v="12777893"/>
    <x v="1"/>
    <x v="0"/>
    <x v="579"/>
    <n v="18118.749499339858"/>
    <s v="0-10%"/>
  </r>
  <r>
    <x v="726"/>
    <s v="Boat Stone 650 10W Bluetooth Speaker With Upto 7 Hours Playback, Ipx5 And Integrated Controls (Blue)"/>
    <x v="71"/>
    <n v="1799"/>
    <n v="4990"/>
    <n v="0.64"/>
    <x v="0"/>
    <n v="41226"/>
    <x v="1"/>
    <n v="205717740"/>
    <x v="0"/>
    <x v="0"/>
    <x v="580"/>
    <n v="29517.953844688232"/>
    <s v="0-10%"/>
  </r>
  <r>
    <x v="727"/>
    <s v="Esnipe Mart Worldwide Travel Adapter With Build In Dual Usb Charger Ports With 125V 6A, 250V Protected Electrical Plug For Laptops, Cameras (White)"/>
    <x v="105"/>
    <n v="425"/>
    <n v="999"/>
    <n v="0.56999999999999995"/>
    <x v="1"/>
    <n v="2581"/>
    <x v="5"/>
    <n v="2578419"/>
    <x v="0"/>
    <x v="0"/>
    <x v="87"/>
    <n v="1804.0415811912646"/>
    <s v="0-10%"/>
  </r>
  <r>
    <x v="728"/>
    <s v="Boat Stone 180 5W Bluetooth Speaker With Upto 10 Hours Playback, 1.75&quot; Driver, Ipx7 &amp; Tws Feature(Black)"/>
    <x v="89"/>
    <n v="999"/>
    <n v="2490"/>
    <n v="0.6"/>
    <x v="3"/>
    <n v="18331"/>
    <x v="1"/>
    <n v="45644190"/>
    <x v="0"/>
    <x v="0"/>
    <x v="581"/>
    <n v="12970.468898051271"/>
    <s v="0-10%"/>
  </r>
  <r>
    <x v="729"/>
    <s v="Portronics Ruffpad 8.5M Multicolor Lcd Writing Pad With Screen 21.5Cm (8.5-Inch) For Drawing, Playing, Handwriting Gifts For Kids &amp; Adults, India'S First Notepad To Save And Share Your Child'S First Creatives Via Ruffpad App On Your Smartphone(Black)"/>
    <x v="46"/>
    <n v="378"/>
    <n v="999"/>
    <n v="0.62"/>
    <x v="3"/>
    <n v="1779"/>
    <x v="0"/>
    <n v="1777221"/>
    <x v="0"/>
    <x v="0"/>
    <x v="471"/>
    <n v="1258.7673432782287"/>
    <s v="0-10%"/>
  </r>
  <r>
    <x v="730"/>
    <s v="Brustro Copytinta Coloured Craft Paper A4 Size 80 Gsm Mixed Bright Colour 40 Sheets Pack (10 Cols X 4 Sheets) Double Side Color For Office Printing, Art And Craft."/>
    <x v="106"/>
    <n v="99"/>
    <n v="99"/>
    <n v="0"/>
    <x v="4"/>
    <n v="388"/>
    <x v="3"/>
    <n v="38412"/>
    <x v="2"/>
    <x v="1"/>
    <x v="582"/>
    <n v="281.01903740510613"/>
    <s v="0-10%"/>
  </r>
  <r>
    <x v="731"/>
    <s v="Cuzor 12V Mini Ups For Wifi Router | Power Backup Up To 4 Hours | Replaceable Battery | Ups For Wi-Fi Router And Modem | Ups For Router Up To 2A | Ups For Uninterrupted Wi-Fi"/>
    <x v="69"/>
    <n v="1499"/>
    <n v="2999"/>
    <n v="0.5"/>
    <x v="6"/>
    <n v="8656"/>
    <x v="0"/>
    <n v="25959344"/>
    <x v="0"/>
    <x v="0"/>
    <x v="583"/>
    <n v="6408.579440262175"/>
    <s v="0-10%"/>
  </r>
  <r>
    <x v="732"/>
    <s v="Crucial Bx500 240Gb 3D Nand Sata 6.35 Cm (2.5-Inch) Ssd (Ct240Bx500Ssd1)"/>
    <x v="107"/>
    <n v="1815"/>
    <n v="3100"/>
    <n v="0.41"/>
    <x v="6"/>
    <n v="92925"/>
    <x v="0"/>
    <n v="288067500"/>
    <x v="0"/>
    <x v="1"/>
    <x v="584"/>
    <n v="68798.20292125261"/>
    <s v="0-10%"/>
  </r>
  <r>
    <x v="733"/>
    <s v="Classmate Pulse Spiral Notebook - 240 Mm X 180 Mm, Soft Cover, 200 Pages, Unruled"/>
    <x v="93"/>
    <n v="67"/>
    <n v="75"/>
    <n v="0.11"/>
    <x v="3"/>
    <n v="1269"/>
    <x v="3"/>
    <n v="95175"/>
    <x v="2"/>
    <x v="1"/>
    <x v="100"/>
    <n v="897.90655346828123"/>
    <s v="0-10%"/>
  </r>
  <r>
    <x v="734"/>
    <s v="Portronics My Buddy Plus Adjustable Laptop Cooling Table (Brown)"/>
    <x v="47"/>
    <n v="1889"/>
    <n v="2699"/>
    <n v="0.3"/>
    <x v="4"/>
    <n v="17394"/>
    <x v="0"/>
    <n v="46946406"/>
    <x v="0"/>
    <x v="1"/>
    <x v="585"/>
    <n v="12598.054475836125"/>
    <s v="0-10%"/>
  </r>
  <r>
    <x v="735"/>
    <s v="Zebronics Zeb-Evolve Wireless In Ear Neckband Earphone With Supporting Bluetooth V5.0, Voice Assistant, Rapid Charge, Call Function &amp; Magnetic Earpiece, With Mic (Metallic Blue)"/>
    <x v="24"/>
    <n v="499"/>
    <n v="1499"/>
    <n v="0.67"/>
    <x v="9"/>
    <n v="9169"/>
    <x v="1"/>
    <n v="13744331"/>
    <x v="0"/>
    <x v="0"/>
    <x v="586"/>
    <n v="6076.8265586883526"/>
    <s v="0-10%"/>
  </r>
  <r>
    <x v="736"/>
    <s v="Inovera World Map Extended Anti Slip Rubber Gaming Stitched Mouse Pad Desk Mat For Computer Laptop (Black, 900L X 400B X 2H Mm)"/>
    <x v="65"/>
    <n v="499"/>
    <n v="999"/>
    <n v="0.5"/>
    <x v="5"/>
    <n v="1030"/>
    <x v="0"/>
    <n v="1028970"/>
    <x v="0"/>
    <x v="0"/>
    <x v="587"/>
    <n v="754.36557261765756"/>
    <s v="0-10%"/>
  </r>
  <r>
    <x v="737"/>
    <s v="Seagate One Touch 2Tb External Hdd With Password Protection ‚Äì Black, For Windows And Mac, With 3 Yr Data Recovery Services, And 4 Months Adobe Cc Photography (Stky2000400)"/>
    <x v="55"/>
    <n v="5799"/>
    <n v="7999"/>
    <n v="0.28000000000000003"/>
    <x v="6"/>
    <n v="50273"/>
    <x v="0"/>
    <n v="402133727"/>
    <x v="0"/>
    <x v="1"/>
    <x v="588"/>
    <n v="37220.253488944123"/>
    <s v="0-10%"/>
  </r>
  <r>
    <x v="738"/>
    <s v="Zebronics Zeb-Fame 5Watts 2.0 Multi Media Speakers With Aux, Usb And Volume Control (Black)"/>
    <x v="108"/>
    <n v="499"/>
    <n v="799"/>
    <n v="0.38"/>
    <x v="2"/>
    <n v="6742"/>
    <x v="1"/>
    <n v="5386858"/>
    <x v="0"/>
    <x v="1"/>
    <x v="589"/>
    <n v="4653.3019715522396"/>
    <s v="0-10%"/>
  </r>
  <r>
    <x v="739"/>
    <s v="Tvara Lcd Writing Tablet 8.5 Inch E-Note Pad Lcd Writing Tablet, Kids Drawing Pad 8.5 Inch Doodle Board, Toddler Boy And Girl Learning Gift For 3 4 5 6 Years Old, Black"/>
    <x v="46"/>
    <n v="249"/>
    <n v="600"/>
    <n v="0.59"/>
    <x v="1"/>
    <n v="1208"/>
    <x v="0"/>
    <n v="724800"/>
    <x v="0"/>
    <x v="0"/>
    <x v="590"/>
    <n v="844.35576523791076"/>
    <s v="0-10%"/>
  </r>
  <r>
    <x v="31"/>
    <s v="Ambrane 60W / 3A Type C Fast Charging Unbreakable 1.5M L Shaped Braided Cable, Pd Technology, 480Mbps Data Transfer For Smartphones, Tablet, Laptops &amp; Other Type C Devices (Ablc10, Black)"/>
    <x v="0"/>
    <n v="179"/>
    <n v="499"/>
    <n v="0.64"/>
    <x v="1"/>
    <n v="1933"/>
    <x v="0"/>
    <n v="964567"/>
    <x v="1"/>
    <x v="0"/>
    <x v="591"/>
    <n v="1351.1090183815245"/>
    <s v="0-10%"/>
  </r>
  <r>
    <x v="740"/>
    <s v="Western Digital Wd 1.5Tb Elements Portable Hard Disk Drive, Usb 3.0, Compatible With Pc, Ps4 And Xbox, External Hdd (Wdbu6Y0015Bbk-Wesn)"/>
    <x v="55"/>
    <n v="4449"/>
    <n v="5734"/>
    <n v="0.22"/>
    <x v="5"/>
    <n v="25006"/>
    <x v="0"/>
    <n v="143384404"/>
    <x v="0"/>
    <x v="1"/>
    <x v="592"/>
    <n v="18314.238358133149"/>
    <s v="0-10%"/>
  </r>
  <r>
    <x v="741"/>
    <s v="Redgear Mp35 Speed-Type Gaming Mousepad (Black/Red)"/>
    <x v="85"/>
    <n v="299"/>
    <n v="550"/>
    <n v="0.46"/>
    <x v="13"/>
    <n v="33434"/>
    <x v="0"/>
    <n v="18388700"/>
    <x v="0"/>
    <x v="1"/>
    <x v="593"/>
    <n v="25014.918494925303"/>
    <s v="0-10%"/>
  </r>
  <r>
    <x v="742"/>
    <s v="Lenovo 400 Wireless Mouse, 1200Dpi Optical Sensor, 2.4Ghz Wireless Nano Usb, 3-Button (Left,Right,Scroll) Upto 8M Left/Right &amp; 100K Scroll Clicks &amp; 1Yr Battery, Ambidextrous, Ergonomic Gy50R91293"/>
    <x v="45"/>
    <n v="629"/>
    <n v="1390"/>
    <n v="0.55000000000000004"/>
    <x v="5"/>
    <n v="6301"/>
    <x v="0"/>
    <n v="8758390"/>
    <x v="0"/>
    <x v="0"/>
    <x v="594"/>
    <n v="4614.8130806445242"/>
    <s v="0-10%"/>
  </r>
  <r>
    <x v="743"/>
    <s v="Logitech K480 Wireless Multi-Device Keyboard For Windows, Macos, Ipados, Android Or Chrome Os, Bluetooth, Compact, Compatible With Pc, Mac, Laptop, Smartphone, Tablet - Black"/>
    <x v="49"/>
    <n v="2595"/>
    <n v="3295"/>
    <n v="0.21"/>
    <x v="5"/>
    <n v="22618"/>
    <x v="0"/>
    <n v="74526310"/>
    <x v="0"/>
    <x v="1"/>
    <x v="595"/>
    <n v="16565.282059675901"/>
    <s v="0-10%"/>
  </r>
  <r>
    <x v="32"/>
    <s v="Zoul Usb C 60W Fast Charging 3A 6Ft/2M Long Type C Nylon Braided Data Cable Quick Charger Cable Qc 3.0 For Samsung Galaxy M31S M30 S10 S9 S20 Plus, Note 10 9 8, A20E A40 A50 A70 (2M, Grey)"/>
    <x v="0"/>
    <n v="389"/>
    <n v="1099"/>
    <n v="0.65"/>
    <x v="4"/>
    <n v="974"/>
    <x v="0"/>
    <n v="1070426"/>
    <x v="0"/>
    <x v="0"/>
    <x v="29"/>
    <n v="705.44469699116848"/>
    <s v="0-10%"/>
  </r>
  <r>
    <x v="744"/>
    <s v="Resonate Routerups Cru12V2A | Zero Drop | Ups For Wifi Router | Mini Ups | Up To 4 Hours Powerbackup | Battery Replacement Program | Router Ups Compatible With 12V &lt;2A Routers, Ftth, Modem, Set Top Box, Alexa, Mini Camera"/>
    <x v="69"/>
    <n v="1799"/>
    <n v="2911"/>
    <n v="0.38"/>
    <x v="4"/>
    <n v="20342"/>
    <x v="0"/>
    <n v="59215562"/>
    <x v="0"/>
    <x v="1"/>
    <x v="596"/>
    <n v="14733.21973941925"/>
    <s v="0-10%"/>
  </r>
  <r>
    <x v="745"/>
    <s v="3M Post-It Sticky Note Cube, 200 Sheets (4 Colors X 50 Sheets) | 3&quot; X 3&quot; Size | For Notes, Reminders, Study, School And Organizing"/>
    <x v="78"/>
    <n v="90"/>
    <n v="175"/>
    <n v="0.49"/>
    <x v="5"/>
    <n v="7429"/>
    <x v="3"/>
    <n v="1300075"/>
    <x v="2"/>
    <x v="1"/>
    <x v="597"/>
    <n v="5440.9532417248329"/>
    <s v="0-10%"/>
  </r>
  <r>
    <x v="746"/>
    <s v="Ofixo Multi-Purpose Laptop Table/Study Table/Bed Table/Foldable And Portable Wooden/Writing Desk (Wooden)"/>
    <x v="47"/>
    <n v="599"/>
    <n v="599"/>
    <n v="0"/>
    <x v="1"/>
    <n v="26423"/>
    <x v="0"/>
    <n v="15827377"/>
    <x v="0"/>
    <x v="1"/>
    <x v="598"/>
    <n v="18468.884424570628"/>
    <s v="0-10%"/>
  </r>
  <r>
    <x v="747"/>
    <s v="Fire-Boltt Ninja Calling 1.69&quot; Bluetooth Calling Smart Watch, Dial Pad, Speaker, Ai Voice Assistant With 450 Nits Peak Brightness, Wrist Gaming &amp; 100+ Watch Faces With Spo2, Hr, Multiple Sports Mode"/>
    <x v="19"/>
    <n v="1999"/>
    <n v="7999"/>
    <n v="0.75"/>
    <x v="0"/>
    <n v="31305"/>
    <x v="1"/>
    <n v="250408695"/>
    <x v="0"/>
    <x v="0"/>
    <x v="599"/>
    <n v="22414.48467248739"/>
    <s v="0-10%"/>
  </r>
  <r>
    <x v="748"/>
    <s v="Airtel Amf-311Ww Data Card (Black), 4G Hotspot Support With 2300 Mah Battery"/>
    <x v="109"/>
    <n v="2099"/>
    <n v="3250"/>
    <n v="0.35"/>
    <x v="11"/>
    <n v="11213"/>
    <x v="0"/>
    <n v="36442250"/>
    <x v="0"/>
    <x v="1"/>
    <x v="600"/>
    <n v="7638.7579946924589"/>
    <s v="0-10%"/>
  </r>
  <r>
    <x v="749"/>
    <s v="Gizga Essentials Laptop Power Cable Cord- 3 Pin Adapter Isi Certified(1 Meter/3.3 Feet)"/>
    <x v="110"/>
    <n v="179"/>
    <n v="499"/>
    <n v="0.64"/>
    <x v="3"/>
    <n v="10174"/>
    <x v="0"/>
    <n v="5076826"/>
    <x v="1"/>
    <x v="0"/>
    <x v="601"/>
    <n v="7198.8189716204051"/>
    <s v="0-10%"/>
  </r>
  <r>
    <x v="750"/>
    <s v="Logitech Mk270R Usb Wireless Keyboard And Mouse Set For Windows, 2.4 Ghz Wireless, Spill-Resistant Design, 8 Multimedia &amp; Shortcut Keys, 2-Year Battery Life, Pc/Laptop- Black"/>
    <x v="54"/>
    <n v="1345"/>
    <n v="2295"/>
    <n v="0.41"/>
    <x v="0"/>
    <n v="17413"/>
    <x v="0"/>
    <n v="39962835"/>
    <x v="0"/>
    <x v="1"/>
    <x v="602"/>
    <n v="12467.766222712758"/>
    <s v="0-10%"/>
  </r>
  <r>
    <x v="751"/>
    <s v="Digitek¬Æ (Dtr-200Mt) (18 Cm) Portable &amp; Flexible Mini Tripod With Mobile Holder &amp; 360 Degree Ball Head, For Smart Phones, Compact Cameras, Gopro, Maximum Operating Height: 7.87 Inch, Maximum Load Upto: 1 Kgs"/>
    <x v="60"/>
    <n v="349"/>
    <n v="995"/>
    <n v="0.65"/>
    <x v="0"/>
    <n v="6676"/>
    <x v="1"/>
    <n v="6642620"/>
    <x v="0"/>
    <x v="0"/>
    <x v="603"/>
    <n v="4780.0383221059201"/>
    <s v="0-10%"/>
  </r>
  <r>
    <x v="752"/>
    <s v="Fedus Cat6 Ethernet Cable, 10 Meter High Speed 550Mhz / 10 Gigabit Speed Utp Lan Cable, Network Cable Internet Cable Rj45 Cable Lan Wire, Patch Computer Cord Gigabit Category 6 Wires For Modem, Router"/>
    <x v="95"/>
    <n v="287"/>
    <n v="499"/>
    <n v="0.42"/>
    <x v="5"/>
    <n v="8076"/>
    <x v="0"/>
    <n v="4029924"/>
    <x v="1"/>
    <x v="1"/>
    <x v="604"/>
    <n v="5914.8120043302933"/>
    <s v="0-10%"/>
  </r>
  <r>
    <x v="33"/>
    <s v="Samsung Original Type C To C Cable - 3.28 Feet (1 Meter), White"/>
    <x v="0"/>
    <n v="599"/>
    <n v="599"/>
    <n v="0"/>
    <x v="4"/>
    <n v="355"/>
    <x v="0"/>
    <n v="212645"/>
    <x v="0"/>
    <x v="1"/>
    <x v="30"/>
    <n v="257.11793370828013"/>
    <s v="0-10%"/>
  </r>
  <r>
    <x v="753"/>
    <s v="Kingston Datatraveler Exodia Dtx/32 Gb Pen Drive Usb 3.2 Gen 1 (Multicolor)"/>
    <x v="44"/>
    <n v="349"/>
    <n v="450"/>
    <n v="0.22"/>
    <x v="3"/>
    <n v="18656"/>
    <x v="0"/>
    <n v="8395200"/>
    <x v="1"/>
    <x v="1"/>
    <x v="605"/>
    <n v="13200.429205283101"/>
    <s v="0-10%"/>
  </r>
  <r>
    <x v="754"/>
    <s v="Duracell Rechargeable Aa 2500Mah Batteries, 4 Pcs"/>
    <x v="51"/>
    <n v="879"/>
    <n v="1109"/>
    <n v="0.21"/>
    <x v="5"/>
    <n v="31599"/>
    <x v="1"/>
    <n v="35043291"/>
    <x v="0"/>
    <x v="1"/>
    <x v="606"/>
    <n v="23142.91041664598"/>
    <s v="0-10%"/>
  </r>
  <r>
    <x v="34"/>
    <s v="Ptron Solero T351 3.5Amps Fast Charging Type-C To Type-C Pd Data &amp; Charging Usb Cable, Made In India, 480Mbps Data Sync, Durable 1 Meter Long Cable For Type-C Smartphones, Tablets &amp; Laptops (Black)"/>
    <x v="0"/>
    <n v="199"/>
    <n v="999"/>
    <n v="0.8"/>
    <x v="2"/>
    <n v="1075"/>
    <x v="0"/>
    <n v="1073925"/>
    <x v="0"/>
    <x v="0"/>
    <x v="31"/>
    <n v="741.96078603065223"/>
    <s v="0-10%"/>
  </r>
  <r>
    <x v="755"/>
    <s v="Envie¬Æ (Aa10004Plni-Cd) Aa Rechargeable Batteries, Low Self Discharge, Aa 1000Mah Ni-Cd (Pack Of 4)"/>
    <x v="74"/>
    <n v="250"/>
    <n v="250"/>
    <n v="0"/>
    <x v="2"/>
    <n v="13971"/>
    <x v="1"/>
    <n v="3492750"/>
    <x v="1"/>
    <x v="1"/>
    <x v="607"/>
    <n v="9642.7294340783646"/>
    <s v="0-10%"/>
  </r>
  <r>
    <x v="756"/>
    <s v="Zebronics Zeb-Buds 30 3.5Mm Stereo Wired In Ear Earphones With Mic For Calling, Volume Control, Multifunction Button, 14Mm Drivers, Stylish Eartip,1.2 Meter Durable Cable And Lightweight Design(Red)"/>
    <x v="24"/>
    <n v="199"/>
    <n v="499"/>
    <n v="0.6"/>
    <x v="9"/>
    <n v="2492"/>
    <x v="1"/>
    <n v="1243508"/>
    <x v="1"/>
    <x v="0"/>
    <x v="608"/>
    <n v="1651.5925165504827"/>
    <s v="0-10%"/>
  </r>
  <r>
    <x v="36"/>
    <s v="Amazonbasics Nylon Braided Usb-C To Lightning Cable, Fast Charging Mfi Certified Smartphone, Iphone Charger (6-Foot, Dark Grey)"/>
    <x v="0"/>
    <n v="899"/>
    <n v="1900"/>
    <n v="0.53"/>
    <x v="5"/>
    <n v="13552"/>
    <x v="0"/>
    <n v="25748800"/>
    <x v="0"/>
    <x v="0"/>
    <x v="32"/>
    <n v="9925.4002331208685"/>
    <s v="0-10%"/>
  </r>
  <r>
    <x v="37"/>
    <s v="Sounce 65W Oneplus Dash Warp Charge Cable, 6.5A Type-C To Usb C Pd Data Sync Fast Charging Cable Compatible With One Plus 8T/ 9/ 9R/ 9 Pro/ 9Rt/ 10R/ Nord &amp; For All Type C Devices ‚Äì Red, 1 Meter"/>
    <x v="0"/>
    <n v="199"/>
    <n v="999"/>
    <n v="0.8"/>
    <x v="1"/>
    <n v="575"/>
    <x v="0"/>
    <n v="574425"/>
    <x v="0"/>
    <x v="0"/>
    <x v="609"/>
    <n v="401.90775249321086"/>
    <s v="0-10%"/>
  </r>
  <r>
    <x v="757"/>
    <s v="Lapster Accessories Power Cable Cord 2 Pin Laptop Adapter And Tape Recorder 1.5M"/>
    <x v="110"/>
    <n v="149"/>
    <n v="999"/>
    <n v="0.85"/>
    <x v="12"/>
    <n v="2523"/>
    <x v="0"/>
    <n v="2520477"/>
    <x v="0"/>
    <x v="0"/>
    <x v="610"/>
    <n v="1648.0551722551922"/>
    <s v="0-10%"/>
  </r>
  <r>
    <x v="758"/>
    <s v="Portronics Ruffpad 12E Re-Writable Lcd Writing Pad With 30.4Cm (12 Inch) Writing Area, Single Tap Erase, Smart Lock, Long Battery Life, India'S First Notepad To Save And Share Your Child'S First Creatives Via Ruffpad App On Your Smartphone(Black)"/>
    <x v="46"/>
    <n v="469"/>
    <n v="1499"/>
    <n v="0.69"/>
    <x v="3"/>
    <n v="352"/>
    <x v="0"/>
    <n v="527648"/>
    <x v="0"/>
    <x v="0"/>
    <x v="611"/>
    <n v="249.06470198647361"/>
    <s v="0-10%"/>
  </r>
  <r>
    <x v="759"/>
    <s v="Verilux¬Æ Usb C Hub Multiport Adapter- 6 In 1 Portable Aluminum Type C Hub With 4K Hdmi Output, Usb 2.0/3.0 Ports, Sd/Micro Sd Card Reader Compatible For Macbook Pro 2016-2020, Macbook Air 2018-2020, Type-C Devices"/>
    <x v="87"/>
    <n v="1187"/>
    <n v="1929"/>
    <n v="0.38"/>
    <x v="3"/>
    <n v="1662"/>
    <x v="0"/>
    <n v="3205998"/>
    <x v="0"/>
    <x v="1"/>
    <x v="612"/>
    <n v="1175.9816326747703"/>
    <s v="0-10%"/>
  </r>
  <r>
    <x v="760"/>
    <s v="Zebronics Zeb Wonderbar 10 Usb Powered 2.0 Computer Speaker With Rgb Lights"/>
    <x v="111"/>
    <n v="849"/>
    <n v="1499"/>
    <n v="0.43"/>
    <x v="1"/>
    <n v="7352"/>
    <x v="0"/>
    <n v="11020648"/>
    <x v="0"/>
    <x v="1"/>
    <x v="613"/>
    <n v="5138.8274718784105"/>
    <s v="0-10%"/>
  </r>
  <r>
    <x v="761"/>
    <s v="Hp Wired Mouse 100 With 1600 Dpi Optical Sensor, Usb Plug-And -Play,Ambidextrous Design, Built-In Scrolling And 3 Handy Buttons. 3-Years Warranty (6Vy96Aa)"/>
    <x v="45"/>
    <n v="328"/>
    <n v="399"/>
    <n v="0.18"/>
    <x v="3"/>
    <n v="3441"/>
    <x v="0"/>
    <n v="1372959"/>
    <x v="1"/>
    <x v="1"/>
    <x v="614"/>
    <n v="2434.748975952999"/>
    <s v="0-10%"/>
  </r>
  <r>
    <x v="762"/>
    <s v="Anjaney Enterprise Smart Multipurpose Foldable Laptop Table With Cup Holder, Study Table, Bed Table, Breakfast Table, Foldable And Portable/Ergonomic &amp; Rounded Edges/Non-Slip (Black)"/>
    <x v="47"/>
    <n v="269"/>
    <n v="699"/>
    <n v="0.62"/>
    <x v="1"/>
    <n v="93"/>
    <x v="0"/>
    <n v="65007"/>
    <x v="0"/>
    <x v="0"/>
    <x v="615"/>
    <n v="65.004210403249758"/>
    <s v="0-10%"/>
  </r>
  <r>
    <x v="763"/>
    <s v="Envie Ecr-20 Charger For Aa &amp; Aaa Rechargeable Batteries"/>
    <x v="112"/>
    <n v="299"/>
    <n v="400"/>
    <n v="0.25"/>
    <x v="11"/>
    <n v="40895"/>
    <x v="1"/>
    <n v="16358000"/>
    <x v="1"/>
    <x v="1"/>
    <x v="616"/>
    <n v="27859.360402474638"/>
    <s v="0-10%"/>
  </r>
  <r>
    <x v="764"/>
    <s v="Proelite Faux Leather Smart Flip Case Cover For Apple Ipad 10.2&quot; 9Th Gen (2021) / 8Th Gen / 7Th Gen With Stylus Pen, Black"/>
    <x v="113"/>
    <n v="549"/>
    <n v="1499"/>
    <n v="0.63"/>
    <x v="4"/>
    <n v="11006"/>
    <x v="0"/>
    <n v="16497994"/>
    <x v="0"/>
    <x v="0"/>
    <x v="617"/>
    <n v="7971.3802208262841"/>
    <s v="0-10%"/>
  </r>
  <r>
    <x v="765"/>
    <s v="Classmate Pulse 6 Subject Notebook - Unruled, 300 Pages, Spiral Binding, 240Mm*180Mm"/>
    <x v="73"/>
    <n v="114"/>
    <n v="120"/>
    <n v="0.05"/>
    <x v="0"/>
    <n v="8938"/>
    <x v="3"/>
    <n v="1072560"/>
    <x v="2"/>
    <x v="1"/>
    <x v="618"/>
    <n v="6399.6378854078357"/>
    <s v="0-10%"/>
  </r>
  <r>
    <x v="766"/>
    <s v="Pentonic Multicolor Ball Point Pen, Pack Of 10"/>
    <x v="114"/>
    <n v="120"/>
    <n v="120"/>
    <n v="0"/>
    <x v="3"/>
    <n v="4308"/>
    <x v="3"/>
    <n v="516960"/>
    <x v="2"/>
    <x v="1"/>
    <x v="619"/>
    <n v="3048.21231862991"/>
    <s v="0-10%"/>
  </r>
  <r>
    <x v="39"/>
    <s v="Duracell Type C To Type C 5A (100W) Braided Sync &amp; Fast Charging Cable, 3.9 Feet (1.2M). Usb C To C Cable, Supports Pd &amp; Qc 3.0 Charging, 5 Gbps Data Transmission ‚Äì Black"/>
    <x v="0"/>
    <n v="970"/>
    <n v="1999"/>
    <n v="0.51"/>
    <x v="0"/>
    <n v="462"/>
    <x v="0"/>
    <n v="923538"/>
    <x v="0"/>
    <x v="0"/>
    <x v="35"/>
    <n v="330.79354475927727"/>
    <s v="0-10%"/>
  </r>
  <r>
    <x v="40"/>
    <s v="Amazonbasics Usb 2.0 Cable - A-Male To B-Male - For Personal Computer, Printer- 6 Feet (1.8 Meters), Black"/>
    <x v="0"/>
    <n v="209"/>
    <n v="695"/>
    <n v="0.7"/>
    <x v="6"/>
    <n v="107686"/>
    <x v="0"/>
    <n v="74841770"/>
    <x v="0"/>
    <x v="0"/>
    <x v="620"/>
    <n v="79726.696580877149"/>
    <s v="0-10%"/>
  </r>
  <r>
    <x v="767"/>
    <s v="Logitech Pebble M350 Wireless Mouse With Bluetooth Or Usb - Silent, Slim Computer Mouse With Quiet Click For Laptop, Notebook, Pc And Mac - Graphite"/>
    <x v="45"/>
    <n v="1490"/>
    <n v="2295"/>
    <n v="0.35"/>
    <x v="13"/>
    <n v="10652"/>
    <x v="0"/>
    <n v="24446340"/>
    <x v="0"/>
    <x v="1"/>
    <x v="621"/>
    <n v="7969.6988636700462"/>
    <s v="0-10%"/>
  </r>
  <r>
    <x v="768"/>
    <s v="Apsara Platinum Pencils Value Pack - Pack Of 20"/>
    <x v="115"/>
    <n v="99"/>
    <n v="99"/>
    <n v="0"/>
    <x v="4"/>
    <n v="5036"/>
    <x v="4"/>
    <n v="498564"/>
    <x v="2"/>
    <x v="1"/>
    <x v="622"/>
    <n v="3647.4532793095736"/>
    <s v="0-10%"/>
  </r>
  <r>
    <x v="769"/>
    <s v="Zebronics Zeb-Power Wired Usb Mouse, 3-Button, 1200 Dpi Optical Sensor, Plug &amp; Play, For Windows/Mac"/>
    <x v="45"/>
    <n v="149"/>
    <n v="249"/>
    <n v="0.4"/>
    <x v="1"/>
    <n v="5057"/>
    <x v="0"/>
    <n v="1259193"/>
    <x v="1"/>
    <x v="1"/>
    <x v="623"/>
    <n v="3534.6913119272472"/>
    <s v="0-10%"/>
  </r>
  <r>
    <x v="770"/>
    <s v="Ant Esports Gm320 Rgb Optical Wired Gaming Mouse | 8 Programmable Buttons | 12800 Dpi"/>
    <x v="63"/>
    <n v="575"/>
    <n v="2799"/>
    <n v="0.79"/>
    <x v="0"/>
    <n v="8537"/>
    <x v="0"/>
    <n v="23895063"/>
    <x v="0"/>
    <x v="0"/>
    <x v="624"/>
    <n v="6112.5205446102809"/>
    <s v="0-10%"/>
  </r>
  <r>
    <x v="45"/>
    <s v="Wecool Nylon Braided Multifunction Fast Charging Cable For Android Smartphone, Ios And Type C Usb Devices, 3 In 1 Charging Cable, 3A, (3 Feet) (Black)"/>
    <x v="0"/>
    <n v="333"/>
    <n v="999"/>
    <n v="0.67"/>
    <x v="8"/>
    <n v="9792"/>
    <x v="0"/>
    <n v="9782208"/>
    <x v="0"/>
    <x v="0"/>
    <x v="39"/>
    <n v="6202.9231170353114"/>
    <s v="0-10%"/>
  </r>
  <r>
    <x v="771"/>
    <s v="Pilot V7 Liquid Ink Roller Ball Pen (2 Blue + 1 Black)"/>
    <x v="94"/>
    <n v="178"/>
    <n v="210"/>
    <n v="0.15"/>
    <x v="4"/>
    <n v="2450"/>
    <x v="3"/>
    <n v="514500"/>
    <x v="1"/>
    <x v="1"/>
    <x v="625"/>
    <n v="1774.475880521933"/>
    <s v="0-10%"/>
  </r>
  <r>
    <x v="772"/>
    <s v="Boat Airdopes 191G True Wireless Earbuds With Enx‚Ñ¢ Tech Equipped Quad Mics, Beast‚Ñ¢ Mode(Low Latency- 65Ms) For Gaming, 2X6Mm Dual Drivers, 30H Playtime, Ipx5, Iwp‚Ñ¢, Appealing Case Leds(Sport Blue)"/>
    <x v="24"/>
    <n v="1599"/>
    <n v="3490"/>
    <n v="0.54"/>
    <x v="7"/>
    <n v="676"/>
    <x v="1"/>
    <n v="2359240"/>
    <x v="0"/>
    <x v="0"/>
    <x v="626"/>
    <n v="454.33815196454503"/>
    <s v="0-10%"/>
  </r>
  <r>
    <x v="773"/>
    <s v="Boult Audio Bassbuds Oak In-Ear Wired Earphones With 10Mm Extra Bass Driver And Hd Sound With Mic(Brown)"/>
    <x v="24"/>
    <n v="499"/>
    <n v="1299"/>
    <n v="0.62"/>
    <x v="2"/>
    <n v="1173"/>
    <x v="1"/>
    <n v="1523727"/>
    <x v="0"/>
    <x v="0"/>
    <x v="559"/>
    <n v="809.60000187344656"/>
    <s v="0-10%"/>
  </r>
  <r>
    <x v="774"/>
    <s v="It2M Designer Mouse Pad For Laptop/Computer (9.2 X 7.6 Inches, 12788)"/>
    <x v="65"/>
    <n v="199"/>
    <n v="499"/>
    <n v="0.6"/>
    <x v="4"/>
    <n v="9998"/>
    <x v="0"/>
    <n v="4989002"/>
    <x v="1"/>
    <x v="0"/>
    <x v="627"/>
    <n v="7241.3101442686893"/>
    <s v="0-10%"/>
  </r>
  <r>
    <x v="775"/>
    <s v="Noise Colorfit Ultra Buzz Bluetooth Calling Smart Watch With 1.75&quot; Hd Display, 320X385 Px Resolution, 100 Sports Modes, Stock Market Info Smartwatch For Men &amp; Women (Olive Green)"/>
    <x v="19"/>
    <n v="2499"/>
    <n v="5999"/>
    <n v="0.57999999999999996"/>
    <x v="3"/>
    <n v="5852"/>
    <x v="1"/>
    <n v="35106148"/>
    <x v="0"/>
    <x v="0"/>
    <x v="628"/>
    <n v="4140.7006705251233"/>
    <s v="0-10%"/>
  </r>
  <r>
    <x v="776"/>
    <s v="Lapster Caddy For Ssd And Hdd, Optical Bay 2Nd Hard Drive Caddy, Caddy 9.5Mm For Laptop"/>
    <x v="116"/>
    <n v="199"/>
    <n v="999"/>
    <n v="0.8"/>
    <x v="0"/>
    <n v="362"/>
    <x v="0"/>
    <n v="361638"/>
    <x v="0"/>
    <x v="0"/>
    <x v="629"/>
    <n v="259.19321039579734"/>
    <s v="0-10%"/>
  </r>
  <r>
    <x v="777"/>
    <s v="Sandisk Extreme Sd Uhs I 64Gb Card For 4K Video For Dslr And Mirrorless Cameras 170Mb/S Read &amp; 80Mb/S Write"/>
    <x v="22"/>
    <n v="939"/>
    <n v="1800"/>
    <n v="0.48"/>
    <x v="6"/>
    <n v="205052"/>
    <x v="1"/>
    <n v="369093600"/>
    <x v="0"/>
    <x v="1"/>
    <x v="630"/>
    <n v="151812.85020617369"/>
    <s v="0-10%"/>
  </r>
  <r>
    <x v="778"/>
    <s v="Fire-Boltt Ring Pro Bluetooth Calling, 1.75‚Äù 320*385Px High Res, Ip68 &amp; Spo2 Monitoring, Pin Code Locking Functionality &amp; Split Screen Access, Built In Mic &amp; Speaker For Hd Calls, Black, Free Size"/>
    <x v="19"/>
    <n v="2499"/>
    <n v="9999"/>
    <n v="0.75"/>
    <x v="1"/>
    <n v="9090"/>
    <x v="1"/>
    <n v="90890910"/>
    <x v="0"/>
    <x v="0"/>
    <x v="631"/>
    <n v="6353.6373394144111"/>
    <s v="0-10%"/>
  </r>
  <r>
    <x v="779"/>
    <s v="Lenovo 600 Bluetooth 5.0 Silent Mouse: Compact, Portable, Dongle-Free Multi-Device Connectivity With Microsoft Swift Pair | 3-Level Adjustable Dpi Up To 2400 | Battery Life: Up To 1 Yr"/>
    <x v="45"/>
    <n v="1439"/>
    <n v="2890"/>
    <n v="0.5"/>
    <x v="6"/>
    <n v="4099"/>
    <x v="0"/>
    <n v="11846110"/>
    <x v="0"/>
    <x v="0"/>
    <x v="632"/>
    <n v="3034.7466642369059"/>
    <s v="0-10%"/>
  </r>
  <r>
    <x v="780"/>
    <s v="Boult Audio Airbass Propods X Tws Bluetooth Truly Wireless In Ear Earbuds With Mic, 32H Playtime, Fast Charging Type-C, Ipx5 Water Resistant, Touch Controls And Voice Assistant (Red)"/>
    <x v="24"/>
    <n v="1099"/>
    <n v="5999"/>
    <n v="0.82"/>
    <x v="12"/>
    <n v="12966"/>
    <x v="1"/>
    <n v="77783034"/>
    <x v="0"/>
    <x v="0"/>
    <x v="633"/>
    <n v="8469.5534536111063"/>
    <s v="0-10%"/>
  </r>
  <r>
    <x v="781"/>
    <s v="Classmate Soft Cover 6 Subject Spiral Binding Notebook, Unruled, 300 Pages"/>
    <x v="73"/>
    <n v="157"/>
    <n v="160"/>
    <n v="0.02"/>
    <x v="6"/>
    <n v="4428"/>
    <x v="3"/>
    <n v="708480"/>
    <x v="2"/>
    <x v="1"/>
    <x v="634"/>
    <n v="3278.325989080512"/>
    <s v="0-10%"/>
  </r>
  <r>
    <x v="43"/>
    <s v="Tp-Link Nano Ac600 Usb Wi-Fi Adapter(Archer T2U Nano)- 2.4G/5G Dual Band Wireless Network Adapter For Pc Desktop Laptop, Mini Travel Size, Supports Windows 11,10, 8.1, 8, 7, Xp/Mac Os 10.9-10.15"/>
    <x v="1"/>
    <n v="999"/>
    <n v="1599"/>
    <n v="0.38"/>
    <x v="4"/>
    <n v="12093"/>
    <x v="0"/>
    <n v="19336707"/>
    <x v="0"/>
    <x v="1"/>
    <x v="38"/>
    <n v="8758.6680910823416"/>
    <s v="0-10%"/>
  </r>
  <r>
    <x v="782"/>
    <s v="Ls Lapster Quality Assured Universal Silicone 15.6&quot; Keyboard Protector Skin|| Keyboard Dust Cover|| Keyboard Skin For 15.6&quot; Laptop| 15.6&quot; Keyguard| (3.93 X 11.81 X 0.39 Inches)"/>
    <x v="62"/>
    <n v="115"/>
    <n v="999"/>
    <n v="0.88"/>
    <x v="8"/>
    <n v="5692"/>
    <x v="0"/>
    <n v="5686308"/>
    <x v="0"/>
    <x v="0"/>
    <x v="635"/>
    <n v="3605.7024491590064"/>
    <s v="0-10%"/>
  </r>
  <r>
    <x v="783"/>
    <s v="Klam Lcd Writing Tablet Screenwriting Toys Board Smart Digital E-Note Pad 8.5 Inch Light Weight Magic Slate For Drawing Playing Noting By Kids And Adults Best Birthday Gift Girls Boys, Multicolor"/>
    <x v="46"/>
    <n v="175"/>
    <n v="499"/>
    <n v="0.65"/>
    <x v="3"/>
    <n v="21"/>
    <x v="0"/>
    <n v="10479"/>
    <x v="1"/>
    <x v="0"/>
    <x v="636"/>
    <n v="14.858973698056664"/>
    <s v="0-10%"/>
  </r>
  <r>
    <x v="784"/>
    <s v="Cp Plus 2Mp Full Hd Smart Wi-Fi Cctv Security Camera | 360¬∞ With Pan Tilt | Two Way Talk | Cloud Monitor | Motion Detect | Night Vision | Supports Sd Card (Up To 128 Gb) | Alexa &amp; Ok Google | Cp-E21A"/>
    <x v="83"/>
    <n v="1999"/>
    <n v="4700"/>
    <n v="0.56999999999999995"/>
    <x v="11"/>
    <n v="1880"/>
    <x v="1"/>
    <n v="8836000"/>
    <x v="0"/>
    <x v="0"/>
    <x v="637"/>
    <n v="1280.7335262661038"/>
    <s v="0-10%"/>
  </r>
  <r>
    <x v="785"/>
    <s v="Hp Deskjet 2331 Colour Printer, Scanner And Copier For Home/Small Office, Compact Size, Reliable, Easy Set-Up Through Smart App On Your Pc Connected Through Usb, Ideal For Home."/>
    <x v="117"/>
    <n v="3999"/>
    <n v="4332.96"/>
    <n v="0.08"/>
    <x v="12"/>
    <n v="21762"/>
    <x v="0"/>
    <n v="94293875.519999996"/>
    <x v="0"/>
    <x v="1"/>
    <x v="638"/>
    <n v="14215.21072477903"/>
    <s v="0-10%"/>
  </r>
  <r>
    <x v="786"/>
    <s v="D-Link Dir-615 Wi-Fi Ethernet-N300 Single_Band 300Mbps Router, Mobile App Support, Router | Ap | Repeater | Client Modes(Black)"/>
    <x v="69"/>
    <n v="899"/>
    <n v="1800"/>
    <n v="0.5"/>
    <x v="3"/>
    <n v="22375"/>
    <x v="0"/>
    <n v="40275000"/>
    <x v="0"/>
    <x v="0"/>
    <x v="639"/>
    <n v="15831.882690191327"/>
    <s v="0-10%"/>
  </r>
  <r>
    <x v="787"/>
    <s v="Rpm Euro Games Gaming Mousepad Speed Type Extended Large (Size - 800 Mm X 300 Mm X 3 Mm)"/>
    <x v="65"/>
    <n v="299"/>
    <n v="990"/>
    <n v="0.7"/>
    <x v="6"/>
    <n v="2453"/>
    <x v="0"/>
    <n v="2428470"/>
    <x v="0"/>
    <x v="0"/>
    <x v="640"/>
    <n v="1816.1096773293802"/>
    <s v="0-10%"/>
  </r>
  <r>
    <x v="788"/>
    <s v="Wacom One By Ctl-472/K0-Cx Digital Drawing Graphics Pen Tablet (Red &amp; Black) Small (6-Inch X 3.5-Inch)(15X8Cm) | Battery Free Cordless Pen With 2048 Pressure Level"/>
    <x v="46"/>
    <n v="3303"/>
    <n v="4699"/>
    <n v="0.3"/>
    <x v="5"/>
    <n v="13544"/>
    <x v="0"/>
    <n v="63643256"/>
    <x v="0"/>
    <x v="1"/>
    <x v="641"/>
    <n v="9919.5410830422861"/>
    <s v="0-10%"/>
  </r>
  <r>
    <x v="789"/>
    <s v="Lenovo 300 Fhd Webcam With Full Stereo Dual Built-In Mics | Fhd 1080P 2.1 Megapixel Cmos Camera |Privacy Shutter | Ultra-Wide 95 Lens | 360 Rotation | Flexible Mount, Plug-N-Play | Cloud Grey"/>
    <x v="101"/>
    <n v="1890"/>
    <n v="5490"/>
    <n v="0.66"/>
    <x v="3"/>
    <n v="10976"/>
    <x v="0"/>
    <n v="60258240"/>
    <x v="0"/>
    <x v="0"/>
    <x v="642"/>
    <n v="7766.2902528509494"/>
    <s v="0-10%"/>
  </r>
  <r>
    <x v="790"/>
    <s v="Parker Quink Ink Bottle (Black)"/>
    <x v="92"/>
    <n v="90"/>
    <n v="100"/>
    <n v="0.1"/>
    <x v="4"/>
    <n v="3061"/>
    <x v="3"/>
    <n v="306100"/>
    <x v="2"/>
    <x v="1"/>
    <x v="643"/>
    <n v="2217.0084368480152"/>
    <s v="0-10%"/>
  </r>
  <r>
    <x v="791"/>
    <s v="Sony Wi-C100 Wireless Headphones With Customizable Equalizer For Deep Bass &amp; 25 Hrs Battery, Dsee-Upscale, Splash Proof, 360Ra, Fast Pair, In-Ear Bluetooth Headset With Mic For Phone Calls (Black)"/>
    <x v="24"/>
    <n v="1599"/>
    <n v="2790"/>
    <n v="0.43"/>
    <x v="9"/>
    <n v="2272"/>
    <x v="1"/>
    <n v="6338880"/>
    <x v="0"/>
    <x v="1"/>
    <x v="644"/>
    <n v="1505.7857935805364"/>
    <s v="0-10%"/>
  </r>
  <r>
    <x v="792"/>
    <s v="Zebronics, Zeb-Nc3300 Usb Powered Laptop Cooling Pad With Dual Fan, Dual Usb Port And Blue Led Lights"/>
    <x v="102"/>
    <n v="599"/>
    <n v="999"/>
    <n v="0.4"/>
    <x v="1"/>
    <n v="7601"/>
    <x v="0"/>
    <n v="7593399"/>
    <x v="0"/>
    <x v="1"/>
    <x v="645"/>
    <n v="5312.8710029580798"/>
    <s v="0-10%"/>
  </r>
  <r>
    <x v="46"/>
    <s v="D-Link Dwa-131 300 Mbps Wireless Nano Usb Adapter (Black)"/>
    <x v="1"/>
    <n v="507"/>
    <n v="1208"/>
    <n v="0.57999999999999996"/>
    <x v="3"/>
    <n v="8131"/>
    <x v="0"/>
    <n v="9822248"/>
    <x v="0"/>
    <x v="0"/>
    <x v="40"/>
    <n v="5753.2531018523205"/>
    <s v="0-10%"/>
  </r>
  <r>
    <x v="793"/>
    <s v="Tukzer Gel Mouse Pad Wrist Rest Memory-Foam Ergonomic Mousepad| Cushion Wrist Support &amp; Pain Relief| Suitable For Gaming, Computer, Laptop, Home &amp; Office Non-Slip Rubber Base (Blue)"/>
    <x v="65"/>
    <n v="425"/>
    <n v="899"/>
    <n v="0.53"/>
    <x v="6"/>
    <n v="4219"/>
    <x v="0"/>
    <n v="3792881"/>
    <x v="0"/>
    <x v="0"/>
    <x v="646"/>
    <n v="3123.5901869762151"/>
    <s v="0-10%"/>
  </r>
  <r>
    <x v="794"/>
    <s v="Infinity (Jbl Glide 510, 72 Hrs Playtime With Quick Charge, Wireless On Ear Headphone With Mic, Deep Bass, Dual Equalizer, Bluetooth 5.0 With Voice Assistant Support (Black)"/>
    <x v="39"/>
    <n v="1499"/>
    <n v="3999"/>
    <n v="0.63"/>
    <x v="0"/>
    <n v="42775"/>
    <x v="1"/>
    <n v="171057225"/>
    <x v="0"/>
    <x v="0"/>
    <x v="647"/>
    <n v="30627.043023978538"/>
    <s v="0-10%"/>
  </r>
  <r>
    <x v="795"/>
    <s v="Robustrion Smart Trifold Hard Back Flip Stand Case Cover For Apple Ipad 10.2 Cover Ipad 9Th Generation Cover 2021 8Th Gen 2020 7Th Gen 2019 Generation Case - Black"/>
    <x v="113"/>
    <n v="549"/>
    <n v="2499"/>
    <n v="0.78"/>
    <x v="4"/>
    <n v="5556"/>
    <x v="0"/>
    <n v="13884444"/>
    <x v="0"/>
    <x v="0"/>
    <x v="648"/>
    <n v="4024.0767315019839"/>
    <s v="0-10%"/>
  </r>
  <r>
    <x v="49"/>
    <s v="Amazonbasics Micro Usb Fast Charging Cable For Android Smartphone,Personal Computer,Printer With Gold Plated Connectors (6 Feet, Black)"/>
    <x v="0"/>
    <n v="199"/>
    <n v="395"/>
    <n v="0.5"/>
    <x v="0"/>
    <n v="92595"/>
    <x v="0"/>
    <n v="36575025"/>
    <x v="1"/>
    <x v="0"/>
    <x v="42"/>
    <n v="66298.329603864229"/>
    <s v="0-10%"/>
  </r>
  <r>
    <x v="796"/>
    <s v="Logitech M331 Silent Plus Wireless Mouse, 2.4Ghz With Usb Nano Receiver, 1000 Dpi Optical Tracking, 3 Buttons, 24 Month Life Battery, Pc/Mac/Laptop - Black"/>
    <x v="45"/>
    <n v="1295"/>
    <n v="1645"/>
    <n v="0.21"/>
    <x v="13"/>
    <n v="12375"/>
    <x v="0"/>
    <n v="20356875"/>
    <x v="0"/>
    <x v="1"/>
    <x v="649"/>
    <n v="9258.8268342017291"/>
    <s v="0-10%"/>
  </r>
  <r>
    <x v="797"/>
    <s v="Camel Artist Acrylic Color Box - 9Ml Tubes, 12 Shades"/>
    <x v="64"/>
    <n v="310"/>
    <n v="310"/>
    <n v="0"/>
    <x v="6"/>
    <n v="5882"/>
    <x v="4"/>
    <n v="1823420"/>
    <x v="1"/>
    <x v="1"/>
    <x v="650"/>
    <n v="4354.8133396051426"/>
    <s v="0-10%"/>
  </r>
  <r>
    <x v="515"/>
    <s v="Liramark Webcam Cover Slide, Ultra Thin Laptop Camera Cover Slide Blocker For Computer Macbook Pro Imac Pc Tablet (Pack Of 3)"/>
    <x v="40"/>
    <n v="149"/>
    <n v="149"/>
    <n v="0"/>
    <x v="4"/>
    <n v="10833"/>
    <x v="0"/>
    <n v="1614117"/>
    <x v="2"/>
    <x v="1"/>
    <x v="371"/>
    <n v="7846.0804953853476"/>
    <s v="0-10%"/>
  </r>
  <r>
    <x v="798"/>
    <s v="Portronics Key2 Combo Multimedia Usb Wireless Keyboard And Mouse Set With 2.4 Ghz Wireless Technology, Soft &amp; Silent Button, Compact Size (Grey)"/>
    <x v="54"/>
    <n v="1149"/>
    <n v="1499"/>
    <n v="0.23"/>
    <x v="3"/>
    <n v="10443"/>
    <x v="0"/>
    <n v="15654057"/>
    <x v="0"/>
    <x v="1"/>
    <x v="651"/>
    <n v="7389.1553489907492"/>
    <s v="0-10%"/>
  </r>
  <r>
    <x v="799"/>
    <s v="Supcares Laptop Stand 7 Height Adjustable, Aluminium, Ventilated, Foldable, Portable Laptop Holder For Desk &amp; Table Mount Upto 15.6 Inch Laptop With Carry Pouch (Silver)"/>
    <x v="47"/>
    <n v="499"/>
    <n v="1299"/>
    <n v="0.62"/>
    <x v="6"/>
    <n v="434"/>
    <x v="0"/>
    <n v="563766"/>
    <x v="0"/>
    <x v="0"/>
    <x v="652"/>
    <n v="321.31740724050184"/>
    <s v="0-10%"/>
  </r>
  <r>
    <x v="800"/>
    <s v="Zebronics Zeb-Sound Bomb N1 True Wireless In Ear Earbuds With Mic Enc, Gaming Mode (Up To 50Ms), Up To 18H Playback, Bt V5.2, Fidget Case, Voice Assistant, Splash Proof, Type C (Midnight Black)"/>
    <x v="24"/>
    <n v="999"/>
    <n v="4199"/>
    <n v="0.76"/>
    <x v="12"/>
    <n v="1913"/>
    <x v="1"/>
    <n v="8032687"/>
    <x v="0"/>
    <x v="0"/>
    <x v="653"/>
    <n v="1249.5955388522325"/>
    <s v="0-10%"/>
  </r>
  <r>
    <x v="801"/>
    <s v="Western Digital Wd Green Sata 240Gb Internal Ssd Solid State Drive - Sata 6Gb/S 2.5 Inches - Wds240G3G0A"/>
    <x v="107"/>
    <n v="1709"/>
    <n v="4000"/>
    <n v="0.56999999999999995"/>
    <x v="5"/>
    <n v="3029"/>
    <x v="0"/>
    <n v="12116000"/>
    <x v="0"/>
    <x v="0"/>
    <x v="654"/>
    <n v="2218.4206985037717"/>
    <s v="0-10%"/>
  </r>
  <r>
    <x v="802"/>
    <s v="Classmate Octane Neon- 25 Blue Gel Pens | Smooth Writing Pens| Water-Proof Ink For Smudge-Free Writing| Preferred By Students For Exam &amp; Class Notes| Study At Home Essential"/>
    <x v="52"/>
    <n v="250"/>
    <n v="250"/>
    <n v="0"/>
    <x v="0"/>
    <n v="2628"/>
    <x v="3"/>
    <n v="657000"/>
    <x v="1"/>
    <x v="1"/>
    <x v="655"/>
    <n v="1881.6567870722524"/>
    <s v="0-10%"/>
  </r>
  <r>
    <x v="50"/>
    <s v="Tp-Link Ac600 600 Mbps Wifi Wireless Network Usb Adapter For Desktop Pc With 2.4Ghz/5Ghz High Gain Dual Band 5Dbi Antenna Wi-Fi, Supports Windows 11/10/8.1/8/7/Xp, Mac Os 10.15 And Earlier (Archer T2U Plus)"/>
    <x v="1"/>
    <n v="1199"/>
    <n v="2199"/>
    <n v="0.45"/>
    <x v="5"/>
    <n v="24780"/>
    <x v="0"/>
    <n v="54491220"/>
    <x v="0"/>
    <x v="1"/>
    <x v="43"/>
    <n v="18148.717368413159"/>
    <s v="0-10%"/>
  </r>
  <r>
    <x v="803"/>
    <s v="Classmate Octane Colour Burst-Multicolour Gel Pens (Pack Of 10) | Gold &amp; Silver Glitter Sparkle Pens|10 Colour Ink Shades For Art Lovers And Kids|Fun At Home Essentials"/>
    <x v="118"/>
    <n v="90"/>
    <n v="100"/>
    <n v="0.1"/>
    <x v="5"/>
    <n v="10718"/>
    <x v="4"/>
    <n v="1071800"/>
    <x v="2"/>
    <x v="1"/>
    <x v="656"/>
    <n v="7849.7963177825768"/>
    <s v="0-10%"/>
  </r>
  <r>
    <x v="804"/>
    <s v="Tukzer Stylus Pen, Ipad Pencil With Palm Rejection Tilt Sensor| 2Nd Gen For 2018-2022 Ipad 6/7/8/9Th Gen; Ipad 10.2&quot;, Pro 12.9/11&quot;, Mini 6/5Th, Air 5/4/3Rd, Precise For Writing/Drawing (3 Spare Tips)"/>
    <x v="35"/>
    <n v="2025"/>
    <n v="5999"/>
    <n v="0.66"/>
    <x v="0"/>
    <n v="6233"/>
    <x v="1"/>
    <n v="37391767"/>
    <x v="0"/>
    <x v="0"/>
    <x v="657"/>
    <n v="4462.8488408757039"/>
    <s v="0-10%"/>
  </r>
  <r>
    <x v="805"/>
    <s v="Logitech G102 Usb Light Sync Gaming Mouse With Customizable Rgb Lighting, 6 Programmable Buttons, Gaming Grade Sensor, 8K Dpi Tracking, 16.8Mn Color, Light Weight - Black"/>
    <x v="63"/>
    <n v="1495"/>
    <n v="1995"/>
    <n v="0.25"/>
    <x v="6"/>
    <n v="10541"/>
    <x v="0"/>
    <n v="21029295"/>
    <x v="0"/>
    <x v="1"/>
    <x v="658"/>
    <n v="7804.1631099588249"/>
    <s v="0-10%"/>
  </r>
  <r>
    <x v="52"/>
    <s v="Amazonbasics New Release Nylon Usb-A To Lightning Cable Cord, Fast Charging Mfi Certified Charger For Apple Iphone, Ipad (6-Ft, Rose Gold)"/>
    <x v="0"/>
    <n v="799"/>
    <n v="2100"/>
    <n v="0.62"/>
    <x v="4"/>
    <n v="8188"/>
    <x v="0"/>
    <n v="17194800"/>
    <x v="0"/>
    <x v="0"/>
    <x v="44"/>
    <n v="5930.3708202912603"/>
    <s v="0-10%"/>
  </r>
  <r>
    <x v="806"/>
    <s v="Zebronics Zeb-Vita Wireless Bluetooth 10W Portable Bar Speaker With Supporting Usb, Sd Card, Aux, Fm, Tws &amp; Call Function"/>
    <x v="71"/>
    <n v="899"/>
    <n v="1199"/>
    <n v="0.25"/>
    <x v="11"/>
    <n v="10751"/>
    <x v="1"/>
    <n v="12890449"/>
    <x v="0"/>
    <x v="1"/>
    <x v="659"/>
    <n v="7324.0245430249379"/>
    <s v="0-10%"/>
  </r>
  <r>
    <x v="807"/>
    <s v="Lapster Usb 3.0 Sata Cable For 2.5 Inch Ssd And Hdd , Usb 3.0 To Sata Iii Hard Driver Adapter , Sata To Usb Cable-(Blue)"/>
    <x v="119"/>
    <n v="349"/>
    <n v="999"/>
    <n v="0.65"/>
    <x v="2"/>
    <n v="817"/>
    <x v="0"/>
    <n v="816183"/>
    <x v="0"/>
    <x v="0"/>
    <x v="660"/>
    <n v="563.89019738329569"/>
    <s v="0-10%"/>
  </r>
  <r>
    <x v="808"/>
    <s v="Urbn 10000 Mah Lithium Power Bank Upr10K With 12 Watt Fast Charging, Blue"/>
    <x v="20"/>
    <n v="900"/>
    <n v="2499"/>
    <n v="0.64"/>
    <x v="1"/>
    <n v="36384"/>
    <x v="1"/>
    <n v="90923616"/>
    <x v="0"/>
    <x v="0"/>
    <x v="381"/>
    <n v="25431.324637761711"/>
    <s v="0-10%"/>
  </r>
  <r>
    <x v="809"/>
    <s v="Qubo Smart Cam 360 From Hero Group | Made In India | 2Mp 1080P Full Hd | Cctv Wi-Fi Camera | 360 Degree Coverage| Two Way Talk | Mobile App Connectivity | Night Vision | Cloud &amp; Sd Card Recording"/>
    <x v="83"/>
    <n v="2490"/>
    <n v="3990"/>
    <n v="0.38"/>
    <x v="3"/>
    <n v="3606"/>
    <x v="1"/>
    <n v="14387940"/>
    <x v="0"/>
    <x v="1"/>
    <x v="661"/>
    <n v="2551.4980550091586"/>
    <s v="0-10%"/>
  </r>
  <r>
    <x v="810"/>
    <s v="Duracell Cr2025 3V Lithium Coin Battery, 5 Pcs, 2025 Coin Button Cell Battery, Dl2025"/>
    <x v="72"/>
    <n v="116"/>
    <n v="200"/>
    <n v="0.42"/>
    <x v="5"/>
    <n v="357"/>
    <x v="1"/>
    <n v="71400"/>
    <x v="1"/>
    <x v="1"/>
    <x v="662"/>
    <n v="261.46457225679978"/>
    <s v="0-10%"/>
  </r>
  <r>
    <x v="811"/>
    <s v="Camel Fabrica Acrylic Ultra Color - 15Ml Each, 10 Shades"/>
    <x v="64"/>
    <n v="200"/>
    <n v="230"/>
    <n v="0.13"/>
    <x v="5"/>
    <n v="10170"/>
    <x v="4"/>
    <n v="2339100"/>
    <x v="1"/>
    <x v="1"/>
    <x v="663"/>
    <n v="7448.4445373995895"/>
    <s v="0-10%"/>
  </r>
  <r>
    <x v="812"/>
    <s v="Lenovo Gx20L29764 65W Laptop Adapter/Charger With Power Cord For Select Models Of Lenovo (Round Pin) (Black)"/>
    <x v="110"/>
    <n v="1249"/>
    <n v="2796"/>
    <n v="0.55000000000000004"/>
    <x v="5"/>
    <n v="4598"/>
    <x v="0"/>
    <n v="12856008"/>
    <x v="0"/>
    <x v="0"/>
    <x v="664"/>
    <n v="3367.5465076660093"/>
    <s v="0-10%"/>
  </r>
  <r>
    <x v="813"/>
    <s v="Hp Wired On Ear Headphones With Mic With 3.5 Mm Drivers, In-Built Noise Cancelling, Foldable And Adjustable For Laptop/Pc/Office/Home/ 1 Year Warranty (B4B09Pa)"/>
    <x v="120"/>
    <n v="649"/>
    <n v="999"/>
    <n v="0.35"/>
    <x v="12"/>
    <n v="7222"/>
    <x v="0"/>
    <n v="7214778"/>
    <x v="0"/>
    <x v="1"/>
    <x v="300"/>
    <n v="4717.500774485532"/>
    <s v="0-10%"/>
  </r>
  <r>
    <x v="814"/>
    <s v="Redragon K617 Fizz 60% Wired Rgb Gaming Keyboard, 61 Keys Compact Mechanical Keyboard W/White And Grey Color Keycaps, Linear Red Switch, Pro Driver/Software Supported"/>
    <x v="121"/>
    <n v="2649"/>
    <n v="3499"/>
    <n v="0.24"/>
    <x v="6"/>
    <n v="1271"/>
    <x v="0"/>
    <n v="4447229"/>
    <x v="0"/>
    <x v="1"/>
    <x v="665"/>
    <n v="941.00097834718395"/>
    <s v="0-10%"/>
  </r>
  <r>
    <x v="54"/>
    <s v="Ambrane Unbreakable 3A Fast Charging Braided Type C Cable    1.5 Meter (Rct15, Blue) Supports Qc 2.0/3.0 Charging"/>
    <x v="0"/>
    <n v="199"/>
    <n v="349"/>
    <n v="0.43"/>
    <x v="3"/>
    <n v="314"/>
    <x v="0"/>
    <n v="109586"/>
    <x v="1"/>
    <x v="1"/>
    <x v="46"/>
    <n v="222.17703529475202"/>
    <s v="0-10%"/>
  </r>
  <r>
    <x v="815"/>
    <s v="Hp Gt 53 Xl Cartridge Ink"/>
    <x v="61"/>
    <n v="596"/>
    <n v="723"/>
    <n v="0.18"/>
    <x v="5"/>
    <n v="3219"/>
    <x v="0"/>
    <n v="2327337"/>
    <x v="0"/>
    <x v="1"/>
    <x v="666"/>
    <n v="2357.5755128701358"/>
    <s v="0-10%"/>
  </r>
  <r>
    <x v="816"/>
    <s v="Noise Colorfit Ultra Smart Watch With 1.75&quot; Hd Display, Aluminium Alloy Body, 60 Sports Modes, Spo2, Lightweight, Stock Market Info, Calls &amp; Sms Reply (Space Blue)"/>
    <x v="19"/>
    <n v="2499"/>
    <n v="5999"/>
    <n v="0.57999999999999996"/>
    <x v="3"/>
    <n v="38879"/>
    <x v="1"/>
    <n v="233235121"/>
    <x v="0"/>
    <x v="0"/>
    <x v="368"/>
    <n v="27509.620876511668"/>
    <s v="0-10%"/>
  </r>
  <r>
    <x v="817"/>
    <s v="Zebronics Zeb-Jukebar 3900, 80W Multimedia Soundbar With Subwoofer Supporting Bluetooth, Hdmi(Arc), Coaxial Input, Aux, Usb &amp; Remote Control (Black)"/>
    <x v="122"/>
    <n v="4999"/>
    <n v="12499"/>
    <n v="0.6"/>
    <x v="0"/>
    <n v="4541"/>
    <x v="1"/>
    <n v="56757959"/>
    <x v="0"/>
    <x v="0"/>
    <x v="667"/>
    <n v="3251.3711834456235"/>
    <s v="0-10%"/>
  </r>
  <r>
    <x v="818"/>
    <s v="Boat Bassheads 102 Wired In Ear Earphones With Mic (Mint Green)"/>
    <x v="24"/>
    <n v="399"/>
    <n v="1290"/>
    <n v="0.69"/>
    <x v="0"/>
    <n v="76042"/>
    <x v="1"/>
    <n v="98094180"/>
    <x v="0"/>
    <x v="0"/>
    <x v="668"/>
    <n v="54446.326256677406"/>
    <s v="0-10%"/>
  </r>
  <r>
    <x v="819"/>
    <s v="Duracell Cr2016 3V Lithium Coin Battery, 5 Pcs, 2016 Coin Button Cell Battery, Dl2016"/>
    <x v="72"/>
    <n v="116"/>
    <n v="200"/>
    <n v="0.42"/>
    <x v="4"/>
    <n v="485"/>
    <x v="1"/>
    <n v="97000"/>
    <x v="1"/>
    <x v="1"/>
    <x v="669"/>
    <n v="351.27379675638269"/>
    <s v="0-10%"/>
  </r>
  <r>
    <x v="820"/>
    <s v="Mi 360¬∞ Home Security Wireless Camera 2K Pro With Bluetooth Gateway Ble 4.2 L Dual Band Wi-Fi Connection L 3 Million 1296P| Full Color In Low-Light | Ai Human Detection, White"/>
    <x v="83"/>
    <n v="4499"/>
    <n v="5999"/>
    <n v="0.25"/>
    <x v="4"/>
    <n v="44696"/>
    <x v="1"/>
    <n v="268131304"/>
    <x v="0"/>
    <x v="1"/>
    <x v="670"/>
    <n v="32372.234267676868"/>
    <s v="0-10%"/>
  </r>
  <r>
    <x v="821"/>
    <s v="Zebronics Zeb-100Hb 4 Ports Usb Hub For Laptop, Pc Computers, Plug &amp; Play, Backward Compatible - Black"/>
    <x v="87"/>
    <n v="330"/>
    <n v="499"/>
    <n v="0.34"/>
    <x v="7"/>
    <n v="8566"/>
    <x v="0"/>
    <n v="4274434"/>
    <x v="1"/>
    <x v="1"/>
    <x v="671"/>
    <n v="5757.1902510773562"/>
    <s v="0-10%"/>
  </r>
  <r>
    <x v="822"/>
    <s v="Boult Audio Bass Buds Q2 Lightweight Stereo Wired Over Ear Headphones Set With Mic With Deep Bass, Comfortable Ear Cushions, &amp; Long Cord (Black)"/>
    <x v="70"/>
    <n v="649"/>
    <n v="2499"/>
    <n v="0.74"/>
    <x v="2"/>
    <n v="13049"/>
    <x v="1"/>
    <n v="32609451"/>
    <x v="0"/>
    <x v="0"/>
    <x v="672"/>
    <n v="9006.3686482920766"/>
    <s v="0-10%"/>
  </r>
  <r>
    <x v="823"/>
    <s v="Esr Screen Protector Compatible With Ipad Pro 11 Inch (2022/2021/2020/2018) And Ipad Air 5/4 (2022/2020, 10.9 Inch), Tempered-Glass Film With Alignment Frame, Scratch Resistant, Hd Clarity, 2 Pack"/>
    <x v="84"/>
    <n v="1234"/>
    <n v="1599"/>
    <n v="0.23"/>
    <x v="6"/>
    <n v="16680"/>
    <x v="0"/>
    <n v="26671320"/>
    <x v="0"/>
    <x v="1"/>
    <x v="673"/>
    <n v="12349.249660763988"/>
    <s v="0-10%"/>
  </r>
  <r>
    <x v="512"/>
    <s v="Boat Rockerz 400 Bluetooth On Ear Headphones With Mic With Upto 8 Hours Playback &amp; Soft Padded Ear Cushions(Grey/Green)"/>
    <x v="39"/>
    <n v="1399"/>
    <n v="2990"/>
    <n v="0.53"/>
    <x v="3"/>
    <n v="97174"/>
    <x v="1"/>
    <n v="290550260"/>
    <x v="0"/>
    <x v="0"/>
    <x v="674"/>
    <n v="68757.424292140873"/>
    <s v="0-10%"/>
  </r>
  <r>
    <x v="824"/>
    <s v="Parker Vector Standard Chrome Trim Ball Pen (Ink - Black)"/>
    <x v="114"/>
    <n v="272"/>
    <n v="320"/>
    <n v="0.15"/>
    <x v="1"/>
    <n v="3686"/>
    <x v="3"/>
    <n v="1179520"/>
    <x v="1"/>
    <x v="1"/>
    <x v="675"/>
    <n v="2576.4034359825655"/>
    <s v="0-10%"/>
  </r>
  <r>
    <x v="825"/>
    <s v="Silicone Rubber Earbuds Tips, Eartips, Earpads, Earplugs, For Replacement In Earphones And Bluetooth Medium Size (10 Pcs Black)"/>
    <x v="123"/>
    <n v="99"/>
    <n v="999"/>
    <n v="0.9"/>
    <x v="11"/>
    <n v="594"/>
    <x v="1"/>
    <n v="593406"/>
    <x v="0"/>
    <x v="0"/>
    <x v="676"/>
    <n v="404.65729500109876"/>
    <s v="0-10%"/>
  </r>
  <r>
    <x v="826"/>
    <s v="Canon Pixma Mg2577S All-In-One Inkjet Colour Printer With 1 Additional Colour Cartridge"/>
    <x v="124"/>
    <n v="3498"/>
    <n v="3875"/>
    <n v="0.1"/>
    <x v="10"/>
    <n v="12185"/>
    <x v="0"/>
    <n v="47216875"/>
    <x v="0"/>
    <x v="1"/>
    <x v="677"/>
    <n v="7840.4708629841934"/>
    <s v="0-10%"/>
  </r>
  <r>
    <x v="827"/>
    <s v="Samsung 24-Inch(60.46Cm) Fhd Monitor, Ips, 75 Hz, Bezel Less Design, Amd Freesync, Flicker Free, Hdmi, D-Sub, (Lf24T350Fhwxxl, Dark Blue Gray)"/>
    <x v="80"/>
    <n v="10099"/>
    <n v="19110"/>
    <n v="0.47"/>
    <x v="4"/>
    <n v="2623"/>
    <x v="0"/>
    <n v="50125530"/>
    <x v="0"/>
    <x v="1"/>
    <x v="678"/>
    <n v="1899.7756059628696"/>
    <s v="0-10%"/>
  </r>
  <r>
    <x v="828"/>
    <s v="Aircase Protective Laptop Bag Sleeve Fits Upto 14.1&quot; Laptop/ Macbook, Wrinkle Free, Padded, Waterproof Light Neoprene Case Cover Pouch, For Men &amp; Women, Black- 6 Months Warranty"/>
    <x v="90"/>
    <n v="449"/>
    <n v="999"/>
    <n v="0.55000000000000004"/>
    <x v="4"/>
    <n v="9701"/>
    <x v="0"/>
    <n v="9691299"/>
    <x v="0"/>
    <x v="0"/>
    <x v="679"/>
    <n v="7026.2002109972545"/>
    <s v="0-10%"/>
  </r>
  <r>
    <x v="829"/>
    <s v="Faber-Castell Connector Pen Set - Pack Of 25 (Assorted)"/>
    <x v="125"/>
    <n v="150"/>
    <n v="150"/>
    <n v="0"/>
    <x v="4"/>
    <n v="15867"/>
    <x v="6"/>
    <n v="2380050"/>
    <x v="2"/>
    <x v="1"/>
    <x v="680"/>
    <n v="11492.08522295572"/>
    <s v="0-10%"/>
  </r>
  <r>
    <x v="58"/>
    <s v="Wecool Unbreakable 3 In 1 Charging Cable With 3A Speed, Fast Charging Multi Purpose Cable 1.25 Mtr Long, Type C Cable, Micro Usb Cable And Cable For Iphone, White"/>
    <x v="0"/>
    <n v="348"/>
    <n v="1499"/>
    <n v="0.77"/>
    <x v="0"/>
    <n v="656"/>
    <x v="0"/>
    <n v="983344"/>
    <x v="0"/>
    <x v="0"/>
    <x v="48"/>
    <n v="469.69819342442827"/>
    <s v="0-10%"/>
  </r>
  <r>
    <x v="830"/>
    <s v="Zinq Ups For Router, Mini Ups For 12V Wifi Router Broadband Modem With Upto 4 Hours Power Backup, Upto 2Amp, Works With Existing Adapter, Also Works With Set-Top Box, Smart Camera, Cctv (Black)"/>
    <x v="69"/>
    <n v="1199"/>
    <n v="2999"/>
    <n v="0.6"/>
    <x v="3"/>
    <n v="10725"/>
    <x v="0"/>
    <n v="32164275"/>
    <x v="0"/>
    <x v="0"/>
    <x v="681"/>
    <n v="7588.6901386503678"/>
    <s v="0-10%"/>
  </r>
  <r>
    <x v="831"/>
    <s v="Saleon‚Ñ¢ Portable Storage Organizer Bag For Earphone Usb Cable Power Bank Mobile Charger Digital Gadget Hard Disk, Water Resistance Material - Dark Grey"/>
    <x v="66"/>
    <n v="397"/>
    <n v="899"/>
    <n v="0.56000000000000005"/>
    <x v="1"/>
    <n v="3025"/>
    <x v="0"/>
    <n v="2719475"/>
    <x v="0"/>
    <x v="0"/>
    <x v="682"/>
    <n v="2114.3842631164571"/>
    <s v="0-10%"/>
  </r>
  <r>
    <x v="59"/>
    <s v="Portronics Konnect L 1.2Mtr, Fast Charging 3A Micro Usb Cable With Charge &amp; Sync Function (Grey)"/>
    <x v="0"/>
    <n v="154"/>
    <n v="349"/>
    <n v="0.56000000000000005"/>
    <x v="4"/>
    <n v="7064"/>
    <x v="0"/>
    <n v="2465336"/>
    <x v="1"/>
    <x v="0"/>
    <x v="49"/>
    <n v="5116.2847428599734"/>
    <s v="0-10%"/>
  </r>
  <r>
    <x v="832"/>
    <s v="Rpm Euro Games Laptop/Pc Controller Wired For Windows - 7, 8, 8.1, 10 And Xp, Ps3(Upgraded With Xyab Buttons)"/>
    <x v="85"/>
    <n v="699"/>
    <n v="1490"/>
    <n v="0.53"/>
    <x v="1"/>
    <n v="5736"/>
    <x v="0"/>
    <n v="8546640"/>
    <x v="0"/>
    <x v="0"/>
    <x v="683"/>
    <n v="4009.2919448714042"/>
    <s v="0-10%"/>
  </r>
  <r>
    <x v="833"/>
    <s v="Realme Buds Wireless In Ear Bluetooth Earphones With Mic, 11.2Mm Bass Boost Driver, Magnetic Fast Pair, Fast Charging And 12 Hrs Playtime (Yellow)"/>
    <x v="24"/>
    <n v="1679"/>
    <n v="1999"/>
    <n v="0.16"/>
    <x v="3"/>
    <n v="72563"/>
    <x v="1"/>
    <n v="145053437"/>
    <x v="0"/>
    <x v="1"/>
    <x v="684"/>
    <n v="51343.414688194556"/>
    <s v="0-10%"/>
  </r>
  <r>
    <x v="834"/>
    <s v="Tvara Lcd Writing Tablet, 8.5&quot; Inch Colorful Toddler Doodle Board Drawing Tablet, Erasable Reusable Electronic Drawing Pads, Educational And Learning Tool For 3-6 Years Old Boy And Girls Mix Colors"/>
    <x v="46"/>
    <n v="354"/>
    <n v="1500"/>
    <n v="0.76"/>
    <x v="1"/>
    <n v="1026"/>
    <x v="0"/>
    <n v="1539000"/>
    <x v="0"/>
    <x v="0"/>
    <x v="685"/>
    <n v="717.1432244487554"/>
    <s v="0-10%"/>
  </r>
  <r>
    <x v="835"/>
    <s v="Wings Phantom Pro Earphones Gaming Earbuds With Led Battery Indicator, 50Ms Low Latency, Bluetooth 5.3, 40 Hours Playtime, Mems Mic, Ipx4 Resist, 12Mm Driver, 500Mah Case, Headphones, (Black Tws)"/>
    <x v="126"/>
    <n v="1199"/>
    <n v="5499"/>
    <n v="0.78"/>
    <x v="11"/>
    <n v="2043"/>
    <x v="0"/>
    <n v="11234457"/>
    <x v="0"/>
    <x v="0"/>
    <x v="686"/>
    <n v="1391.7758479583247"/>
    <s v="0-10%"/>
  </r>
  <r>
    <x v="836"/>
    <s v="Robustrion [Anti-Scratch] &amp; [Smudge Proof] [S Pen Compatible] Premium Tempered Glass Screen Protector For Samsung Tab S6 Lite 10.4 Inch Sm-P610/615 [Bubble Free]"/>
    <x v="84"/>
    <n v="379"/>
    <n v="1499"/>
    <n v="0.75"/>
    <x v="0"/>
    <n v="4149"/>
    <x v="0"/>
    <n v="6219351"/>
    <x v="0"/>
    <x v="0"/>
    <x v="687"/>
    <n v="2970.6978727407818"/>
    <s v="0-10%"/>
  </r>
  <r>
    <x v="837"/>
    <s v="Cablet 2.5 Inch Sata Usb 3.0 Hdd/Ssd Portable External Enclosure For 7Mm And 9.5Mm, Tool-Free Design, Supports Uasp Max 6Tb"/>
    <x v="55"/>
    <n v="499"/>
    <n v="775"/>
    <n v="0.36"/>
    <x v="4"/>
    <n v="74"/>
    <x v="0"/>
    <n v="57350"/>
    <x v="0"/>
    <x v="1"/>
    <x v="688"/>
    <n v="53.596414350458389"/>
    <s v="0-10%"/>
  </r>
  <r>
    <x v="838"/>
    <s v="Sandisk 1Tb Extreme Portable Ssd 1050Mb/S R, 1000Mb/S W,Upto 2 Meter Drop Protection With Ip55 Water/Dust Resistance, Hw Encryption, Pc,Mac &amp; Typec Smartphone Compatible, 5Y Warranty, External Ssd"/>
    <x v="127"/>
    <n v="10389"/>
    <n v="32000"/>
    <n v="0.68"/>
    <x v="5"/>
    <n v="41398"/>
    <x v="0"/>
    <n v="1324736000"/>
    <x v="0"/>
    <x v="0"/>
    <x v="689"/>
    <n v="30319.636869151251"/>
    <s v="0-10%"/>
  </r>
  <r>
    <x v="839"/>
    <s v="Zebronics Zeb-Warrior Ii 10 Watts 2.0 Multimedia Speaker With Rgb Lights, Usb Powered, Aux Input, Volume Control Pod For Pc, Laptops, Desktop"/>
    <x v="111"/>
    <n v="649"/>
    <n v="1300"/>
    <n v="0.5"/>
    <x v="3"/>
    <n v="5195"/>
    <x v="0"/>
    <n v="6753500"/>
    <x v="0"/>
    <x v="0"/>
    <x v="690"/>
    <n v="3675.8270648287794"/>
    <s v="0-10%"/>
  </r>
  <r>
    <x v="840"/>
    <s v="Tp-Link Ue300C Usb Type-C To Rj45 Gigabit Ethernet Network Adapter/Rj45 Lan Wired Adapter For Ultrabook, Chromebook, Laptop, Desktop, Plug &amp; Play, Usb 3.0, Foldable And Portable Design"/>
    <x v="128"/>
    <n v="1199"/>
    <n v="1999"/>
    <n v="0.4"/>
    <x v="6"/>
    <n v="22420"/>
    <x v="0"/>
    <n v="44817580"/>
    <x v="0"/>
    <x v="1"/>
    <x v="78"/>
    <n v="16598.931498460948"/>
    <s v="0-10%"/>
  </r>
  <r>
    <x v="62"/>
    <s v="Lapster 1.5 Mtr Usb 2.0 Type A Male To Usb A Male Cable For Computer And Laptop"/>
    <x v="0"/>
    <n v="139"/>
    <n v="999"/>
    <n v="0.86"/>
    <x v="1"/>
    <n v="1313"/>
    <x v="0"/>
    <n v="1311687"/>
    <x v="0"/>
    <x v="0"/>
    <x v="52"/>
    <n v="917.74761569319276"/>
    <s v="0-10%"/>
  </r>
  <r>
    <x v="841"/>
    <s v="Wecool Moonwalk M1 Enc True Wireless In Ear Earbuds With Mic, Titanium Drivers For Rich Bass Experience, 40+ Hours Play Time, Type C Fast Charging, Low Latency, Bt 5.3, Ipx5, Deep Bass (Black)"/>
    <x v="24"/>
    <n v="889"/>
    <n v="1999"/>
    <n v="0.56000000000000005"/>
    <x v="0"/>
    <n v="2284"/>
    <x v="1"/>
    <n v="4565716"/>
    <x v="0"/>
    <x v="0"/>
    <x v="691"/>
    <n v="1635.3516368618814"/>
    <s v="0-10%"/>
  </r>
  <r>
    <x v="842"/>
    <s v="Hp 330 Wireless Black Keyboard And Mouse Set With Numeric Keypad, 2.4Ghz Wireless Connection And 1600 Dpi, Usb Receiver, Led Indicators , Black(2V9E6Aa)"/>
    <x v="54"/>
    <n v="1409"/>
    <n v="2199"/>
    <n v="0.36"/>
    <x v="2"/>
    <n v="427"/>
    <x v="0"/>
    <n v="938973"/>
    <x v="0"/>
    <x v="1"/>
    <x v="692"/>
    <n v="294.71372617217537"/>
    <s v="0-10%"/>
  </r>
  <r>
    <x v="843"/>
    <s v="Rc Print Gi 790 Ink Refill For Canon G1000, G1010, G1100, G2000, G2002, G2010, G2012, G2100, G3000, G3010, G3012, G3100, G4000, G4010"/>
    <x v="129"/>
    <n v="549"/>
    <n v="1999"/>
    <n v="0.73"/>
    <x v="4"/>
    <n v="1367"/>
    <x v="0"/>
    <n v="2732633"/>
    <x v="0"/>
    <x v="0"/>
    <x v="693"/>
    <n v="990.0851137442786"/>
    <s v="0-10%"/>
  </r>
  <r>
    <x v="844"/>
    <s v="Redgear Cloak Wired Rgb Wired Over Ear Gaming Headphones With Mic For Pc"/>
    <x v="126"/>
    <n v="749"/>
    <n v="1799"/>
    <n v="0.57999999999999996"/>
    <x v="1"/>
    <n v="13199"/>
    <x v="0"/>
    <n v="23745001"/>
    <x v="0"/>
    <x v="0"/>
    <x v="694"/>
    <n v="9225.7050872311138"/>
    <s v="0-10%"/>
  </r>
  <r>
    <x v="63"/>
    <s v="Amazonbasics Usb Type-C To Usb Type-C 2.0 Cable - 3 Feet Laptop (0.9 Meters) - White"/>
    <x v="0"/>
    <n v="329"/>
    <n v="845"/>
    <n v="0.61"/>
    <x v="0"/>
    <n v="29746"/>
    <x v="0"/>
    <n v="25135370"/>
    <x v="0"/>
    <x v="0"/>
    <x v="53"/>
    <n v="21298.235459760737"/>
    <s v="0-10%"/>
  </r>
  <r>
    <x v="845"/>
    <s v="Wayona Type C To Type C 65W/3.25A Nylon Braided Fast Charging Cable Compatible For Laptop, Macbook, Samsung Galaxy M33 M53 M51 S20 Ultra, A71, A53, A51, Ipad Pro 2018 (1M, Grey)"/>
    <x v="0"/>
    <n v="379"/>
    <n v="1099"/>
    <n v="0.66"/>
    <x v="4"/>
    <n v="2806"/>
    <x v="0"/>
    <n v="3083794"/>
    <x v="0"/>
    <x v="0"/>
    <x v="84"/>
    <n v="2032.3180900998141"/>
    <s v="0-10%"/>
  </r>
  <r>
    <x v="846"/>
    <s v="Amazfit Gts2 Mini (New Version) Smart Watch With Always-On Amoled Display, Alexa Built-In, Spo2, 14 Days' Battery Life, 68 Sports Modes, Gps, Hr, Sleep &amp; Stress Monitoring (Meteor Black)"/>
    <x v="19"/>
    <n v="5998"/>
    <n v="7999"/>
    <n v="0.25"/>
    <x v="0"/>
    <n v="30355"/>
    <x v="1"/>
    <n v="242809645"/>
    <x v="0"/>
    <x v="1"/>
    <x v="695"/>
    <n v="21734.281496034331"/>
    <s v="0-10%"/>
  </r>
  <r>
    <x v="847"/>
    <s v="Tabelito¬Æ Polyester Foam, Nylon Hybrid Laptopss Bag Sleeve Case Cover Pouch For Laptopss Apple/Dell/Lenovo/ Asus/ Hp/Samsung/Mi/Macbook/Ultrabook/Thinkpad/Ideapad/Surfacepro (15.6 Inches /39.6Cm, Blue) Laptopsss"/>
    <x v="90"/>
    <n v="299"/>
    <n v="1499"/>
    <n v="0.8"/>
    <x v="0"/>
    <n v="2868"/>
    <x v="0"/>
    <n v="4299132"/>
    <x v="0"/>
    <x v="0"/>
    <x v="696"/>
    <n v="2053.4975895446041"/>
    <s v="0-10%"/>
  </r>
  <r>
    <x v="848"/>
    <s v="Robustrion Anti-Scratch &amp; Smudge Proof Tempered Glass Screen Protector For Xiaomi Mi Pad 5 11 Inch"/>
    <x v="84"/>
    <n v="379"/>
    <n v="1499"/>
    <n v="0.75"/>
    <x v="3"/>
    <n v="670"/>
    <x v="0"/>
    <n v="1004330"/>
    <x v="0"/>
    <x v="0"/>
    <x v="697"/>
    <n v="474.07201798561738"/>
    <s v="0-10%"/>
  </r>
  <r>
    <x v="849"/>
    <s v="Portronics Ruffpad 15 Re-Writable Lcd Screen 38.1Cm (15-Inch) Writing Pad For Drawing, Playing, Handwriting Gifts For Kids &amp; Adults (Grey)"/>
    <x v="130"/>
    <n v="1399"/>
    <n v="2999"/>
    <n v="0.53"/>
    <x v="4"/>
    <n v="3530"/>
    <x v="3"/>
    <n v="10586470"/>
    <x v="0"/>
    <x v="0"/>
    <x v="698"/>
    <n v="2556.6938196907854"/>
    <s v="0-10%"/>
  </r>
  <r>
    <x v="850"/>
    <s v="Digitek¬Æ (Dls-9Ft) Lightweight &amp; Portable Aluminum Alloy Light Stand For Ring Light, Reflector, Flash Units, Diffuser, Portrait, Softbox, Studio Lighting &amp; More Ideal For Outdoor &amp; Indoor Shoots"/>
    <x v="131"/>
    <n v="699"/>
    <n v="1299"/>
    <n v="0.46"/>
    <x v="4"/>
    <n v="6183"/>
    <x v="1"/>
    <n v="8031717"/>
    <x v="0"/>
    <x v="1"/>
    <x v="699"/>
    <n v="4478.1977017416784"/>
    <s v="0-10%"/>
  </r>
  <r>
    <x v="851"/>
    <s v="Classmate Pulse 1 Subject Notebook - 240Mm X 180Mm , Soft Cover, 180 Pages, Single Line, Pack Of 4"/>
    <x v="93"/>
    <n v="300"/>
    <n v="300"/>
    <n v="0"/>
    <x v="0"/>
    <n v="419"/>
    <x v="3"/>
    <n v="125700"/>
    <x v="1"/>
    <x v="1"/>
    <x v="700"/>
    <n v="300.00540098298086"/>
    <s v="0-10%"/>
  </r>
  <r>
    <x v="852"/>
    <s v="Scarters Mouse Pad, Desk Mat Extended For Work From Home/Office/Gaming | Vegan Pu Leather | Anti-Skid, Anti-Slip, Reversible Splash-Proof ‚Äì Deskspread ~ Navy Blue &amp; Yellow"/>
    <x v="65"/>
    <n v="999"/>
    <n v="1995"/>
    <n v="0.5"/>
    <x v="6"/>
    <n v="7317"/>
    <x v="0"/>
    <n v="14597415"/>
    <x v="0"/>
    <x v="0"/>
    <x v="701"/>
    <n v="5417.2337990293827"/>
    <s v="0-10%"/>
  </r>
  <r>
    <x v="853"/>
    <s v="Casio Mj-120D 150 Steps Check And Correct Desktop Calculator With Tax Keys, Black"/>
    <x v="132"/>
    <n v="535"/>
    <n v="535"/>
    <n v="0"/>
    <x v="5"/>
    <n v="4426"/>
    <x v="3"/>
    <n v="2367910"/>
    <x v="0"/>
    <x v="1"/>
    <x v="490"/>
    <n v="3241.5747809764584"/>
    <s v="0-10%"/>
  </r>
  <r>
    <x v="64"/>
    <s v="Redmi 80 Cm (32 Inches) Android 11 Series Hd Ready Smart Led Tv | L32M6-Ra/L32M7-Ra (Black)"/>
    <x v="3"/>
    <n v="13999"/>
    <n v="24999"/>
    <n v="0.44"/>
    <x v="0"/>
    <n v="45237"/>
    <x v="1"/>
    <n v="1130879763"/>
    <x v="0"/>
    <x v="1"/>
    <x v="702"/>
    <n v="32389.843256007414"/>
    <s v="0-10%"/>
  </r>
  <r>
    <x v="854"/>
    <s v="Gizga Essentials Laptop Bag Sleeve Case Cover Pouch With Handle For 14.1 Inch Laptop For Men &amp; Women, Padded Laptop Compartment, Premium Zipper Closure, Water Repellent Nylon Fabric, Grey"/>
    <x v="90"/>
    <n v="269"/>
    <n v="1099"/>
    <n v="0.76"/>
    <x v="3"/>
    <n v="1092"/>
    <x v="0"/>
    <n v="1200108"/>
    <x v="0"/>
    <x v="0"/>
    <x v="703"/>
    <n v="772.66663229894652"/>
    <s v="0-10%"/>
  </r>
  <r>
    <x v="855"/>
    <s v="Parker Vector Camouflage Gift Set - Roller Ball Pen &amp; Parker Logo Keychain (Black Body, Blue Ink), 2 Piece Set"/>
    <x v="114"/>
    <n v="341"/>
    <n v="450"/>
    <n v="0.24"/>
    <x v="4"/>
    <n v="2493"/>
    <x v="3"/>
    <n v="1121850"/>
    <x v="1"/>
    <x v="1"/>
    <x v="704"/>
    <n v="1805.6197429147671"/>
    <s v="0-10%"/>
  </r>
  <r>
    <x v="856"/>
    <s v="Tp-Link Ac1200 Archer A6 Smart Wifi, 5Ghz Gigabit Dual Band Mu-Mimo Wireless Internet Router, Long Range Coverage By 4 Antennas, Qualcomm Chipset"/>
    <x v="69"/>
    <n v="2499"/>
    <n v="3999"/>
    <n v="0.38"/>
    <x v="5"/>
    <n v="12679"/>
    <x v="0"/>
    <n v="50703321"/>
    <x v="0"/>
    <x v="1"/>
    <x v="705"/>
    <n v="9286.0204807954178"/>
    <s v="0-10%"/>
  </r>
  <r>
    <x v="71"/>
    <s v="Cedo 65W Oneplus Dash Warp Charge Cable, Usb A To Type C Data Sync Fast Charging Cable Compatible With One Plus 3 /3T /5 /5T /6 /6T /7 /7T /7 Pro &amp; For All Type C Devices - 1 Meter, Red"/>
    <x v="0"/>
    <n v="349"/>
    <n v="599"/>
    <n v="0.42"/>
    <x v="3"/>
    <n v="210"/>
    <x v="0"/>
    <n v="125790"/>
    <x v="0"/>
    <x v="1"/>
    <x v="60"/>
    <n v="148.58973698056664"/>
    <s v="0-10%"/>
  </r>
  <r>
    <x v="857"/>
    <s v="Hp Deskjet 2723 Aio Printer, Copy, Scan, Wifi, Bluetooth, Usb, Simple Setup Smart App, Ideal For Home."/>
    <x v="117"/>
    <n v="5899"/>
    <n v="7005"/>
    <n v="0.16"/>
    <x v="9"/>
    <n v="4199"/>
    <x v="0"/>
    <n v="29413995"/>
    <x v="0"/>
    <x v="1"/>
    <x v="706"/>
    <n v="2782.9201352309296"/>
    <s v="0-10%"/>
  </r>
  <r>
    <x v="531"/>
    <s v="Oraimo 18W Usb &amp; Type-C Dual Output Super Fast Charger Wall Adapter Pe2.0&amp;Quick Charge 3.0 &amp; Power Delivery 3.0 Compatible For Iphone 13/13 Mini/13 Pro Max/12/12 Pro Max, Ipad Mini/Pro, Pixel, Galaxy, Airpods Pro"/>
    <x v="27"/>
    <n v="699"/>
    <n v="1199"/>
    <n v="0.42"/>
    <x v="1"/>
    <n v="14403"/>
    <x v="1"/>
    <n v="17269197"/>
    <x v="0"/>
    <x v="1"/>
    <x v="707"/>
    <n v="10067.26497245168"/>
    <s v="0-10%"/>
  </r>
  <r>
    <x v="858"/>
    <s v="Xiaomi Mi 4A Dual_Band Ethernet 1200Mbps Speed Router| 2.4Ghz &amp; 5Ghz Frequency|128Mb Ram | Dualcore 4 Thread Cpu|4 Omni Directional Antenna|Mi Wi-Fi App-Parental Control &amp; Anti Hacking|Repeater, White"/>
    <x v="69"/>
    <n v="1565"/>
    <n v="2999"/>
    <n v="0.48"/>
    <x v="1"/>
    <n v="11113"/>
    <x v="0"/>
    <n v="33327887"/>
    <x v="0"/>
    <x v="1"/>
    <x v="708"/>
    <n v="7767.6536581861774"/>
    <s v="0-10%"/>
  </r>
  <r>
    <x v="859"/>
    <s v="Slovic¬Æ Tripod Mount Adapter| Tripod Mobile Holder|Tripod Phone Mount(Made In India)| Smartphone Clip Clipper 360 Degree For Taking Magic Video Shots &amp; Pictures."/>
    <x v="57"/>
    <n v="326"/>
    <n v="799"/>
    <n v="0.59"/>
    <x v="5"/>
    <n v="10773"/>
    <x v="1"/>
    <n v="8607627"/>
    <x v="0"/>
    <x v="0"/>
    <x v="709"/>
    <n v="7890.0779745728396"/>
    <s v="0-10%"/>
  </r>
  <r>
    <x v="527"/>
    <s v="Sounce Gold Plated 3.5 Mm Headphone Splitter For Computer 2 Male To 1 Female 3.5Mm Headphone Mic Audio Y Splitter Cable Smartphone Headset To Pc Adapter ‚Äì (Black,20Cm)"/>
    <x v="41"/>
    <n v="120"/>
    <n v="999"/>
    <n v="0.88"/>
    <x v="2"/>
    <n v="6491"/>
    <x v="1"/>
    <n v="6484509"/>
    <x v="0"/>
    <x v="0"/>
    <x v="382"/>
    <n v="4480.0627554650828"/>
    <s v="0-10%"/>
  </r>
  <r>
    <x v="860"/>
    <s v="Orico 2.5&quot;(6.3Cm) Usb 3.0 Hdd Enclosure Case Cover For Sata Ssd Hdd | Sata Ssd Hdd Enclosure High Speed Usb 3.0 | Tool Free Installation | Black"/>
    <x v="55"/>
    <n v="657"/>
    <n v="999"/>
    <n v="0.34"/>
    <x v="4"/>
    <n v="13944"/>
    <x v="0"/>
    <n v="13930056"/>
    <x v="0"/>
    <x v="1"/>
    <x v="710"/>
    <n v="10099.302725713402"/>
    <s v="0-10%"/>
  </r>
  <r>
    <x v="861"/>
    <s v="Logitech G402 Hyperion Fury Usb Wired Gaming Mouse, 4,000 Dpi, Lightweight, 8 Programmable Buttons, Compatible For Pc/Mac - Black"/>
    <x v="63"/>
    <n v="1995"/>
    <n v="2895"/>
    <n v="0.31"/>
    <x v="13"/>
    <n v="10760"/>
    <x v="0"/>
    <n v="31150200"/>
    <x v="0"/>
    <x v="1"/>
    <x v="711"/>
    <n v="8050.5031705867159"/>
    <s v="0-10%"/>
  </r>
  <r>
    <x v="862"/>
    <s v="Panasonic Eneloop Bq-Cc55N Advanced, Smart And Quick Charger For Aa &amp; Aaa Rechargeable Batteries, White"/>
    <x v="72"/>
    <n v="1500"/>
    <n v="1500"/>
    <n v="0"/>
    <x v="5"/>
    <n v="25996"/>
    <x v="1"/>
    <n v="38994000"/>
    <x v="0"/>
    <x v="1"/>
    <x v="712"/>
    <n v="19039.30818035789"/>
    <s v="0-10%"/>
  </r>
  <r>
    <x v="863"/>
    <s v="Logitech K380 Wireless Multi-Device Keyboard For Windows, Apple Ios, Apple Tv Android Or Chrome, Bluetooth, Compact Space-Saving Design, Pc/Mac/Laptop/Smartphone/Tablet (Dark Grey)"/>
    <x v="49"/>
    <n v="2640"/>
    <n v="3195"/>
    <n v="0.17"/>
    <x v="6"/>
    <n v="16146"/>
    <x v="0"/>
    <n v="51586470"/>
    <x v="0"/>
    <x v="1"/>
    <x v="713"/>
    <n v="11953.895984574061"/>
    <s v="0-10%"/>
  </r>
  <r>
    <x v="864"/>
    <s v="Canon Pixma E477 All-In-One Wireless Ink Efficient Colour Printer (White/Blue)"/>
    <x v="117"/>
    <n v="5299"/>
    <n v="6355"/>
    <n v="0.17"/>
    <x v="2"/>
    <n v="8280"/>
    <x v="0"/>
    <n v="52619400"/>
    <x v="0"/>
    <x v="1"/>
    <x v="714"/>
    <n v="5714.8235426360934"/>
    <s v="0-10%"/>
  </r>
  <r>
    <x v="66"/>
    <s v="Portronics Konnect L 20W Pd Quick Charge Type-C To 8-Pin Usb Mobile Charging Cable, 1.2M, Tangle Resistant, Fast Data Sync(Grey)"/>
    <x v="0"/>
    <n v="263"/>
    <n v="699"/>
    <n v="0.62"/>
    <x v="3"/>
    <n v="450"/>
    <x v="0"/>
    <n v="314550"/>
    <x v="0"/>
    <x v="0"/>
    <x v="55"/>
    <n v="318.40657924407139"/>
    <s v="0-10%"/>
  </r>
  <r>
    <x v="865"/>
    <s v="Redgear Cosmo 7,1 Usb Gaming Wired Over Ear Headphones With Mic With Virtual Surround Sound,50Mm Driver, Rgb Leds &amp; Remote Control(Black)"/>
    <x v="126"/>
    <n v="1990"/>
    <n v="2999"/>
    <n v="0.34"/>
    <x v="4"/>
    <n v="14237"/>
    <x v="0"/>
    <n v="42696763"/>
    <x v="0"/>
    <x v="1"/>
    <x v="715"/>
    <n v="10311.515555506434"/>
    <s v="0-10%"/>
  </r>
  <r>
    <x v="866"/>
    <s v="Belkin Essential Series 4-Socket Surge Protector Universal Socket With 5Ft Heavy Duty Cable (Grey)"/>
    <x v="133"/>
    <n v="1289"/>
    <n v="1499"/>
    <n v="0.14000000000000001"/>
    <x v="6"/>
    <n v="20668"/>
    <x v="1"/>
    <n v="30981332"/>
    <x v="0"/>
    <x v="1"/>
    <x v="716"/>
    <n v="15301.816066467032"/>
    <s v="0-10%"/>
  </r>
  <r>
    <x v="867"/>
    <s v="Classmate Long Book - Unruled, 160 Pages, 314 Mm X 194 Mm - Pack Of 3"/>
    <x v="93"/>
    <n v="165"/>
    <n v="165"/>
    <n v="0"/>
    <x v="6"/>
    <n v="1674"/>
    <x v="3"/>
    <n v="276210"/>
    <x v="2"/>
    <x v="1"/>
    <x v="717"/>
    <n v="1239.3671422133643"/>
    <s v="0-10%"/>
  </r>
  <r>
    <x v="868"/>
    <s v="Artis Ar-45W-Mg2 45 Watts Mg2 Laptop Adapter/Charger Compatible With Mb Air 13‚Äù &amp; Mb Air 11‚Äù (14.5 V, 3.1 A) Connector: Mg2 (T Tip Connector)"/>
    <x v="110"/>
    <n v="1699"/>
    <n v="3499"/>
    <n v="0.51"/>
    <x v="9"/>
    <n v="7689"/>
    <x v="0"/>
    <n v="26903811"/>
    <x v="0"/>
    <x v="0"/>
    <x v="718"/>
    <n v="5095.9449677996236"/>
    <s v="0-10%"/>
  </r>
  <r>
    <x v="869"/>
    <s v="Imou 360¬∞ 1080P Full Hd Security Camera, Human Detection, Motion Tracking, 2-Way Audio, Night Vision, Dome Camera With Wifi &amp; Ethernet Connection, Alexa Google Assistant, Up To 256Gb Sd Card Support"/>
    <x v="83"/>
    <n v="2299"/>
    <n v="7500"/>
    <n v="0.69"/>
    <x v="3"/>
    <n v="5554"/>
    <x v="1"/>
    <n v="41655000"/>
    <x v="0"/>
    <x v="0"/>
    <x v="719"/>
    <n v="3929.8447580479387"/>
    <s v="0-10%"/>
  </r>
  <r>
    <x v="69"/>
    <s v="Amazon Basics Usb Type-C To Usb-A 2.0 Male Fast Charging Cable For Laptop - 3 Feet (0.9 Meters), Black"/>
    <x v="0"/>
    <n v="219"/>
    <n v="700"/>
    <n v="0.69"/>
    <x v="4"/>
    <n v="20053"/>
    <x v="0"/>
    <n v="14037100"/>
    <x v="0"/>
    <x v="0"/>
    <x v="58"/>
    <n v="14523.904013104622"/>
    <s v="0-10%"/>
  </r>
  <r>
    <x v="870"/>
    <s v="E-Cosmos 5V 1.2W Portable Flexible Usb Led Light (Colours May Vary, Small, Ec-Pof1)"/>
    <x v="81"/>
    <n v="39"/>
    <n v="39"/>
    <n v="0"/>
    <x v="11"/>
    <n v="3344"/>
    <x v="0"/>
    <n v="130416"/>
    <x v="2"/>
    <x v="1"/>
    <x v="720"/>
    <n v="2278.0706977839636"/>
    <s v="0-10%"/>
  </r>
  <r>
    <x v="871"/>
    <s v="Xiaomi Pad 5| Qualcomm Snapdragon 860| 120Hz Refresh Rate| 6Gb, 128Gb| 2.5K+ Display (10.95-Inch/27.81Cm)|1 Billion Colours| Dolby Vision Atmos| Quad Speakers| Wi-Fi| Gray"/>
    <x v="134"/>
    <n v="26999"/>
    <n v="37999"/>
    <n v="0.28999999999999998"/>
    <x v="13"/>
    <n v="2886"/>
    <x v="0"/>
    <n v="109665114"/>
    <x v="0"/>
    <x v="1"/>
    <x v="721"/>
    <n v="2159.2706459398942"/>
    <s v="0-10%"/>
  </r>
  <r>
    <x v="872"/>
    <s v="Sennheiser Cx 80S In-Ear Wired Headphones With In-Line One-Button Smart Remote With Microphone Black"/>
    <x v="24"/>
    <n v="1490"/>
    <n v="1990"/>
    <n v="0.25"/>
    <x v="3"/>
    <n v="98250"/>
    <x v="1"/>
    <n v="195517500"/>
    <x v="0"/>
    <x v="1"/>
    <x v="722"/>
    <n v="69518.769801622242"/>
    <s v="0-10%"/>
  </r>
  <r>
    <x v="873"/>
    <s v="Hb Plus Folding Height Adjustable Aluminum Foldable Portable Adjustment Desktop Laptop Holder Riser Stand"/>
    <x v="47"/>
    <n v="398"/>
    <n v="1949"/>
    <n v="0.8"/>
    <x v="1"/>
    <n v="75"/>
    <x v="0"/>
    <n v="146175"/>
    <x v="0"/>
    <x v="0"/>
    <x v="723"/>
    <n v="52.422750325201413"/>
    <s v="0-10%"/>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x v="0"/>
    <n v="133951"/>
    <x v="0"/>
    <x v="0"/>
    <x v="59"/>
    <n v="110.31404073464233"/>
    <s v="0-10%"/>
  </r>
  <r>
    <x v="874"/>
    <s v="Hp 65W Ac Laptops Charger Adapter 4.5Mm For Hp Pavilion Black (Without Power Cable)"/>
    <x v="110"/>
    <n v="770"/>
    <n v="1547"/>
    <n v="0.5"/>
    <x v="4"/>
    <n v="2585"/>
    <x v="0"/>
    <n v="3998995"/>
    <x v="0"/>
    <x v="0"/>
    <x v="724"/>
    <n v="1872.2531229180397"/>
    <s v="0-10%"/>
  </r>
  <r>
    <x v="875"/>
    <s v="Tukzer Fully Foldable Tabletop Desktop Tablet Mobile Stand Holder - Angle &amp; Height Adjustable For Desk, Cradle, Dock, Compatible With Smartphones &amp; Tablets (White)"/>
    <x v="31"/>
    <n v="279"/>
    <n v="1299"/>
    <n v="0.79"/>
    <x v="1"/>
    <n v="5072"/>
    <x v="1"/>
    <n v="6588528"/>
    <x v="0"/>
    <x v="0"/>
    <x v="725"/>
    <n v="3545.1758619922875"/>
    <s v="0-10%"/>
  </r>
  <r>
    <x v="876"/>
    <s v="Gizga Essentials Cable Organiser, Cord Management System For Pc, Tv, Home Theater, Speaker &amp; Cables, Reusable Cable Organizer For Desk, Wfh Accessories, Organizer Tape Roll, Reusable Cable Ties Strap"/>
    <x v="135"/>
    <n v="249"/>
    <n v="599"/>
    <n v="0.57999999999999996"/>
    <x v="6"/>
    <n v="5985"/>
    <x v="5"/>
    <n v="3585015"/>
    <x v="0"/>
    <x v="0"/>
    <x v="726"/>
    <n v="4431.07069662305"/>
    <s v="0-10%"/>
  </r>
  <r>
    <x v="73"/>
    <s v="Pinnaclz Original Combo Of 2 Micro Usb Fast Charging Cable, Usb Charging Cable For Data Transfer Perfect For Android Smart Phones White 1.2 Meter Made In India (Pack Of 2)"/>
    <x v="0"/>
    <n v="115"/>
    <n v="499"/>
    <n v="0.77"/>
    <x v="1"/>
    <n v="7732"/>
    <x v="0"/>
    <n v="3858268"/>
    <x v="1"/>
    <x v="0"/>
    <x v="61"/>
    <n v="5404.436073526098"/>
    <s v="0-10%"/>
  </r>
  <r>
    <x v="877"/>
    <s v="Camel Oil Pastel With Reusable Plastic Box - 50 Shades"/>
    <x v="136"/>
    <n v="230"/>
    <n v="230"/>
    <n v="0"/>
    <x v="6"/>
    <n v="9427"/>
    <x v="4"/>
    <n v="2168210"/>
    <x v="1"/>
    <x v="1"/>
    <x v="727"/>
    <n v="6979.3990738622369"/>
    <s v="0-10%"/>
  </r>
  <r>
    <x v="74"/>
    <s v="Boat Type C A750 Stress Resistant, Tangle-Free, Sturdy Flat Cable With 6.5A Fast Charging &amp; 480Mbps Data Transmission, 10000+ Bends Lifespan And Extended 1.5M Length(Rebellious Black)"/>
    <x v="0"/>
    <n v="399"/>
    <n v="999"/>
    <n v="0.6"/>
    <x v="3"/>
    <n v="1780"/>
    <x v="0"/>
    <n v="1778220"/>
    <x v="0"/>
    <x v="0"/>
    <x v="62"/>
    <n v="1259.4749134543267"/>
    <s v="0-10%"/>
  </r>
  <r>
    <x v="878"/>
    <s v="Hp M270 Backlit Usb Wired Gaming Mouse With 6 Buttons, 4-Speed Customizable 2400 Dpi, Ergonomic Design, Breathing Led Lighting, Metal Scroll Wheel, Lightweighted / 3 Years Warranty (7Zz87Aa), Black"/>
    <x v="63"/>
    <n v="599"/>
    <n v="700"/>
    <n v="0.14000000000000001"/>
    <x v="4"/>
    <n v="2301"/>
    <x v="0"/>
    <n v="1610700"/>
    <x v="0"/>
    <x v="1"/>
    <x v="728"/>
    <n v="1666.5587759514156"/>
    <s v="0-10%"/>
  </r>
  <r>
    <x v="879"/>
    <s v="Foxin Ftc 12A / Q2612A Black Laser Toner Cartridge Compatible With Laserjet 1020,M1005,1018,1010,1012,1015,1020 Plus,1022,3015,3020,3030,3050, 3050Z, 3052,3055 (Black)"/>
    <x v="137"/>
    <n v="598"/>
    <n v="1150"/>
    <n v="0.48"/>
    <x v="3"/>
    <n v="2535"/>
    <x v="0"/>
    <n v="2915250"/>
    <x v="0"/>
    <x v="1"/>
    <x v="729"/>
    <n v="1793.6903964082687"/>
    <s v="0-10%"/>
  </r>
  <r>
    <x v="880"/>
    <s v="Robustrion [Anti-Scratch] &amp; [Smudge Proof] [Bubble Free] Premium Tempered Glass Screen Protector Guard For Samsung Galaxy Tab A8 10.5 Inch [Sm-X200/X205/X207] 2022"/>
    <x v="84"/>
    <n v="399"/>
    <n v="1499"/>
    <n v="0.73"/>
    <x v="1"/>
    <n v="691"/>
    <x v="0"/>
    <n v="1035809"/>
    <x v="0"/>
    <x v="0"/>
    <x v="730"/>
    <n v="482.98827299618904"/>
    <s v="0-10%"/>
  </r>
  <r>
    <x v="881"/>
    <s v="Pc Square Laptop Tabletop Stand/ Computer Tablet Stand 6 Angles Adjustable Aluminum Ergonomic Foldable Portable Desktop Holder Compatible With Macbook, Hp, Dell, Lenovo &amp; All Other Notebook (Silver)"/>
    <x v="47"/>
    <n v="499"/>
    <n v="1299"/>
    <n v="0.62"/>
    <x v="3"/>
    <n v="2740"/>
    <x v="0"/>
    <n v="3559260"/>
    <x v="0"/>
    <x v="0"/>
    <x v="731"/>
    <n v="1938.7422825083456"/>
    <s v="0-10%"/>
  </r>
  <r>
    <x v="75"/>
    <s v="Ambrane 2 In 1 Type-C &amp; Micro Usb Cable With 60W / 3A Fast Charging, 480 Mbps High Data, Pd Technology &amp; Quick Charge 3.0, Compatible With All Type-C &amp; Micro Usb Devices (Abdc-10, Black)"/>
    <x v="0"/>
    <n v="199"/>
    <n v="499"/>
    <n v="0.6"/>
    <x v="3"/>
    <n v="602"/>
    <x v="0"/>
    <n v="300398"/>
    <x v="1"/>
    <x v="0"/>
    <x v="63"/>
    <n v="425.9572460109577"/>
    <s v="0-10%"/>
  </r>
  <r>
    <x v="882"/>
    <s v="Lenovo 130 Wireless Compact Mouse, 1K Dpi Optical Sensor, 2.4Ghz Wireless Nanousb, 10M Range, 3Button(Left,Right,Scroll) Upto 3M Left/Right Clicks, 10 Month Battery, Ambidextrous, Ergonomic Gy51C12380"/>
    <x v="45"/>
    <n v="579"/>
    <n v="1090"/>
    <n v="0.47"/>
    <x v="5"/>
    <n v="3482"/>
    <x v="0"/>
    <n v="3795380"/>
    <x v="0"/>
    <x v="1"/>
    <x v="732"/>
    <n v="2550.1950717035761"/>
    <s v="0-10%"/>
  </r>
  <r>
    <x v="76"/>
    <s v="Ambrane 60W / 3A Fast Charging Output Cable With Type-C To Usb For Mobile, Neckband, True Wireless Earphone Charging, 480Mbps Data Sync Speed, 1M Length (Act - Az10, Black)"/>
    <x v="0"/>
    <n v="179"/>
    <n v="399"/>
    <n v="0.55000000000000004"/>
    <x v="1"/>
    <n v="1423"/>
    <x v="0"/>
    <n v="567777"/>
    <x v="1"/>
    <x v="0"/>
    <x v="64"/>
    <n v="994.63431617015488"/>
    <s v="0-10%"/>
  </r>
  <r>
    <x v="883"/>
    <s v="Pilot Frixion Clicker Roller Pen (Blue), (9000019529)"/>
    <x v="138"/>
    <n v="90"/>
    <n v="100"/>
    <n v="0.1"/>
    <x v="3"/>
    <n v="6199"/>
    <x v="3"/>
    <n v="619900"/>
    <x v="2"/>
    <x v="1"/>
    <x v="733"/>
    <n v="4386.2275216311073"/>
    <s v="0-10%"/>
  </r>
  <r>
    <x v="884"/>
    <s v="Zebronics Aluminium Alloy Laptop Stand, Compatible With 9-15.6 Inch Laptops, 7 Angles Adjustable, Anti Slip Silicon Rubber Pads, Foldable, Velvet Pouch Inside, Zeb-Ns2000 (Dark Grey)"/>
    <x v="47"/>
    <n v="899"/>
    <n v="1999"/>
    <n v="0.55000000000000004"/>
    <x v="5"/>
    <n v="1667"/>
    <x v="0"/>
    <n v="3332333"/>
    <x v="0"/>
    <x v="0"/>
    <x v="734"/>
    <n v="1220.9003976248885"/>
    <s v="0-10%"/>
  </r>
  <r>
    <x v="885"/>
    <s v="Hp K500F Backlit Membrane Wired Gaming Keyboard With Mixed Color Lighting, Metal Panel With Logo Lighting, 26 Anti-Ghosting Keys, And Windows Lock Key / 3 Years Warranty(7Zz97Aa)"/>
    <x v="121"/>
    <n v="1149"/>
    <n v="1800"/>
    <n v="0.36"/>
    <x v="4"/>
    <n v="4723"/>
    <x v="0"/>
    <n v="8501400"/>
    <x v="0"/>
    <x v="1"/>
    <x v="735"/>
    <n v="3420.7549321245265"/>
    <s v="0-10%"/>
  </r>
  <r>
    <x v="886"/>
    <s v="Gizga Club-Laptop Neoprene Reversible For 15.6-Inches Laptop Sleeve - Black-Red"/>
    <x v="90"/>
    <n v="249"/>
    <n v="499"/>
    <n v="0.5"/>
    <x v="0"/>
    <n v="22860"/>
    <x v="0"/>
    <n v="11407140"/>
    <x v="1"/>
    <x v="0"/>
    <x v="736"/>
    <n v="16367.83643549151"/>
    <s v="0-10%"/>
  </r>
  <r>
    <x v="887"/>
    <s v="Inventis 5V 1.2W Portable Flexible Usb Led Light Lamp (Colors May Vary)"/>
    <x v="81"/>
    <n v="39"/>
    <n v="39"/>
    <n v="0"/>
    <x v="9"/>
    <n v="13572"/>
    <x v="0"/>
    <n v="529308"/>
    <x v="2"/>
    <x v="1"/>
    <x v="737"/>
    <n v="8994.949291582323"/>
    <s v="0-10%"/>
  </r>
  <r>
    <x v="888"/>
    <s v="Tp-Link Tl-Wa855Re 300 Mbps Wi-Fi Range Extender (White)"/>
    <x v="59"/>
    <n v="1599"/>
    <n v="3599"/>
    <n v="0.56000000000000005"/>
    <x v="0"/>
    <n v="16182"/>
    <x v="0"/>
    <n v="58239018"/>
    <x v="0"/>
    <x v="0"/>
    <x v="738"/>
    <n v="11586.36610669832"/>
    <s v="0-10%"/>
  </r>
  <r>
    <x v="889"/>
    <s v="Boat Stone 250 Portable Wireless Speaker With 5W Rms Immersive Audio, Rgb Leds, Up To 8Hrs Playtime, Ipx7 Water Resistance, Multi-Compatibility Modes(Black)"/>
    <x v="71"/>
    <n v="1199"/>
    <n v="3990"/>
    <n v="0.7"/>
    <x v="0"/>
    <n v="2908"/>
    <x v="1"/>
    <n v="11602920"/>
    <x v="0"/>
    <x v="0"/>
    <x v="739"/>
    <n v="2082.1377232899963"/>
    <s v="0-10%"/>
  </r>
  <r>
    <x v="78"/>
    <s v="Swapkart Fast Charging Cable And Data Sync Usb Cable Compatible For Iphone 6/6S/7/7+/8/8+/10/11, 12, 13 Pro Max Ipad Air/Mini, Ipod And Ios Devices (White)"/>
    <x v="0"/>
    <n v="209"/>
    <n v="499"/>
    <n v="0.57999999999999996"/>
    <x v="2"/>
    <n v="536"/>
    <x v="0"/>
    <n v="267464"/>
    <x v="1"/>
    <x v="0"/>
    <x v="66"/>
    <n v="369.94509889528337"/>
    <s v="0-10%"/>
  </r>
  <r>
    <x v="890"/>
    <s v="Offbeat¬Æ - Dash 2.4Ghz Wireless + Bluetooth 5.1 Mouse, Multi-Device Dual Mode Slim Rechargeable Silent Click Buttons Wireless Bluetooth Mouse, 3 Adjustable Dpi, Works On 2 Devices At The Same Time With A Switch Button For Windows/Mac/Android/Ipad/Smart Tv"/>
    <x v="45"/>
    <n v="1099"/>
    <n v="1499"/>
    <n v="0.27"/>
    <x v="0"/>
    <n v="2375"/>
    <x v="0"/>
    <n v="3560125"/>
    <x v="0"/>
    <x v="1"/>
    <x v="740"/>
    <n v="1700.5079411326481"/>
    <s v="0-10%"/>
  </r>
  <r>
    <x v="891"/>
    <s v="Classmate Drawing Book - Unruled, 40 Pages, 210 Mm X 297 Mm - Pack Of 4"/>
    <x v="93"/>
    <n v="120"/>
    <n v="120"/>
    <n v="0"/>
    <x v="6"/>
    <n v="4951"/>
    <x v="3"/>
    <n v="594120"/>
    <x v="2"/>
    <x v="1"/>
    <x v="741"/>
    <n v="3665.5356756860015"/>
    <s v="0-10%"/>
  </r>
  <r>
    <x v="892"/>
    <s v="Hp Gk320 Wired Full Size Rgb Backlight Mechanical Gaming Keyboard, 4 Led Indicators, Mechanical Switches, Double Injection Key Caps, And Windows Lock Key(4Qn01Aa)"/>
    <x v="121"/>
    <n v="1519"/>
    <n v="3499"/>
    <n v="0.56999999999999995"/>
    <x v="4"/>
    <n v="408"/>
    <x v="0"/>
    <n v="1427592"/>
    <x v="0"/>
    <x v="0"/>
    <x v="742"/>
    <n v="295.50455479712195"/>
    <s v="0-10%"/>
  </r>
  <r>
    <x v="893"/>
    <s v="Parker Moments Vector Timecheck Gold Trim Roller Ball Pen (Black)"/>
    <x v="138"/>
    <n v="420"/>
    <n v="420"/>
    <n v="0"/>
    <x v="0"/>
    <n v="1926"/>
    <x v="3"/>
    <n v="808920"/>
    <x v="1"/>
    <x v="1"/>
    <x v="743"/>
    <n v="1379.0224398406233"/>
    <s v="0-10%"/>
  </r>
  <r>
    <x v="894"/>
    <s v="Camlin Elegante Fountain Pen - Black/Blue/Red"/>
    <x v="139"/>
    <n v="225"/>
    <n v="225"/>
    <n v="0"/>
    <x v="3"/>
    <n v="4798"/>
    <x v="3"/>
    <n v="1079550"/>
    <x v="1"/>
    <x v="1"/>
    <x v="744"/>
    <n v="3394.9217049178988"/>
    <s v="0-10%"/>
  </r>
  <r>
    <x v="895"/>
    <s v="Carecase¬Æ Optical Bay 2Nd Hard Drive Caddy, 9.5 Mm Cd/Dvd Drive Slot For Ssd And Hdd"/>
    <x v="140"/>
    <n v="199"/>
    <n v="799"/>
    <n v="0.75"/>
    <x v="3"/>
    <n v="7333"/>
    <x v="0"/>
    <n v="5859067"/>
    <x v="0"/>
    <x v="0"/>
    <x v="745"/>
    <n v="5188.6121013261672"/>
    <s v="0-10%"/>
  </r>
  <r>
    <x v="542"/>
    <s v="Wecool S5 Long Selfie Stick, With Large Reinforced Tripod Stand Up To 61 Inch / 156 Cms, Ultra Long Multi Function Bluetooth Selfie Stick With 1/4 Screw Compatible With Gopro, Camera, And Ring Light"/>
    <x v="30"/>
    <n v="1799"/>
    <n v="3999"/>
    <n v="0.55000000000000004"/>
    <x v="13"/>
    <n v="245"/>
    <x v="1"/>
    <n v="979755"/>
    <x v="0"/>
    <x v="0"/>
    <x v="391"/>
    <n v="183.30606661651908"/>
    <s v="0-10%"/>
  </r>
  <r>
    <x v="896"/>
    <s v="Canon E4570 All-In-One Wi-Fi Ink Efficient Colour Printer With Fax/Adf/Duplex Printing (Black)- Smart Speaker Compatible, Standard"/>
    <x v="124"/>
    <n v="8349"/>
    <n v="9625"/>
    <n v="0.13"/>
    <x v="11"/>
    <n v="3652"/>
    <x v="0"/>
    <n v="35150500"/>
    <x v="0"/>
    <x v="1"/>
    <x v="746"/>
    <n v="2487.8929988956443"/>
    <s v="0-10%"/>
  </r>
  <r>
    <x v="897"/>
    <s v="Crucial P3 500Gb Pcie 3.0 3D Nand Nvme M.2 Ssd, Up To 3500Mb/S - Ct500P3Ssd8"/>
    <x v="107"/>
    <n v="3307"/>
    <n v="6100"/>
    <n v="0.46"/>
    <x v="4"/>
    <n v="2515"/>
    <x v="0"/>
    <n v="15341500"/>
    <x v="0"/>
    <x v="1"/>
    <x v="747"/>
    <n v="1821.5538120459844"/>
    <s v="0-10%"/>
  </r>
  <r>
    <x v="84"/>
    <s v="Wayona Usb Type C Fast Charger Cable Fast Charging Usb C Cable/Cord Compatible For Samsung Galaxy S10E S10 S9 S8 Plus S10+,Note 10 Note 9 Note 8,S20,M31S,M40,Realme X3,Pixel 2 Xl (3 Ft Pack Of 1,Grey)"/>
    <x v="0"/>
    <n v="325"/>
    <n v="1299"/>
    <n v="0.75"/>
    <x v="0"/>
    <n v="10576"/>
    <x v="0"/>
    <n v="13738224"/>
    <x v="0"/>
    <x v="0"/>
    <x v="70"/>
    <n v="7572.4513622816366"/>
    <s v="0-10%"/>
  </r>
  <r>
    <x v="898"/>
    <s v="Hp V222W 64Gb Usb 2.0 Pen Drive (Silver)"/>
    <x v="44"/>
    <n v="449"/>
    <n v="1300"/>
    <n v="0.65"/>
    <x v="0"/>
    <n v="4959"/>
    <x v="0"/>
    <n v="6446700"/>
    <x v="0"/>
    <x v="0"/>
    <x v="748"/>
    <n v="3550.6605810849692"/>
    <s v="0-10%"/>
  </r>
  <r>
    <x v="899"/>
    <s v="Duracell Ultra Alkaline D Battery, 2 Pcs"/>
    <x v="51"/>
    <n v="380"/>
    <n v="400"/>
    <n v="0.05"/>
    <x v="5"/>
    <n v="2111"/>
    <x v="1"/>
    <n v="844400"/>
    <x v="1"/>
    <x v="1"/>
    <x v="749"/>
    <n v="1546.0832269862865"/>
    <s v="0-10%"/>
  </r>
  <r>
    <x v="900"/>
    <s v="Bestor¬Æ Lcd Writing Tablet/Pad 12 Inches | Electronic Writing Scribble Board For Kids | Kids Learning Toy | Portable Ruff For Lcd Paperless Memo Digital Tablet Notepad E-Writer/Writing/Drawing Pad Home/School/Office (Black)"/>
    <x v="46"/>
    <n v="499"/>
    <n v="1399"/>
    <n v="0.64"/>
    <x v="2"/>
    <n v="1462"/>
    <x v="0"/>
    <n v="2045338"/>
    <x v="0"/>
    <x v="0"/>
    <x v="750"/>
    <n v="1009.066669001687"/>
    <s v="0-10%"/>
  </r>
  <r>
    <x v="901"/>
    <s v="Lenovo Ideapad 3 11Th Gen Intel Core I3 15.6&quot; Fhd Thin &amp; Light Laptop(8Gb/512Gb Ssd/Windows 11/Office 2021/2Yr Warranty/3Months Xbox Game Pass/Platinum Grey/1.7Kg), 81X800Lgin"/>
    <x v="141"/>
    <n v="37247"/>
    <n v="59890"/>
    <n v="0.38"/>
    <x v="1"/>
    <n v="323"/>
    <x v="0"/>
    <n v="19344470"/>
    <x v="0"/>
    <x v="1"/>
    <x v="188"/>
    <n v="225.76731140053408"/>
    <s v="0-10%"/>
  </r>
  <r>
    <x v="902"/>
    <s v="Boat Bassheads 900 On-Ear Wired Headphones With Mic (White)"/>
    <x v="39"/>
    <n v="849"/>
    <n v="2490"/>
    <n v="0.66"/>
    <x v="0"/>
    <n v="91188"/>
    <x v="1"/>
    <n v="227058120"/>
    <x v="0"/>
    <x v="0"/>
    <x v="751"/>
    <n v="65290.912899370072"/>
    <s v="0-10%"/>
  </r>
  <r>
    <x v="903"/>
    <s v="Zebronics Astra 10 Portable Wireless Bt V5.0 Speaker, 10W Rms Power, 15* Hours Backup, 2.25&quot; Drive Size, Up To 6.4&quot; Mobile Holder Support, Carry Handle, Usb, Msd, Aux Input And Fm Radio With Antenna"/>
    <x v="89"/>
    <n v="799"/>
    <n v="1999"/>
    <n v="0.6"/>
    <x v="7"/>
    <n v="418"/>
    <x v="1"/>
    <n v="835582"/>
    <x v="0"/>
    <x v="0"/>
    <x v="752"/>
    <n v="280.93690461712993"/>
    <s v="0-10%"/>
  </r>
  <r>
    <x v="554"/>
    <s v="Kingone Wireless Charging Pencil (2Nd Generation) For Ipad With Magnetic And Tilt Sensitive, Palm Rejection, Compatible With Apple Ipad Pro 11 Inch 1/2/3/4, Ipad Pro 12.9 Inch 3/4/5/6, Ipad Air 4/5, Mini6"/>
    <x v="35"/>
    <n v="2599"/>
    <n v="6999"/>
    <n v="0.63"/>
    <x v="6"/>
    <n v="1526"/>
    <x v="1"/>
    <n v="10680474"/>
    <x v="0"/>
    <x v="0"/>
    <x v="400"/>
    <n v="1129.7934641682161"/>
    <s v="0-10%"/>
  </r>
  <r>
    <x v="88"/>
    <s v="Lapster 65W Compatible For Oneplus Dash Warp Charge Cable , Type C To C Cable Fast Charging Data Sync Cable Compatible With One Plus 10R / 9Rt/ 9 Pro/ 9R/ 8T/ 9/ Nord &amp; For All Type C Devices ‚Äì Red, 1 Meter"/>
    <x v="0"/>
    <n v="199"/>
    <n v="999"/>
    <n v="0.8"/>
    <x v="6"/>
    <n v="127"/>
    <x v="0"/>
    <n v="126873"/>
    <x v="0"/>
    <x v="0"/>
    <x v="71"/>
    <n v="94.02606156576897"/>
    <s v="0-10%"/>
  </r>
  <r>
    <x v="90"/>
    <s v="Gizga Essentials Usb Wifi Adapter For Pc, 150 Mbps Wireless Network Adapter For Desktop - Nano Size Wifi Dongle Compatible With Windows, Mac Os &amp; Linux Kernel | Wpa/Wpa2 Encryption Standards| Black"/>
    <x v="1"/>
    <n v="269"/>
    <n v="800"/>
    <n v="0.66"/>
    <x v="9"/>
    <n v="10134"/>
    <x v="0"/>
    <n v="8107200"/>
    <x v="0"/>
    <x v="0"/>
    <x v="72"/>
    <n v="6716.3878662610723"/>
    <s v="0-10%"/>
  </r>
  <r>
    <x v="904"/>
    <s v="Swapkart Portable Flexible Adjustable Eye Protection Usb Led Desk Light Table Lamp For Reading, Working On Pc, Laptop, Power Bank, Bedroom ( Multicolour )"/>
    <x v="81"/>
    <n v="298"/>
    <n v="999"/>
    <n v="0.7"/>
    <x v="4"/>
    <n v="1552"/>
    <x v="0"/>
    <n v="1550448"/>
    <x v="0"/>
    <x v="0"/>
    <x v="753"/>
    <n v="1124.0761496204245"/>
    <s v="0-10%"/>
  </r>
  <r>
    <x v="905"/>
    <s v="Infinity (Jbl Fuze 100, Wireless Portable Bluetooth Speaker With Mic, Deep Bass, Dual Equalizer, Ipx7 Waterproof, Rugged Fabric Design (Black)"/>
    <x v="89"/>
    <n v="1499"/>
    <n v="2999"/>
    <n v="0.5"/>
    <x v="3"/>
    <n v="25262"/>
    <x v="1"/>
    <n v="75760738"/>
    <x v="0"/>
    <x v="0"/>
    <x v="754"/>
    <n v="17874.637788586067"/>
    <s v="0-10%"/>
  </r>
  <r>
    <x v="906"/>
    <s v="Pigeon By Stovekraft Amaze Plus Electric Kettle (14289) With Stainless Steel Body, 1.5 Litre, Used For Boiling Water, Making Tea And Coffee, Instant Noodles, Soup Etc. 1500 Watt (Silver)"/>
    <x v="142"/>
    <n v="649"/>
    <n v="1245"/>
    <n v="0.48"/>
    <x v="2"/>
    <n v="123365"/>
    <x v="4"/>
    <n v="153589425"/>
    <x v="0"/>
    <x v="1"/>
    <x v="755"/>
    <n v="85146.039412717597"/>
    <s v="0-10%"/>
  </r>
  <r>
    <x v="907"/>
    <s v="Usha Quartz Room Heater With Overheating Protection (3002, Ivory, 800 Watts)"/>
    <x v="143"/>
    <n v="1199"/>
    <n v="1695"/>
    <n v="0.28999999999999998"/>
    <x v="9"/>
    <n v="13300"/>
    <x v="4"/>
    <n v="22543500"/>
    <x v="0"/>
    <x v="1"/>
    <x v="756"/>
    <n v="8814.6791613649348"/>
    <s v="0-10%"/>
  </r>
  <r>
    <x v="908"/>
    <s v="Amazon Brand - Solimo 2000/1000 Watts Room Heater With Adjustable Thermostat (Isi Certified, White Colour, Ideal For Small To Medium Room/Area)"/>
    <x v="144"/>
    <n v="1199"/>
    <n v="2000"/>
    <n v="0.4"/>
    <x v="1"/>
    <n v="18543"/>
    <x v="4"/>
    <n v="37086000"/>
    <x v="0"/>
    <x v="1"/>
    <x v="757"/>
    <n v="12961.000790402797"/>
    <s v="0-10%"/>
  </r>
  <r>
    <x v="909"/>
    <s v="Stylehouse Lint Remover For Woolen Clothes, Electric Lint Remover, Best Lint Shaver For Clothes"/>
    <x v="145"/>
    <n v="455"/>
    <n v="999"/>
    <n v="0.54"/>
    <x v="3"/>
    <n v="3578"/>
    <x v="4"/>
    <n v="3574422"/>
    <x v="0"/>
    <x v="0"/>
    <x v="758"/>
    <n v="2531.6860900784163"/>
    <s v="0-10%"/>
  </r>
  <r>
    <x v="910"/>
    <s v="Beatxp Kitchen Scale Multipurpose Portable Electronic Digital Weighing Scale | Weight Machine With Back Light Lcd Display | White |10 Kg | 2 Year Warranty |"/>
    <x v="146"/>
    <n v="199"/>
    <n v="1999"/>
    <n v="0.9"/>
    <x v="7"/>
    <n v="2031"/>
    <x v="4"/>
    <n v="4059969"/>
    <x v="0"/>
    <x v="0"/>
    <x v="759"/>
    <n v="1365.0307494674423"/>
    <s v="0-10%"/>
  </r>
  <r>
    <x v="911"/>
    <s v="Glun Multipurpose Portable Electronic Digital Weighing Scale Weight Machine (10 Kg - With Back Light)"/>
    <x v="146"/>
    <n v="293"/>
    <n v="499"/>
    <n v="0.41"/>
    <x v="2"/>
    <n v="44994"/>
    <x v="4"/>
    <n v="22452006"/>
    <x v="1"/>
    <x v="1"/>
    <x v="760"/>
    <n v="31054.682424802948"/>
    <s v="0-10%"/>
  </r>
  <r>
    <x v="912"/>
    <s v="Pigeon Polypropylene Mini Handy And Compact Chopper With 3 Blades For Effortlessly Chopping Vegetables And Fruits For Your Kitchen (12420, Green, 400 Ml)"/>
    <x v="147"/>
    <n v="199"/>
    <n v="495"/>
    <n v="0.6"/>
    <x v="3"/>
    <n v="270563"/>
    <x v="4"/>
    <n v="133928685"/>
    <x v="1"/>
    <x v="0"/>
    <x v="761"/>
    <n v="191442.30955558596"/>
    <s v="0-10%"/>
  </r>
  <r>
    <x v="913"/>
    <s v="Prestige 1.5 Litre Kettle 1500-Watts, Red"/>
    <x v="142"/>
    <n v="749"/>
    <n v="1245"/>
    <n v="0.4"/>
    <x v="2"/>
    <n v="31783"/>
    <x v="4"/>
    <n v="39569835"/>
    <x v="0"/>
    <x v="1"/>
    <x v="762"/>
    <n v="21936.50201154625"/>
    <s v="0-10%"/>
  </r>
  <r>
    <x v="914"/>
    <s v="Bajaj Rhx-2 800-Watt Room Heater (White)"/>
    <x v="143"/>
    <n v="1399"/>
    <n v="1549"/>
    <n v="0.1"/>
    <x v="2"/>
    <n v="2602"/>
    <x v="4"/>
    <n v="4030498"/>
    <x v="0"/>
    <x v="1"/>
    <x v="763"/>
    <n v="1795.8902002341927"/>
    <s v="0-10%"/>
  </r>
  <r>
    <x v="915"/>
    <s v="Prestige Electric Kettle Pkoss - 1500Watts, Steel (1.5Ltr), Black"/>
    <x v="142"/>
    <n v="749"/>
    <n v="1445"/>
    <n v="0.48"/>
    <x v="2"/>
    <n v="63350"/>
    <x v="4"/>
    <n v="91540750"/>
    <x v="0"/>
    <x v="1"/>
    <x v="764"/>
    <n v="43723.921669806346"/>
    <s v="0-10%"/>
  </r>
  <r>
    <x v="916"/>
    <s v="Pigeon By Stovekraft Cruise 1800 Watt Induction Cooktop (Black)"/>
    <x v="148"/>
    <n v="1699"/>
    <n v="3193"/>
    <n v="0.47"/>
    <x v="11"/>
    <n v="54032"/>
    <x v="4"/>
    <n v="172524176"/>
    <x v="0"/>
    <x v="1"/>
    <x v="765"/>
    <n v="36808.826537877729"/>
    <s v="0-10%"/>
  </r>
  <r>
    <x v="917"/>
    <s v="Prestige Pkgss 1.7L 1500W Electric Kettle (Stainless Steel)"/>
    <x v="142"/>
    <n v="1043"/>
    <n v="1345"/>
    <n v="0.22"/>
    <x v="11"/>
    <n v="15592"/>
    <x v="4"/>
    <n v="20971240"/>
    <x v="0"/>
    <x v="1"/>
    <x v="766"/>
    <n v="10621.913373160156"/>
    <s v="0-10%"/>
  </r>
  <r>
    <x v="918"/>
    <s v="Shoptoshop Electric Lint Remover, Best Lint Shaver For Clothes,Lint Remover For Woolen Clothes ,Lint Remover For Sweaters"/>
    <x v="145"/>
    <n v="499"/>
    <n v="999"/>
    <n v="0.5"/>
    <x v="3"/>
    <n v="4859"/>
    <x v="4"/>
    <n v="4854141"/>
    <x v="0"/>
    <x v="0"/>
    <x v="767"/>
    <n v="3438.0834856598731"/>
    <s v="0-10%"/>
  </r>
  <r>
    <x v="919"/>
    <s v="Orpat Oeh-1260 2000-Watt Fan Heater (Grey)"/>
    <x v="144"/>
    <n v="1464"/>
    <n v="1650"/>
    <n v="0.11"/>
    <x v="3"/>
    <n v="14120"/>
    <x v="4"/>
    <n v="23298000"/>
    <x v="0"/>
    <x v="1"/>
    <x v="768"/>
    <n v="9990.8908865028625"/>
    <s v="0-10%"/>
  </r>
  <r>
    <x v="920"/>
    <s v="Pro365 Indo Mocktails/Coffee Foamer/Cappuccino/Lemonade/Milk Frother (6 Months Warranty)"/>
    <x v="149"/>
    <n v="249"/>
    <n v="499"/>
    <n v="0.5"/>
    <x v="8"/>
    <n v="8427"/>
    <x v="4"/>
    <n v="4205073"/>
    <x v="1"/>
    <x v="0"/>
    <x v="769"/>
    <n v="5338.2386751691756"/>
    <s v="0-10%"/>
  </r>
  <r>
    <x v="921"/>
    <s v="Bajaj Dx-6 1000W Dry Iron With Advance Soleplate And Anti-Bacterial German Coating Technology, White"/>
    <x v="150"/>
    <n v="625"/>
    <n v="1400"/>
    <n v="0.55000000000000004"/>
    <x v="0"/>
    <n v="23316"/>
    <x v="4"/>
    <n v="32642400"/>
    <x v="0"/>
    <x v="0"/>
    <x v="770"/>
    <n v="16694.333960188978"/>
    <s v="0-10%"/>
  </r>
  <r>
    <x v="922"/>
    <s v="Croma 500W Mixer Grinder With 3 Stainless Steel Leak-Proof Jars, 3 Speed &amp; Pulse Function, 2 Years Warranty (Crak4184, White &amp; Purple)"/>
    <x v="151"/>
    <n v="1290"/>
    <n v="2500"/>
    <n v="0.48"/>
    <x v="1"/>
    <n v="6530"/>
    <x v="4"/>
    <n v="16325000"/>
    <x v="0"/>
    <x v="1"/>
    <x v="771"/>
    <n v="4564.2741283142032"/>
    <s v="0-10%"/>
  </r>
  <r>
    <x v="923"/>
    <s v="Havells Instanio 3-Litre Instant Geyser (White/Blue)"/>
    <x v="152"/>
    <n v="3600"/>
    <n v="6190"/>
    <n v="0.42"/>
    <x v="4"/>
    <n v="11924"/>
    <x v="4"/>
    <n v="73809560"/>
    <x v="0"/>
    <x v="1"/>
    <x v="772"/>
    <n v="8636.2654691198095"/>
    <s v="0-10%"/>
  </r>
  <r>
    <x v="924"/>
    <s v="Morphy Richards Ofr Room Heater, 09 Fin 2000 Watts Oil Filled Room Heater , Isi Approved (Ofr 9 Grey)"/>
    <x v="153"/>
    <n v="6549"/>
    <n v="13999"/>
    <n v="0.53"/>
    <x v="1"/>
    <n v="2961"/>
    <x v="4"/>
    <n v="41451039"/>
    <x v="0"/>
    <x v="0"/>
    <x v="773"/>
    <n v="2069.6501828389519"/>
    <s v="0-10%"/>
  </r>
  <r>
    <x v="925"/>
    <s v="Havells Aqua Plus 1.2 Litre Double Wall Kettle / 304 Stainless Steel Inner Body / Cool Touch Outer Body / Wider Mouth/ 2 Year Warranty (Black, 1500 Watt)"/>
    <x v="142"/>
    <n v="1625"/>
    <n v="2995"/>
    <n v="0.46"/>
    <x v="6"/>
    <n v="23484"/>
    <x v="4"/>
    <n v="70334580"/>
    <x v="0"/>
    <x v="1"/>
    <x v="774"/>
    <n v="17386.677400082823"/>
    <s v="0-10%"/>
  </r>
  <r>
    <x v="926"/>
    <s v="Bajaj Splendora 3 Litre 3Kw Iwh Instant Water Heater (Geyser), White"/>
    <x v="152"/>
    <n v="2599"/>
    <n v="5890"/>
    <n v="0.56000000000000005"/>
    <x v="3"/>
    <n v="21783"/>
    <x v="4"/>
    <n v="128301870"/>
    <x v="0"/>
    <x v="0"/>
    <x v="775"/>
    <n v="15413.001145941347"/>
    <s v="0-10%"/>
  </r>
  <r>
    <x v="927"/>
    <s v="Kent 16052 Elegant Electric Glass Kettle 1.8L 2000 W | Blue Led Illumination | Borosilicate Glass Body | Boil Drying Protection | Used As Boiler | Milk | Tea | Water &amp; Soup | 1 Year Warranty"/>
    <x v="154"/>
    <n v="1199"/>
    <n v="2000"/>
    <n v="0.4"/>
    <x v="1"/>
    <n v="14030"/>
    <x v="4"/>
    <n v="28060000"/>
    <x v="0"/>
    <x v="1"/>
    <x v="776"/>
    <n v="9806.5491608343455"/>
    <s v="0-10%"/>
  </r>
  <r>
    <x v="928"/>
    <s v="Bajaj New Shakti Neo 15L Vertical Storage Water Heater (Geyser 15 Litres) 4 Star Bee Rated Heater For Water Heating With Titanium Armour, Swirl Flow Technology, Glasslined Tank (White), 1 Yr Warranty"/>
    <x v="155"/>
    <n v="5499"/>
    <n v="13150"/>
    <n v="0.57999999999999996"/>
    <x v="0"/>
    <n v="6398"/>
    <x v="4"/>
    <n v="84133700"/>
    <x v="0"/>
    <x v="0"/>
    <x v="777"/>
    <n v="4580.9893925754459"/>
    <s v="0-10%"/>
  </r>
  <r>
    <x v="929"/>
    <s v="Lifelong Llmg23 Power Pro 500-Watt Mixer Grinder With 3 Jars (Liquidizing, Wet Grinding And Chutney Jar), Stainless Steel Blades, 1 Year Warranty (Black)"/>
    <x v="151"/>
    <n v="1299"/>
    <n v="3500"/>
    <n v="0.63"/>
    <x v="11"/>
    <n v="44050"/>
    <x v="4"/>
    <n v="154175000"/>
    <x v="0"/>
    <x v="0"/>
    <x v="778"/>
    <n v="30008.676506394615"/>
    <s v="0-10%"/>
  </r>
  <r>
    <x v="930"/>
    <s v="Bajaj Majesty Dx-11 1000W Dry Iron With Advance Soleplate And Anti-Bacterial German Coating Technology, White And Blue"/>
    <x v="150"/>
    <n v="599"/>
    <n v="785"/>
    <n v="0.24"/>
    <x v="0"/>
    <n v="24247"/>
    <x v="4"/>
    <n v="19033895"/>
    <x v="0"/>
    <x v="1"/>
    <x v="779"/>
    <n v="17360.933073112978"/>
    <s v="0-10%"/>
  </r>
  <r>
    <x v="931"/>
    <s v="Bajaj Rex 500W Mixer Grinder With Nutri-Pro Feature, 3 Jars, White"/>
    <x v="151"/>
    <n v="1999"/>
    <n v="3210"/>
    <n v="0.38"/>
    <x v="0"/>
    <n v="41349"/>
    <x v="4"/>
    <n v="132730290"/>
    <x v="0"/>
    <x v="1"/>
    <x v="780"/>
    <n v="29606.022255955315"/>
    <s v="0-10%"/>
  </r>
  <r>
    <x v="932"/>
    <s v="Lifelong Llek15 Electric Kettle 1.5L With Stainless Steel Body, Easy And Fast Boiling Of Water For Instant Noodles, Soup, Tea Etc. (1 Year Warranty, Silver)"/>
    <x v="154"/>
    <n v="549"/>
    <n v="1000"/>
    <n v="0.45"/>
    <x v="9"/>
    <n v="1074"/>
    <x v="4"/>
    <n v="1074000"/>
    <x v="0"/>
    <x v="1"/>
    <x v="781"/>
    <n v="711.80191122601059"/>
    <s v="0-10%"/>
  </r>
  <r>
    <x v="933"/>
    <s v="Lifelong Llqh922 Regalia 800 W (Isi Certified) Quartz Room Heater With 2 Power Settings, Overheating Protection, 2 Rod Heater (1 Year Warranty, White)"/>
    <x v="143"/>
    <n v="999"/>
    <n v="2000"/>
    <n v="0.5"/>
    <x v="11"/>
    <n v="1163"/>
    <x v="4"/>
    <n v="2326000"/>
    <x v="0"/>
    <x v="0"/>
    <x v="782"/>
    <n v="792.28355906780791"/>
    <s v="0-10%"/>
  </r>
  <r>
    <x v="934"/>
    <s v="R B Nova Lint/Fabric Shaver For Cloths, Lint Remover For Woolen Sweaters, Blankets, Jackets/Burr Remover Pill Remover From Carpets, Pack Of 1"/>
    <x v="145"/>
    <n v="398"/>
    <n v="1999"/>
    <n v="0.8"/>
    <x v="3"/>
    <n v="257"/>
    <x v="4"/>
    <n v="513743"/>
    <x v="0"/>
    <x v="0"/>
    <x v="783"/>
    <n v="181.84553525716964"/>
    <s v="0-10%"/>
  </r>
  <r>
    <x v="935"/>
    <s v="Bajaj Immersion Rod Water Heater 1500 Watts, Silver"/>
    <x v="156"/>
    <n v="539"/>
    <n v="720"/>
    <n v="0.25"/>
    <x v="3"/>
    <n v="36017"/>
    <x v="4"/>
    <n v="25932240"/>
    <x v="0"/>
    <x v="1"/>
    <x v="784"/>
    <n v="25484.555032519376"/>
    <s v="0-10%"/>
  </r>
  <r>
    <x v="936"/>
    <s v="Inalsa Electric Kettle 1.5 Litre With Stainless Steel Body - Absa|Auto Shut Off &amp; Boil Dry Protection Safety Features| Cordless Base &amp; Cord Winder|Hot Water Kettle |Water Heater Jug"/>
    <x v="142"/>
    <n v="699"/>
    <n v="1595"/>
    <n v="0.56000000000000005"/>
    <x v="3"/>
    <n v="8090"/>
    <x v="4"/>
    <n v="12903550"/>
    <x v="0"/>
    <x v="0"/>
    <x v="785"/>
    <n v="5724.242724632305"/>
    <s v="0-10%"/>
  </r>
  <r>
    <x v="937"/>
    <s v="Prestige Pic 20 1600 Watt Induction Cooktop With Push Button (Black)"/>
    <x v="148"/>
    <n v="2148"/>
    <n v="3645"/>
    <n v="0.41"/>
    <x v="3"/>
    <n v="31388"/>
    <x v="4"/>
    <n v="114409260"/>
    <x v="0"/>
    <x v="1"/>
    <x v="786"/>
    <n v="22209.212687362025"/>
    <s v="0-10%"/>
  </r>
  <r>
    <x v="938"/>
    <s v="Pigeon Healthifry Digital Air Fryer, 360¬∞ High Speed Air Circulation Technology 1200 W With Non-Stick 4.2 L Basket - Green"/>
    <x v="157"/>
    <n v="3599"/>
    <n v="7950"/>
    <n v="0.55000000000000004"/>
    <x v="0"/>
    <n v="136"/>
    <x v="4"/>
    <n v="1081200"/>
    <x v="0"/>
    <x v="0"/>
    <x v="245"/>
    <n v="97.376454734332697"/>
    <s v="0-10%"/>
  </r>
  <r>
    <x v="939"/>
    <s v="Prettykrafts Laundry Basket For Clothes With Lid &amp; Handles, Toys Organiser, 75 Ltr Black &amp; Grey"/>
    <x v="158"/>
    <n v="351"/>
    <n v="999"/>
    <n v="0.65"/>
    <x v="1"/>
    <n v="5380"/>
    <x v="4"/>
    <n v="5374620"/>
    <x v="0"/>
    <x v="0"/>
    <x v="787"/>
    <n v="3760.4586233277814"/>
    <s v="0-10%"/>
  </r>
  <r>
    <x v="940"/>
    <s v="Philips Gc1905 1440-Watt Steam Iron With Spray (Blue)"/>
    <x v="159"/>
    <n v="1614"/>
    <n v="1745"/>
    <n v="0.08"/>
    <x v="4"/>
    <n v="37974"/>
    <x v="4"/>
    <n v="66264630"/>
    <x v="0"/>
    <x v="1"/>
    <x v="788"/>
    <n v="27503.651872220362"/>
    <s v="0-10%"/>
  </r>
  <r>
    <x v="941"/>
    <s v="Havells Immersion Hb15 1500 Watt (White Blue)"/>
    <x v="156"/>
    <n v="719"/>
    <n v="1295"/>
    <n v="0.44"/>
    <x v="0"/>
    <n v="17218"/>
    <x v="4"/>
    <n v="22297310"/>
    <x v="0"/>
    <x v="1"/>
    <x v="789"/>
    <n v="12328.145570703973"/>
    <s v="0-10%"/>
  </r>
  <r>
    <x v="942"/>
    <s v="Agaro Lr2007 Lint Remover, Rechargeable, For Woolen Sweaters, Blankets, Jackets, Burr Remover, Pill Remover From Carpets, Curtains"/>
    <x v="145"/>
    <n v="678"/>
    <n v="1499"/>
    <n v="0.55000000000000004"/>
    <x v="0"/>
    <n v="900"/>
    <x v="4"/>
    <n v="1349100"/>
    <x v="0"/>
    <x v="0"/>
    <x v="790"/>
    <n v="644.40300927131932"/>
    <s v="0-10%"/>
  </r>
  <r>
    <x v="943"/>
    <s v="Pigeon 1.5 Litre Hot Kettle And Stainless Steel Water Bottle Combo Used For Boiling Water, Making Tea And Coffee, Instant Noodles, Soup, 1500 Watt With Auto Shut- Off Feature - (Silver)"/>
    <x v="154"/>
    <n v="809"/>
    <n v="1545"/>
    <n v="0.48"/>
    <x v="7"/>
    <n v="976"/>
    <x v="4"/>
    <n v="1507920"/>
    <x v="0"/>
    <x v="1"/>
    <x v="791"/>
    <n v="655.96750934526028"/>
    <s v="0-10%"/>
  </r>
  <r>
    <x v="944"/>
    <s v="Nutripro Juicer Mixer Grinder - Smoothie Maker - 500 Watts (3 Jars 2 Blades)"/>
    <x v="160"/>
    <n v="1969"/>
    <n v="5000"/>
    <n v="0.61"/>
    <x v="3"/>
    <n v="4927"/>
    <x v="4"/>
    <n v="24635000"/>
    <x v="0"/>
    <x v="0"/>
    <x v="792"/>
    <n v="3486.1982576345326"/>
    <s v="0-10%"/>
  </r>
  <r>
    <x v="945"/>
    <s v="Philips Gc026/30 Fabric Shaver, Lint Remover For Woolen Sweaters, Blankets, Jackets/Burr Remover Pill Remover From Carpets, Curtains (White)"/>
    <x v="145"/>
    <n v="1490"/>
    <n v="1695"/>
    <n v="0.12"/>
    <x v="5"/>
    <n v="3543"/>
    <x v="4"/>
    <n v="6005385"/>
    <x v="0"/>
    <x v="1"/>
    <x v="793"/>
    <n v="2594.8710910527775"/>
    <s v="0-10%"/>
  </r>
  <r>
    <x v="946"/>
    <s v="Havells Cista Room Heater, White, 2000 Watts"/>
    <x v="143"/>
    <n v="2499"/>
    <n v="3945"/>
    <n v="0.37"/>
    <x v="11"/>
    <n v="2732"/>
    <x v="4"/>
    <n v="10777740"/>
    <x v="0"/>
    <x v="1"/>
    <x v="794"/>
    <n v="1861.1510605101041"/>
    <s v="0-10%"/>
  </r>
  <r>
    <x v="947"/>
    <s v="Agaro Regal 800 Watts Handheld Vacuum Cleaner, Lightweight &amp; Durable Body, Small/Mini Size ( Black)"/>
    <x v="161"/>
    <n v="1665"/>
    <n v="2099"/>
    <n v="0.21"/>
    <x v="1"/>
    <n v="14368"/>
    <x v="4"/>
    <n v="30158432"/>
    <x v="0"/>
    <x v="1"/>
    <x v="795"/>
    <n v="10042.801022299918"/>
    <s v="0-10%"/>
  </r>
  <r>
    <x v="948"/>
    <s v="Philips Viva Collection Hd4928/01 2100-Watt Induction Cooktop With Feather Touch Sensor And Crystal Glass Plate (Black)"/>
    <x v="148"/>
    <n v="3229"/>
    <n v="5295"/>
    <n v="0.39"/>
    <x v="0"/>
    <n v="39724"/>
    <x v="4"/>
    <n v="210338580"/>
    <x v="0"/>
    <x v="1"/>
    <x v="796"/>
    <n v="28442.516822548765"/>
    <s v="0-10%"/>
  </r>
  <r>
    <x v="949"/>
    <s v="Pigeon By Stovekraft Abs Plastic Acer Plus Induction Cooktop 1800 Watts With Feather Touch Control - Black"/>
    <x v="148"/>
    <n v="1799"/>
    <n v="3595"/>
    <n v="0.5"/>
    <x v="11"/>
    <n v="9791"/>
    <x v="4"/>
    <n v="35198645"/>
    <x v="0"/>
    <x v="0"/>
    <x v="797"/>
    <n v="6670.0329551443738"/>
    <s v="0-10%"/>
  </r>
  <r>
    <x v="950"/>
    <s v="Agaro Esteem Multi Kettle 1.2 Litre, 600W With 3 Heating Modes &amp; Rapid Boil Technology"/>
    <x v="142"/>
    <n v="1260"/>
    <n v="1699"/>
    <n v="0.26"/>
    <x v="0"/>
    <n v="2891"/>
    <x v="4"/>
    <n v="4911809"/>
    <x v="0"/>
    <x v="1"/>
    <x v="798"/>
    <n v="2069.9656664482045"/>
    <s v="0-10%"/>
  </r>
  <r>
    <x v="951"/>
    <s v="Bajaj Minor 1000 Watts Radiant Room Heater (Steel, Isi Approved)"/>
    <x v="143"/>
    <n v="749"/>
    <n v="1129"/>
    <n v="0.34"/>
    <x v="1"/>
    <n v="2446"/>
    <x v="4"/>
    <n v="2761534"/>
    <x v="0"/>
    <x v="1"/>
    <x v="799"/>
    <n v="1709.680630605902"/>
    <s v="0-10%"/>
  </r>
  <r>
    <x v="952"/>
    <s v="Butterfly Jet Elite Mixer Grinder, 750W, 4 Jars (Grey)"/>
    <x v="151"/>
    <n v="3499"/>
    <n v="5795"/>
    <n v="0.4"/>
    <x v="2"/>
    <n v="25340"/>
    <x v="4"/>
    <n v="146845300"/>
    <x v="0"/>
    <x v="1"/>
    <x v="800"/>
    <n v="17489.568667922536"/>
    <s v="0-10%"/>
  </r>
  <r>
    <x v="953"/>
    <s v="Soflin Egg Boiler Electric Automatic Off 7 Egg Poacher For Steaming, Cooking, Boiling And Frying (400 Watts, Blue)"/>
    <x v="162"/>
    <n v="379"/>
    <n v="999"/>
    <n v="0.62"/>
    <x v="4"/>
    <n v="3096"/>
    <x v="4"/>
    <n v="3092904"/>
    <x v="0"/>
    <x v="0"/>
    <x v="801"/>
    <n v="2242.3580922840429"/>
    <s v="0-10%"/>
  </r>
  <r>
    <x v="954"/>
    <s v="Lifelong Llqh925 Dyno Quartz Heater 2 Power Settings Tip Over Cut-Off Switch 800 Watt Silent Operation Power Indicator 2 Rod Room Heater (1 Year Warranty, Grey)"/>
    <x v="143"/>
    <n v="1099"/>
    <n v="2400"/>
    <n v="0.54"/>
    <x v="11"/>
    <n v="4"/>
    <x v="4"/>
    <n v="9600"/>
    <x v="0"/>
    <x v="0"/>
    <x v="802"/>
    <n v="2.7249649495023487"/>
    <s v="0-10%"/>
  </r>
  <r>
    <x v="955"/>
    <s v="Amazon Basics 1500 W Electric Kettle (Stainless Steel Body, 1.5 L)"/>
    <x v="154"/>
    <n v="749"/>
    <n v="1299"/>
    <n v="0.42"/>
    <x v="1"/>
    <n v="119"/>
    <x v="4"/>
    <n v="154581"/>
    <x v="0"/>
    <x v="1"/>
    <x v="370"/>
    <n v="83.177430515986245"/>
    <s v="0-10%"/>
  </r>
  <r>
    <x v="956"/>
    <s v="Prestige Sandwich Maker Pgmfd 01, Black"/>
    <x v="163"/>
    <n v="1299"/>
    <n v="1299"/>
    <n v="0"/>
    <x v="0"/>
    <n v="40106"/>
    <x v="4"/>
    <n v="52097694"/>
    <x v="0"/>
    <x v="1"/>
    <x v="803"/>
    <n v="28716.030099817257"/>
    <s v="0-10%"/>
  </r>
  <r>
    <x v="957"/>
    <s v="Orient Electric Fabrijoy Difj10Bp 1000-Watt Dry Iron, Non-Stick (White And Blue)"/>
    <x v="150"/>
    <n v="549"/>
    <n v="1090"/>
    <n v="0.5"/>
    <x v="0"/>
    <n v="13029"/>
    <x v="4"/>
    <n v="14201610"/>
    <x v="0"/>
    <x v="0"/>
    <x v="804"/>
    <n v="9328.8075642177992"/>
    <s v="0-10%"/>
  </r>
  <r>
    <x v="958"/>
    <s v="Lifelong Llfh921 Regalia 2000 W Fan Heater, 3 Air Settings, Room Heater With Overheating Protection, 1 Year Warranty ( White, (Isi Certified, Ideal For Small To Medium Room/Area)"/>
    <x v="144"/>
    <n v="899"/>
    <n v="2000"/>
    <n v="0.55000000000000004"/>
    <x v="9"/>
    <n v="291"/>
    <x v="4"/>
    <n v="582000"/>
    <x v="0"/>
    <x v="0"/>
    <x v="805"/>
    <n v="192.86252901933807"/>
    <s v="0-10%"/>
  </r>
  <r>
    <x v="959"/>
    <s v="Philips Gc181 Heavy Weight 1000-Watt Dry Iron, Pack Of 1"/>
    <x v="150"/>
    <n v="1321"/>
    <n v="1545"/>
    <n v="0.14000000000000001"/>
    <x v="4"/>
    <n v="15453"/>
    <x v="4"/>
    <n v="23874885"/>
    <x v="0"/>
    <x v="1"/>
    <x v="806"/>
    <n v="11192.235012940993"/>
    <s v="0-10%"/>
  </r>
  <r>
    <x v="960"/>
    <s v="Bulfyss Usb Rechargeable Lint Remover Fabric Shaver Pet Hair Remover, Effectively And Quickly Remove Fuzz For Clothes, Sweater, Couch, Sofa, Blanket, Curtain, Wool, Cashmere (Grey, 1 Year Warranty)"/>
    <x v="145"/>
    <n v="1099"/>
    <n v="1999"/>
    <n v="0.45"/>
    <x v="1"/>
    <n v="604"/>
    <x v="4"/>
    <n v="1207396"/>
    <x v="0"/>
    <x v="1"/>
    <x v="807"/>
    <n v="422.17788261895538"/>
    <s v="0-10%"/>
  </r>
  <r>
    <x v="961"/>
    <s v="Bajaj Dx-7 1000W Dry Iron With Advance Soleplate And Anti-Bacterial German Coating Technology, White"/>
    <x v="150"/>
    <n v="775"/>
    <n v="875"/>
    <n v="0.11"/>
    <x v="0"/>
    <n v="46647"/>
    <x v="4"/>
    <n v="40816125"/>
    <x v="0"/>
    <x v="1"/>
    <x v="808"/>
    <n v="33399.407970532477"/>
    <s v="0-10%"/>
  </r>
  <r>
    <x v="962"/>
    <s v="Bajaj New Shakti Neo 25L Vertical Storage Water Heater (Geyser 25 Litres) 4 Star Bee Rated Heater For Water Heating With Titanium Armour, Swirl Flow Technology, Glasslined Tank(White), 1 Yr Warranty"/>
    <x v="155"/>
    <n v="6299"/>
    <n v="15270"/>
    <n v="0.59"/>
    <x v="3"/>
    <n v="3233"/>
    <x v="4"/>
    <n v="49367910"/>
    <x v="0"/>
    <x v="0"/>
    <x v="809"/>
    <n v="2287.5743793246284"/>
    <s v="0-10%"/>
  </r>
  <r>
    <x v="963"/>
    <s v="Philips Handheld Garment Steamer Sth3000/20 - Compact &amp; Foldable, Convenient Vertical Steaming, 1000 Watt Quick Heat Up, Up To 20G/Min, Kills 99.9%* Bacteria (Reno Blue), Small"/>
    <x v="159"/>
    <n v="3190"/>
    <n v="4195"/>
    <n v="0.24"/>
    <x v="1"/>
    <n v="1282"/>
    <x v="4"/>
    <n v="5377990"/>
    <x v="0"/>
    <x v="1"/>
    <x v="810"/>
    <n v="896.0795455587762"/>
    <s v="0-10%"/>
  </r>
  <r>
    <x v="964"/>
    <s v="Room Heater Warmer Wall-Outlet 400 Watts Electric Handy Room Heater (Room Heaters Home For Bedroom, Reading Books, Work, Bathrooms, Rooms, Offices, Home Offices,2022"/>
    <x v="143"/>
    <n v="799"/>
    <n v="1989"/>
    <n v="0.6"/>
    <x v="4"/>
    <n v="70"/>
    <x v="4"/>
    <n v="139230"/>
    <x v="0"/>
    <x v="0"/>
    <x v="811"/>
    <n v="50.699310872055236"/>
    <s v="0-10%"/>
  </r>
  <r>
    <x v="965"/>
    <s v="Wonderchef Nutri-Blend Mixer, Grinder &amp; Blender | Powerful 400W 22000 Rpm Motor | Stainless Steel Blades | 2 Unbreakable Jars | 2 Years Warranty | Online Recipe Book By Chef Sanjeev Kapoor | Black"/>
    <x v="160"/>
    <n v="2699"/>
    <n v="5000"/>
    <n v="0.46"/>
    <x v="1"/>
    <n v="26164"/>
    <x v="4"/>
    <n v="130820000"/>
    <x v="0"/>
    <x v="1"/>
    <x v="812"/>
    <n v="18287.851193447597"/>
    <s v="0-10%"/>
  </r>
  <r>
    <x v="966"/>
    <s v="Usha Armor Ar1100Wb 1100 W Dry Iron With Black Weilburger Soleplate (Purple)"/>
    <x v="150"/>
    <n v="599"/>
    <n v="990"/>
    <n v="0.39"/>
    <x v="2"/>
    <n v="16166"/>
    <x v="4"/>
    <n v="16004340"/>
    <x v="0"/>
    <x v="1"/>
    <x v="813"/>
    <n v="11157.709829740954"/>
    <s v="0-10%"/>
  </r>
  <r>
    <x v="967"/>
    <s v="Butterfly Ekn 1.5-Litre Electric Kettle (Silver With Black)"/>
    <x v="154"/>
    <n v="749"/>
    <n v="1111"/>
    <n v="0.33"/>
    <x v="0"/>
    <n v="35693"/>
    <x v="4"/>
    <n v="39654923"/>
    <x v="0"/>
    <x v="1"/>
    <x v="814"/>
    <n v="25556.30734435689"/>
    <s v="0-10%"/>
  </r>
  <r>
    <x v="968"/>
    <s v="Crompton Arno Neo 15-L 5 Star Rated Storage Water Heater (Geyser) With Advanced 3 Level Safety (Grey)"/>
    <x v="155"/>
    <n v="6199"/>
    <n v="10400"/>
    <n v="0.4"/>
    <x v="3"/>
    <n v="14391"/>
    <x v="4"/>
    <n v="149666400"/>
    <x v="0"/>
    <x v="1"/>
    <x v="815"/>
    <n v="10182.642404225402"/>
    <s v="0-10%"/>
  </r>
  <r>
    <x v="969"/>
    <s v="Borosil Chef Delite Bch20Dbb21 300-Watt Chopper (Black)"/>
    <x v="164"/>
    <n v="1819"/>
    <n v="2490"/>
    <n v="0.27"/>
    <x v="5"/>
    <n v="7946"/>
    <x v="4"/>
    <n v="19785540"/>
    <x v="0"/>
    <x v="1"/>
    <x v="816"/>
    <n v="5819.6008155533082"/>
    <s v="0-10%"/>
  </r>
  <r>
    <x v="970"/>
    <s v="Kent 16055 Amaze Cool Touch Electric Kettle 1.8 L 1500 W | Plastic Outer &amp; Stainless Steel Inside Body | Auto Shut Off Over Heating Protection | Multipurpose Hot Water Kettle | 1 Year Warranty"/>
    <x v="154"/>
    <n v="1199"/>
    <n v="1900"/>
    <n v="0.37"/>
    <x v="1"/>
    <n v="1765"/>
    <x v="4"/>
    <n v="3353500"/>
    <x v="0"/>
    <x v="1"/>
    <x v="817"/>
    <n v="1233.6820576530733"/>
    <s v="0-10%"/>
  </r>
  <r>
    <x v="971"/>
    <s v="Prestige Iris Plus 750 Watt Mixer Grinder"/>
    <x v="151"/>
    <n v="3249"/>
    <n v="6295"/>
    <n v="0.48"/>
    <x v="11"/>
    <n v="14062"/>
    <x v="4"/>
    <n v="88520290"/>
    <x v="0"/>
    <x v="1"/>
    <x v="818"/>
    <n v="9579.6142799755071"/>
    <s v="0-10%"/>
  </r>
  <r>
    <x v="972"/>
    <s v="Simxen Egg Boiler Electric Automatic Off 7 Egg Poacher For Steaming, Cooking Also Boiling And Frying 400 W (Blue, Pink)"/>
    <x v="162"/>
    <n v="349"/>
    <n v="999"/>
    <n v="0.65"/>
    <x v="1"/>
    <n v="15646"/>
    <x v="4"/>
    <n v="15630354"/>
    <x v="0"/>
    <x v="0"/>
    <x v="819"/>
    <n v="10936.08468784135"/>
    <s v="0-10%"/>
  </r>
  <r>
    <x v="973"/>
    <s v="Amazon Basics 2000/1000 Watt Room Heater With Adjustable Thermostat (Isi Certified, White Color, Ideal For Small To Medium Room/Area)"/>
    <x v="144"/>
    <n v="1049"/>
    <n v="1699"/>
    <n v="0.38"/>
    <x v="19"/>
    <n v="111"/>
    <x v="4"/>
    <n v="188589"/>
    <x v="0"/>
    <x v="1"/>
    <x v="820"/>
    <n v="68.019008095890641"/>
    <s v="0-10%"/>
  </r>
  <r>
    <x v="974"/>
    <s v="Healthsense Weight Machine For Kitchen, Kitchen Food Weighing Scale For Health, Fitness, Home Baking &amp; Cooking With Hanging Design, Touch Button, Tare Function &amp; 1 Year Warranty ‚Äì Chef-Mate Ks 40"/>
    <x v="165"/>
    <n v="799"/>
    <n v="1500"/>
    <n v="0.47"/>
    <x v="4"/>
    <n v="9695"/>
    <x v="4"/>
    <n v="14542500"/>
    <x v="0"/>
    <x v="1"/>
    <x v="821"/>
    <n v="7021.8545557796497"/>
    <s v="0-10%"/>
  </r>
  <r>
    <x v="975"/>
    <s v="Bajaj New Shakti Neo 10L Vertical Storage Water Heater (Geyser 10 Litres) 4 Star Bee Rated Heater For Water Heating With Titanium Armour, Swirl Flow Technology, Glasslined Tank(White), 1 Yr Warranty"/>
    <x v="155"/>
    <n v="4999"/>
    <n v="9650"/>
    <n v="0.48"/>
    <x v="0"/>
    <n v="1772"/>
    <x v="4"/>
    <n v="17099800"/>
    <x v="0"/>
    <x v="1"/>
    <x v="822"/>
    <n v="1268.7579249208643"/>
    <s v="0-10%"/>
  </r>
  <r>
    <x v="976"/>
    <s v="Bosch Pro 1000W Mixer Grinder Mgm8842Min - Black"/>
    <x v="151"/>
    <n v="6999"/>
    <n v="10590"/>
    <n v="0.34"/>
    <x v="5"/>
    <n v="11499"/>
    <x v="4"/>
    <n v="121774410"/>
    <x v="0"/>
    <x v="1"/>
    <x v="823"/>
    <n v="8421.7958442043146"/>
    <s v="0-10%"/>
  </r>
  <r>
    <x v="977"/>
    <s v="Bulfyss Stainless Steel Digital Kitchen Weighing Scale &amp; Food Weight Machine For Diet, Nutrition, Health, Fitness, Baking &amp; Cooking (5Kgs, Stainless Steel, 2 Years Warranty)"/>
    <x v="146"/>
    <n v="799"/>
    <n v="1999"/>
    <n v="0.6"/>
    <x v="3"/>
    <n v="2162"/>
    <x v="4"/>
    <n v="4321838"/>
    <x v="0"/>
    <x v="0"/>
    <x v="824"/>
    <n v="1529.7667207237384"/>
    <s v="0-10%"/>
  </r>
  <r>
    <x v="978"/>
    <s v="Vr 18 Pcs - 3 Different Size Plastic Food Snack Bag Pouch Clip Sealer Large, Medium, Small Plastic Snack Seal Sealing Bag Clips Vacuum Sealer (Set Of 18, Multi-Color) (Multicolor)"/>
    <x v="166"/>
    <n v="89"/>
    <n v="89"/>
    <n v="0"/>
    <x v="0"/>
    <n v="19621"/>
    <x v="4"/>
    <n v="1746269"/>
    <x v="2"/>
    <x v="1"/>
    <x v="825"/>
    <n v="14048.701605458396"/>
    <s v="0-10%"/>
  </r>
  <r>
    <x v="979"/>
    <s v="Orient Electric Apex-Fx 1200Mm Ultra High Speed 400 Rpm Ceiling Fan (Brown)"/>
    <x v="167"/>
    <n v="1400"/>
    <n v="2485"/>
    <n v="0.44"/>
    <x v="3"/>
    <n v="19998"/>
    <x v="4"/>
    <n v="49695030"/>
    <x v="0"/>
    <x v="1"/>
    <x v="826"/>
    <n v="14149.988381606532"/>
    <s v="0-10%"/>
  </r>
  <r>
    <x v="980"/>
    <s v="Prettykrafts Folding Laundry Basket For Clothes With Lid &amp; Handle, Toys Organiser, 75 Litre, (Pack Of 1), Mushroom Print"/>
    <x v="158"/>
    <n v="355"/>
    <n v="899"/>
    <n v="0.61"/>
    <x v="3"/>
    <n v="1051"/>
    <x v="4"/>
    <n v="944849"/>
    <x v="0"/>
    <x v="0"/>
    <x v="827"/>
    <n v="743.65625507893117"/>
    <s v="0-10%"/>
  </r>
  <r>
    <x v="981"/>
    <s v="Bajaj Majesty Rx11 2000 Watts Heat Convector Room Heater (White, Isi Approved)"/>
    <x v="143"/>
    <n v="2169"/>
    <n v="3279"/>
    <n v="0.34"/>
    <x v="3"/>
    <n v="1716"/>
    <x v="4"/>
    <n v="5626764"/>
    <x v="0"/>
    <x v="1"/>
    <x v="828"/>
    <n v="1214.1904221840589"/>
    <s v="0-10%"/>
  </r>
  <r>
    <x v="982"/>
    <s v="Eureka Forbes Trendy Zip 1000 Watts Powerful Suction Vacuum Cleaner With Resuable Dust Bag &amp; 5 Accessories,1 Year Warrantycompact,Light Weight &amp; Easy To Use (Black)"/>
    <x v="168"/>
    <n v="2799"/>
    <n v="3799"/>
    <n v="0.26"/>
    <x v="2"/>
    <n v="32931"/>
    <x v="4"/>
    <n v="125104869"/>
    <x v="0"/>
    <x v="1"/>
    <x v="829"/>
    <n v="22728.847111418985"/>
    <s v="0-10%"/>
  </r>
  <r>
    <x v="983"/>
    <s v="Pigeon By Stovekraft Quartz Electric Kettle (14299) 1.7 Litre With Stainless Steel Body, Used For Boiling Water, Making Tea And Coffee, Instant Noodles, Soup Etc. 1500 Watt (Silver)"/>
    <x v="142"/>
    <n v="899"/>
    <n v="1249"/>
    <n v="0.28000000000000003"/>
    <x v="2"/>
    <n v="17424"/>
    <x v="4"/>
    <n v="21762576"/>
    <x v="0"/>
    <x v="1"/>
    <x v="830"/>
    <n v="12025.976498416823"/>
    <s v="0-10%"/>
  </r>
  <r>
    <x v="984"/>
    <s v="Maharaja Whiteline Lava Neo 1200-Watts Halogen Heater (White And Red)"/>
    <x v="153"/>
    <n v="2499"/>
    <n v="5000"/>
    <n v="0.5"/>
    <x v="11"/>
    <n v="1889"/>
    <x v="4"/>
    <n v="9445000"/>
    <x v="0"/>
    <x v="0"/>
    <x v="831"/>
    <n v="1286.8646974024841"/>
    <s v="0-10%"/>
  </r>
  <r>
    <x v="985"/>
    <s v="Crompton Gracee 5-L Instant Water Heater (Geyser)"/>
    <x v="152"/>
    <n v="3599"/>
    <n v="7299"/>
    <n v="0.51"/>
    <x v="1"/>
    <n v="10324"/>
    <x v="4"/>
    <n v="75354876"/>
    <x v="0"/>
    <x v="0"/>
    <x v="832"/>
    <n v="7216.1663247650586"/>
    <s v="0-10%"/>
  </r>
  <r>
    <x v="986"/>
    <s v="Bajaj Dx-2 600W Dry Iron With Advance Soleplate And Anti-Bacterial German Coating Technology, Black"/>
    <x v="150"/>
    <n v="499"/>
    <n v="625"/>
    <n v="0.2"/>
    <x v="0"/>
    <n v="5355"/>
    <x v="4"/>
    <n v="3346875"/>
    <x v="0"/>
    <x v="1"/>
    <x v="833"/>
    <n v="3834.1979051643498"/>
    <s v="0-10%"/>
  </r>
  <r>
    <x v="987"/>
    <s v="Bajaj Waterproof 1500 Watts Immersion Rod Heater"/>
    <x v="156"/>
    <n v="653"/>
    <n v="1020"/>
    <n v="0.36"/>
    <x v="3"/>
    <n v="3366"/>
    <x v="4"/>
    <n v="3433320"/>
    <x v="0"/>
    <x v="1"/>
    <x v="834"/>
    <n v="2381.6812127456537"/>
    <s v="0-10%"/>
  </r>
  <r>
    <x v="988"/>
    <s v="Agaro Supreme High Pressure Washer, 1800 Watts, 120 Bars, 6.5L/Min Flow Rate, 8 Meters Outlet Hose, Portable, For Car,Bike And Home Cleaning Purpose, Black And Orange"/>
    <x v="169"/>
    <n v="4789"/>
    <n v="8990"/>
    <n v="0.47"/>
    <x v="4"/>
    <n v="1017"/>
    <x v="4"/>
    <n v="9142830"/>
    <x v="0"/>
    <x v="1"/>
    <x v="835"/>
    <n v="736.58855938400245"/>
    <s v="0-10%"/>
  </r>
  <r>
    <x v="989"/>
    <s v="Bajaj Deluxe 2000 Watts Halogen Room Heater (Steel, Isi Approved), Multicolor"/>
    <x v="170"/>
    <n v="1409"/>
    <n v="1639"/>
    <n v="0.14000000000000001"/>
    <x v="7"/>
    <n v="787"/>
    <x v="4"/>
    <n v="1289893"/>
    <x v="0"/>
    <x v="1"/>
    <x v="836"/>
    <n v="528.94101419540971"/>
    <s v="0-10%"/>
  </r>
  <r>
    <x v="990"/>
    <s v="Orpat Hhb-100E Wob 250-Watt Hand Blender (White)"/>
    <x v="149"/>
    <n v="753"/>
    <n v="899"/>
    <n v="0.16"/>
    <x v="0"/>
    <n v="18462"/>
    <x v="4"/>
    <n v="16597338"/>
    <x v="0"/>
    <x v="1"/>
    <x v="837"/>
    <n v="13218.853730185663"/>
    <s v="0-10%"/>
  </r>
  <r>
    <x v="991"/>
    <s v="Gilton Egg Boiler Electric Automatic Off 7 Egg Poacher For Steaming, Cooking Also Boiling And Frying, Multi Color"/>
    <x v="162"/>
    <n v="353"/>
    <n v="1199"/>
    <n v="0.71"/>
    <x v="4"/>
    <n v="629"/>
    <x v="4"/>
    <n v="754171"/>
    <x v="0"/>
    <x v="0"/>
    <x v="838"/>
    <n v="455.56952197889632"/>
    <s v="0-10%"/>
  </r>
  <r>
    <x v="992"/>
    <s v="Healthsense Chef-Mate Ks 33 Digital Kitchen Weighing Scale &amp; Food Weight Machine For Health, Fitness, Home Baking &amp; Cooking With Free Bowl, 1 Year Warranty &amp; Batteries Included"/>
    <x v="146"/>
    <n v="1099"/>
    <n v="1899"/>
    <n v="0.42"/>
    <x v="4"/>
    <n v="15276"/>
    <x v="4"/>
    <n v="29009124"/>
    <x v="0"/>
    <x v="1"/>
    <x v="839"/>
    <n v="11064.038184021654"/>
    <s v="0-10%"/>
  </r>
  <r>
    <x v="993"/>
    <s v="Philips Digital Air Fryer Hd9252/90 With Touch Panel, Uses Up To 90% Less Fat, 7 Pre-Set Menu, 1400W, 4.1 Liter, With Rapid Air Technology (Black), Large"/>
    <x v="157"/>
    <n v="8799"/>
    <n v="11595"/>
    <n v="0.24"/>
    <x v="5"/>
    <n v="2981"/>
    <x v="4"/>
    <n v="34564695"/>
    <x v="0"/>
    <x v="1"/>
    <x v="840"/>
    <n v="2183.2657980322692"/>
    <s v="0-10%"/>
  </r>
  <r>
    <x v="994"/>
    <s v="Milton Go Electro 2.0 Stainless Steel Electric Kettle, 1 Piece, 2 Litres, Silver | Power Indicator | 1500 Watts | Auto Cut-Off | Detachable 360 Degree Connector | Boiler For Water"/>
    <x v="142"/>
    <n v="1345"/>
    <n v="1750"/>
    <n v="0.23"/>
    <x v="11"/>
    <n v="2466"/>
    <x v="4"/>
    <n v="4315500"/>
    <x v="0"/>
    <x v="1"/>
    <x v="841"/>
    <n v="1679.940891368198"/>
    <s v="0-10%"/>
  </r>
  <r>
    <x v="995"/>
    <s v="Philips Daily Collection Hd2582/00 830-Watt 2-Slice Pop-Up Toaster (White)"/>
    <x v="171"/>
    <n v="2095"/>
    <n v="2095"/>
    <n v="0"/>
    <x v="6"/>
    <n v="7949"/>
    <x v="4"/>
    <n v="16653155"/>
    <x v="0"/>
    <x v="1"/>
    <x v="842"/>
    <n v="5885.1430187897449"/>
    <s v="0-10%"/>
  </r>
  <r>
    <x v="996"/>
    <s v="Crompton Insta Comfy 800 Watt Room Heater With 2 Heat Settings(Grey Blue)"/>
    <x v="143"/>
    <n v="1498"/>
    <n v="2300"/>
    <n v="0.35"/>
    <x v="11"/>
    <n v="95"/>
    <x v="4"/>
    <n v="218500"/>
    <x v="0"/>
    <x v="1"/>
    <x v="843"/>
    <n v="64.717917550680781"/>
    <s v="0-10%"/>
  </r>
  <r>
    <x v="997"/>
    <s v="Usha Heat Convector 812 T 2000-Watt With Instant Heating Feature (Black)"/>
    <x v="172"/>
    <n v="2199"/>
    <n v="2990"/>
    <n v="0.26"/>
    <x v="11"/>
    <n v="1558"/>
    <x v="4"/>
    <n v="4658420"/>
    <x v="0"/>
    <x v="1"/>
    <x v="844"/>
    <n v="1061.3738478311648"/>
    <s v="0-10%"/>
  </r>
  <r>
    <x v="998"/>
    <s v="Philips Hl7756/00 Mixer Grinder, 750W, 3 Jars (Black)"/>
    <x v="151"/>
    <n v="3699"/>
    <n v="4295"/>
    <n v="0.14000000000000001"/>
    <x v="3"/>
    <n v="26543"/>
    <x v="4"/>
    <n v="114002185"/>
    <x v="0"/>
    <x v="1"/>
    <x v="845"/>
    <n v="18781.035184167526"/>
    <s v="0-10%"/>
  </r>
  <r>
    <x v="999"/>
    <s v="Kuber Industries Waterproof Round Non Wovan Laundry Bag/Hamper|Metalic Printed With Handles|Foldable Bin &amp; 45 Liter Capicity|Size 37 X 37 X 49, Pack Of 1 (Beige &amp; Brown)-Kubmart11450"/>
    <x v="158"/>
    <n v="177"/>
    <n v="199"/>
    <n v="0.11"/>
    <x v="3"/>
    <n v="3688"/>
    <x v="4"/>
    <n v="733912"/>
    <x v="2"/>
    <x v="1"/>
    <x v="846"/>
    <n v="2609.5188094491896"/>
    <s v="0-10%"/>
  </r>
  <r>
    <x v="1000"/>
    <s v="Lifelong Llmg93 500 Watt Duos Mixer Grinder, 2 Stainless Steel Jar (Liquidizing And Chutney Jar)| Abs Body, Stainless Steel Blades, 3 Speed Options With Whip (1 Year Warranty, Black)"/>
    <x v="151"/>
    <n v="1149"/>
    <n v="2499"/>
    <n v="0.54"/>
    <x v="11"/>
    <n v="4383"/>
    <x v="4"/>
    <n v="10953117"/>
    <x v="0"/>
    <x v="0"/>
    <x v="847"/>
    <n v="2985.8803434171987"/>
    <s v="0-10%"/>
  </r>
  <r>
    <x v="1001"/>
    <s v="Ikea Frother For Milk"/>
    <x v="173"/>
    <n v="244"/>
    <n v="499"/>
    <n v="0.51"/>
    <x v="8"/>
    <n v="478"/>
    <x v="4"/>
    <n v="238522"/>
    <x v="1"/>
    <x v="0"/>
    <x v="848"/>
    <n v="302.79792176704234"/>
    <s v="0-10%"/>
  </r>
  <r>
    <x v="1002"/>
    <s v="Crompton Insta Comfort Heater 2000 Watts Heat Convector With Adjustable Thermostats, Hybrid Cyan, Standard (‚Äéacgrh- Instacomfort)"/>
    <x v="143"/>
    <n v="1959"/>
    <n v="2400"/>
    <n v="0.18"/>
    <x v="1"/>
    <n v="237"/>
    <x v="4"/>
    <n v="568800"/>
    <x v="0"/>
    <x v="1"/>
    <x v="849"/>
    <n v="165.65589102763647"/>
    <s v="0-10%"/>
  </r>
  <r>
    <x v="1003"/>
    <s v="Lint Remover Woolen Clothes Lint Extractor Battery Lint Removing Machine Bhur Remover"/>
    <x v="145"/>
    <n v="319"/>
    <n v="749"/>
    <n v="0.56999999999999995"/>
    <x v="13"/>
    <n v="124"/>
    <x v="4"/>
    <n v="92876"/>
    <x v="0"/>
    <x v="0"/>
    <x v="850"/>
    <n v="92.775315348768842"/>
    <s v="0-10%"/>
  </r>
  <r>
    <x v="1004"/>
    <s v="Pigeon Kessel Multipurpose Kettle (12173) 1.2 Litres With Stainless Steel Body, Used For Boiling Water And Milk, Tea, Coffee, Oats, Noodles, Soup Etc. 600 Watt (Black &amp; Silver)"/>
    <x v="142"/>
    <n v="1499"/>
    <n v="1775"/>
    <n v="0.16"/>
    <x v="2"/>
    <n v="14667"/>
    <x v="4"/>
    <n v="26033925"/>
    <x v="0"/>
    <x v="1"/>
    <x v="851"/>
    <n v="10123.105905778211"/>
    <s v="0-10%"/>
  </r>
  <r>
    <x v="1005"/>
    <s v="C (Device) Lint Remover For Woolen Clothes, Electric Lint Remover, Best Lint Shaver For Clothes Pack Of 1"/>
    <x v="145"/>
    <n v="469"/>
    <n v="1599"/>
    <n v="0.71"/>
    <x v="7"/>
    <n v="6"/>
    <x v="4"/>
    <n v="9594"/>
    <x v="0"/>
    <x v="0"/>
    <x v="852"/>
    <n v="4.0325871476143051"/>
    <s v="0-10%"/>
  </r>
  <r>
    <x v="1006"/>
    <s v="Pigeon By Stovekraft 2 Slice Auto Pop Up Toaster. A Smart Bread Toaster For Your Home (750 Watt) (Black)"/>
    <x v="171"/>
    <n v="1099"/>
    <n v="1795"/>
    <n v="0.39"/>
    <x v="0"/>
    <n v="4244"/>
    <x v="4"/>
    <n v="7617980"/>
    <x v="0"/>
    <x v="1"/>
    <x v="853"/>
    <n v="3038.7181903860878"/>
    <s v="0-10%"/>
  </r>
  <r>
    <x v="1007"/>
    <s v="Bajaj Ofr Room Heater, 13 Fin 2900 Watts Oil Filled Room Heater With 400W Ptc Ceramic Fan Heater, Isi Approved (Majesty 13F Plus Black)"/>
    <x v="144"/>
    <n v="9590"/>
    <n v="15999"/>
    <n v="0.4"/>
    <x v="3"/>
    <n v="1017"/>
    <x v="4"/>
    <n v="16270983"/>
    <x v="0"/>
    <x v="1"/>
    <x v="835"/>
    <n v="719.59886909160127"/>
    <s v="0-10%"/>
  </r>
  <r>
    <x v="1008"/>
    <s v="Luminous Vento Deluxe 150 Mm Exhaust Fan For Kitchen, Bathroom With Strong Air Suction, Rust Proof Body And Dust Protection Shutters (2-Year Warranty, White)"/>
    <x v="174"/>
    <n v="999"/>
    <n v="1490"/>
    <n v="0.33"/>
    <x v="3"/>
    <n v="12999"/>
    <x v="4"/>
    <n v="19368510"/>
    <x v="0"/>
    <x v="1"/>
    <x v="854"/>
    <n v="9197.7047190970752"/>
    <s v="0-10%"/>
  </r>
  <r>
    <x v="1009"/>
    <s v="Wipro Vesta 1.8 Litre Cool Touch Electric Kettle With Auto Cut Off | Double Layer Outer Body | Triple Protection - Dry Boil, Steam &amp; Over Heat |Stainless Steel Inner Body | (Black, 1500 Watt)"/>
    <x v="154"/>
    <n v="1299"/>
    <n v="1999"/>
    <n v="0.35"/>
    <x v="11"/>
    <n v="311"/>
    <x v="4"/>
    <n v="621689"/>
    <x v="0"/>
    <x v="1"/>
    <x v="855"/>
    <n v="211.86602482380761"/>
    <s v="0-10%"/>
  </r>
  <r>
    <x v="1010"/>
    <s v="Kitchen Mart Stainless Steel South Indian Filter Coffee Drip Maker, Madras Kappi, Drip Decotion Maker160Ml (2 Cup)"/>
    <x v="175"/>
    <n v="292"/>
    <n v="499"/>
    <n v="0.41"/>
    <x v="3"/>
    <n v="4238"/>
    <x v="4"/>
    <n v="2114762"/>
    <x v="1"/>
    <x v="1"/>
    <x v="856"/>
    <n v="2998.6824063030544"/>
    <s v="0-10%"/>
  </r>
  <r>
    <x v="1011"/>
    <s v="Ikea 903.391.72 Polypropylene Plastic Solid Bevara Sealing Clip (Multicolour) - 30 Pack, Adjustable"/>
    <x v="166"/>
    <n v="160"/>
    <n v="299"/>
    <n v="0.46"/>
    <x v="13"/>
    <n v="2781"/>
    <x v="4"/>
    <n v="831519"/>
    <x v="1"/>
    <x v="1"/>
    <x v="857"/>
    <n v="2080.7109031042432"/>
    <s v="0-10%"/>
  </r>
  <r>
    <x v="1012"/>
    <s v="Hul Pureit Germkill Kit For Classic 23 L Water Purifier - 1500 L Capacity"/>
    <x v="176"/>
    <n v="600"/>
    <n v="600"/>
    <n v="0"/>
    <x v="3"/>
    <n v="10907"/>
    <x v="4"/>
    <n v="6544200"/>
    <x v="0"/>
    <x v="1"/>
    <x v="858"/>
    <n v="7717.4679107001921"/>
    <s v="0-10%"/>
  </r>
  <r>
    <x v="1013"/>
    <s v="Hul Pureit Germkill Kit For Classic 23 L Water Purifier - 3000 L Capacity"/>
    <x v="177"/>
    <n v="1130"/>
    <n v="1130"/>
    <n v="0"/>
    <x v="0"/>
    <n v="13250"/>
    <x v="4"/>
    <n v="14972500"/>
    <x v="0"/>
    <x v="1"/>
    <x v="859"/>
    <n v="9487.0443031610903"/>
    <s v="0-10%"/>
  </r>
  <r>
    <x v="1014"/>
    <s v="Prestige Iris 750 Watt Mixer Grinder With 3 Stainless Steel Jar + 1 Juicer Jar (White And Blue)"/>
    <x v="151"/>
    <n v="3249"/>
    <n v="6295"/>
    <n v="0.48"/>
    <x v="2"/>
    <n v="43070"/>
    <x v="4"/>
    <n v="271125650"/>
    <x v="0"/>
    <x v="1"/>
    <x v="860"/>
    <n v="29726.745166828088"/>
    <s v="0-10%"/>
  </r>
  <r>
    <x v="1015"/>
    <s v="Preethi Blue Leaf Diamond Mg-214 Mixer Grinder 750 Watt (Blue/White), 3 Jars &amp; Flexi Lid, Fbt Motor With 2Yr Guarantee &amp; Lifelong Free Service"/>
    <x v="151"/>
    <n v="3599"/>
    <n v="9455"/>
    <n v="0.62"/>
    <x v="3"/>
    <n v="11828"/>
    <x v="4"/>
    <n v="111833740"/>
    <x v="0"/>
    <x v="0"/>
    <x v="861"/>
    <n v="8369.1400428863908"/>
    <s v="0-10%"/>
  </r>
  <r>
    <x v="1016"/>
    <s v="Themisto 350 Watts Egg Boiler-Blue"/>
    <x v="162"/>
    <n v="368"/>
    <n v="699"/>
    <n v="0.47"/>
    <x v="3"/>
    <n v="1240"/>
    <x v="4"/>
    <n v="866760"/>
    <x v="0"/>
    <x v="1"/>
    <x v="862"/>
    <n v="877.38701836144105"/>
    <s v="0-10%"/>
  </r>
  <r>
    <x v="1017"/>
    <s v="Butterfly Smart Mixer Grinder, 750W, 4 Jars (Grey)"/>
    <x v="151"/>
    <n v="3199"/>
    <n v="4999"/>
    <n v="0.36"/>
    <x v="1"/>
    <n v="20869"/>
    <x v="4"/>
    <n v="104324131"/>
    <x v="0"/>
    <x v="1"/>
    <x v="863"/>
    <n v="14586.805020488378"/>
    <s v="0-10%"/>
  </r>
  <r>
    <x v="1018"/>
    <s v="Kent Smart Multi Cooker Cum Kettle 1.2 Liter 800 Watts, Electric Cooker With Steamer &amp; Boiler For Idlis, Instant Noodles, Momos, Eggs, &amp; Steam Vegetables, Inner Stainless Steel &amp; Cool Touch Outer Body"/>
    <x v="178"/>
    <n v="1599"/>
    <n v="2900"/>
    <n v="0.45"/>
    <x v="7"/>
    <n v="441"/>
    <x v="4"/>
    <n v="1278900"/>
    <x v="0"/>
    <x v="1"/>
    <x v="864"/>
    <n v="296.39515534965142"/>
    <s v="0-10%"/>
  </r>
  <r>
    <x v="1019"/>
    <s v="Instacuppa Portable Blender For Smoothie, Milk Shakes, Crushing Ice And Juices, Usb Rechargeable Personal Blender Machine For Kitchen With 2000 Mah Rechargeable Battery, 150 Watt Motor, 400 Ml"/>
    <x v="149"/>
    <n v="1999"/>
    <n v="2499"/>
    <n v="0.2"/>
    <x v="3"/>
    <n v="1034"/>
    <x v="4"/>
    <n v="2583966"/>
    <x v="0"/>
    <x v="1"/>
    <x v="865"/>
    <n v="731.62756208526616"/>
    <s v="0-10%"/>
  </r>
  <r>
    <x v="1020"/>
    <s v="Usha Ei 1602 1000 W Lightweight Dry Iron With Non-Stick Soleplate (Multi-Colour)"/>
    <x v="150"/>
    <n v="616"/>
    <n v="1190"/>
    <n v="0.48"/>
    <x v="3"/>
    <n v="37126"/>
    <x v="4"/>
    <n v="44179940"/>
    <x v="0"/>
    <x v="1"/>
    <x v="866"/>
    <n v="26269.250357811987"/>
    <s v="0-10%"/>
  </r>
  <r>
    <x v="1021"/>
    <s v="Kent 16044 Hand Blender Stainless Steel 400 W | Variable Speed Control | Easy To Clean And Store | Low Noise Operation"/>
    <x v="149"/>
    <n v="1499"/>
    <n v="2100"/>
    <n v="0.28999999999999998"/>
    <x v="3"/>
    <n v="6355"/>
    <x v="4"/>
    <n v="13345500"/>
    <x v="0"/>
    <x v="1"/>
    <x v="867"/>
    <n v="4496.6084691023852"/>
    <s v="0-10%"/>
  </r>
  <r>
    <x v="1022"/>
    <s v="White Feather Portable Heat Sealer Mini Sealing Machine For Food Storage Vacuum Bag, Chip, Plastic, Snack Bags, Package Home Closer Storage Tool (Multicolor) Random Colour"/>
    <x v="166"/>
    <n v="199"/>
    <n v="499"/>
    <n v="0.6"/>
    <x v="8"/>
    <n v="12"/>
    <x v="4"/>
    <n v="5988"/>
    <x v="1"/>
    <x v="0"/>
    <x v="119"/>
    <n v="7.6016214669550379"/>
    <s v="0-10%"/>
  </r>
  <r>
    <x v="1023"/>
    <s v="Crompton Ihl 152 1500-Watt Immersion Water Heater With Copper Heating Element (Black)"/>
    <x v="156"/>
    <n v="610"/>
    <n v="825"/>
    <n v="0.26"/>
    <x v="3"/>
    <n v="13165"/>
    <x v="4"/>
    <n v="10861125"/>
    <x v="0"/>
    <x v="1"/>
    <x v="868"/>
    <n v="9315.1613683293326"/>
    <s v="0-10%"/>
  </r>
  <r>
    <x v="1024"/>
    <s v="Instacuppa Rechargeable Mini Electric Chopper - Stainless Steel Blades, One Touch Operation, For Mincing Garlic, Ginger, Onion, Vegetable, Meat, Nuts, (White, 250 Ml, Pack Of 1, 45 Watts)"/>
    <x v="164"/>
    <n v="999"/>
    <n v="1499"/>
    <n v="0.33"/>
    <x v="3"/>
    <n v="1646"/>
    <x v="4"/>
    <n v="2467354"/>
    <x v="0"/>
    <x v="1"/>
    <x v="869"/>
    <n v="1164.6605098572034"/>
    <s v="0-10%"/>
  </r>
  <r>
    <x v="1025"/>
    <s v="Philips Powerpro Fc9352/01 Compact Bagless Vacuum Cleaner (Blue)"/>
    <x v="168"/>
    <n v="8999"/>
    <n v="9995"/>
    <n v="0.1"/>
    <x v="5"/>
    <n v="17994"/>
    <x v="4"/>
    <n v="179850030"/>
    <x v="0"/>
    <x v="1"/>
    <x v="870"/>
    <n v="13178.693314254495"/>
    <s v="0-10%"/>
  </r>
  <r>
    <x v="1026"/>
    <s v="Saiellin Electric Lint Remover For Clothes Fabric Shaver Lint Shaver For Woolen Clothes Blanket Jackets Stainless Steel Blades, Clothes And Furniture Lint Roller For Fabrics Portable Lint Shavers (White Orange)"/>
    <x v="145"/>
    <n v="453"/>
    <n v="999"/>
    <n v="0.55000000000000004"/>
    <x v="4"/>
    <n v="610"/>
    <x v="4"/>
    <n v="609390"/>
    <x v="0"/>
    <x v="0"/>
    <x v="871"/>
    <n v="441.80828045648133"/>
    <s v="0-10%"/>
  </r>
  <r>
    <x v="1027"/>
    <s v="Cookwell Bullet Mixer Grinder (5 Jars, 3 Blades, Silver)"/>
    <x v="151"/>
    <n v="2464"/>
    <n v="6000"/>
    <n v="0.59"/>
    <x v="3"/>
    <n v="8866"/>
    <x v="4"/>
    <n v="53196000"/>
    <x v="0"/>
    <x v="0"/>
    <x v="374"/>
    <n v="6273.3171812843038"/>
    <s v="0-10%"/>
  </r>
  <r>
    <x v="1028"/>
    <s v="Prestige Prwo 1.8-2 700-Watts Delight Electric Rice Cooker With 2 Aluminium Cooking Pans - 1.8 Liters, White"/>
    <x v="178"/>
    <n v="2719"/>
    <n v="3945"/>
    <n v="0.31"/>
    <x v="7"/>
    <n v="13406"/>
    <x v="4"/>
    <n v="52886670"/>
    <x v="0"/>
    <x v="1"/>
    <x v="872"/>
    <n v="9010.1438834862292"/>
    <s v="0-10%"/>
  </r>
  <r>
    <x v="1029"/>
    <s v="Swiffer Instant Electric Water Heater Faucet Tap Home-Kitchen Instantaneous Water Heater Tank Less For Tap, Led Electric Head Water Heaters Tail Gallon Comfort(3000W) ((Pack Of 1))"/>
    <x v="152"/>
    <n v="1439"/>
    <n v="1999"/>
    <n v="0.28000000000000003"/>
    <x v="20"/>
    <n v="53803"/>
    <x v="4"/>
    <n v="107552197"/>
    <x v="0"/>
    <x v="1"/>
    <x v="873"/>
    <n v="41074.716337666709"/>
    <s v="0-10%"/>
  </r>
  <r>
    <x v="1030"/>
    <s v="Instacuppa Portable Blender For Smoothie, Milk Shakes, Crushing Ice And Juices, Usb Rechargeable Personal Blender Machine For Kitchen With 4000 Mah Rechargeable Battery, 230 Watt Motor, 500 Ml"/>
    <x v="149"/>
    <n v="2799"/>
    <n v="3499"/>
    <n v="0.2"/>
    <x v="6"/>
    <n v="546"/>
    <x v="4"/>
    <n v="1910454"/>
    <x v="0"/>
    <x v="1"/>
    <x v="874"/>
    <n v="404.23802846385718"/>
    <s v="0-10%"/>
  </r>
  <r>
    <x v="1031"/>
    <s v="Lifelong Llwh106 Flash 3 Litres Instant Water Heater For Home Use, 8 Bar Pressure,Power On/Off Indicator And Advanced Safety, (3000W, Isi Certified, 2 Years Warranty)"/>
    <x v="152"/>
    <n v="2088"/>
    <n v="5550"/>
    <n v="0.62"/>
    <x v="1"/>
    <n v="5292"/>
    <x v="4"/>
    <n v="29370600"/>
    <x v="0"/>
    <x v="0"/>
    <x v="875"/>
    <n v="3698.949262946212"/>
    <s v="0-10%"/>
  </r>
  <r>
    <x v="1032"/>
    <s v="Hindware Atlantic Compacto 3 Litre Instant Water Heater With Stainless Steel Tank, Robust Construction, Pressure Relief Valve And I-Thermostat Feature (White And Grey)"/>
    <x v="152"/>
    <n v="2399"/>
    <n v="4590"/>
    <n v="0.48"/>
    <x v="3"/>
    <n v="444"/>
    <x v="4"/>
    <n v="2037960"/>
    <x v="0"/>
    <x v="1"/>
    <x v="876"/>
    <n v="314.16115818748375"/>
    <s v="0-10%"/>
  </r>
  <r>
    <x v="1033"/>
    <s v="Atom Selves-Mh 200 Gm Digital Pocket Scale"/>
    <x v="146"/>
    <n v="308"/>
    <n v="499"/>
    <n v="0.38"/>
    <x v="2"/>
    <n v="4584"/>
    <x v="4"/>
    <n v="2287416"/>
    <x v="1"/>
    <x v="1"/>
    <x v="877"/>
    <n v="3163.8588308507069"/>
    <s v="0-10%"/>
  </r>
  <r>
    <x v="1034"/>
    <s v="Crompton Instabliss 3-L Instant Water Heater (Geyser) With Advanced 4 Level Safety"/>
    <x v="152"/>
    <n v="2599"/>
    <n v="4400"/>
    <n v="0.41"/>
    <x v="3"/>
    <n v="14947"/>
    <x v="4"/>
    <n v="65766800"/>
    <x v="0"/>
    <x v="1"/>
    <x v="878"/>
    <n v="10576.051422135855"/>
    <s v="0-10%"/>
  </r>
  <r>
    <x v="1035"/>
    <s v="Croma 1100 W Dry Iron With Weilburger Dual Soleplate Coating (Crshah702Sir11, White)"/>
    <x v="150"/>
    <n v="479"/>
    <n v="1000"/>
    <n v="0.52"/>
    <x v="0"/>
    <n v="1559"/>
    <x v="4"/>
    <n v="1559000"/>
    <x v="0"/>
    <x v="0"/>
    <x v="879"/>
    <n v="1116.2492127266521"/>
    <s v="0-10%"/>
  </r>
  <r>
    <x v="1036"/>
    <s v="Lint Roller With 40 Paper Sheets, 22 X 5 Cm (Grey)"/>
    <x v="145"/>
    <n v="245"/>
    <n v="299"/>
    <n v="0.18"/>
    <x v="3"/>
    <n v="1660"/>
    <x v="4"/>
    <n v="496340"/>
    <x v="1"/>
    <x v="1"/>
    <x v="880"/>
    <n v="1174.5664923225743"/>
    <s v="0-10%"/>
  </r>
  <r>
    <x v="1037"/>
    <s v="Portable Lint Remover Pet Fur Remover Clothes Fuzz Remover Pet Hairball Quick Epilator Shaver Removing Dust Pet Hair From Clothing Furniture Perfect For Clothing,Furniture,Couch,Carpet (Standard)"/>
    <x v="145"/>
    <n v="179"/>
    <n v="799"/>
    <n v="0.78"/>
    <x v="12"/>
    <n v="132"/>
    <x v="4"/>
    <n v="105468"/>
    <x v="0"/>
    <x v="0"/>
    <x v="93"/>
    <n v="86.224051818345373"/>
    <s v="0-10%"/>
  </r>
  <r>
    <x v="1038"/>
    <s v="Atomberg Renesa 1200Mm Bldc Motor With Remote 3 Blade Energy Saving Ceiling Fan (Matt Black)"/>
    <x v="167"/>
    <n v="3569"/>
    <n v="5190"/>
    <n v="0.31"/>
    <x v="4"/>
    <n v="28629"/>
    <x v="4"/>
    <n v="148584510"/>
    <x v="0"/>
    <x v="1"/>
    <x v="881"/>
    <n v="20735.29387080099"/>
    <s v="0-10%"/>
  </r>
  <r>
    <x v="1039"/>
    <s v="Pigeon By Stovekraft Amaze Plus Electric Kettle (14313) With Stainless Steel Body, 1.8 Litre, Used For Boiling Water, Making Tea And Coffee, Instant Noodles, Soup Etc. 1500 Watt (Silver)"/>
    <x v="142"/>
    <n v="699"/>
    <n v="1345"/>
    <n v="0.48"/>
    <x v="2"/>
    <n v="8446"/>
    <x v="4"/>
    <n v="11359870"/>
    <x v="0"/>
    <x v="1"/>
    <x v="882"/>
    <n v="5829.3960919208266"/>
    <s v="0-10%"/>
  </r>
  <r>
    <x v="1040"/>
    <s v="Usha Cookjoy (Cj1600Wpc) 1600 Watt Induction Cooktop (Black)"/>
    <x v="148"/>
    <n v="2089"/>
    <n v="4000"/>
    <n v="0.48"/>
    <x v="0"/>
    <n v="11199"/>
    <x v="4"/>
    <n v="44796000"/>
    <x v="0"/>
    <x v="1"/>
    <x v="883"/>
    <n v="8018.5214453661165"/>
    <s v="0-10%"/>
  </r>
  <r>
    <x v="1041"/>
    <s v="Reffair Ax30 [Max] Portable Air Purifier For Car, Home &amp; Office | Smart Ionizer Function | H13 Grade True Hepa Filter [Internationally Tested] Aromabuds Fragrance Option - Black"/>
    <x v="179"/>
    <n v="2339"/>
    <n v="4000"/>
    <n v="0.42"/>
    <x v="11"/>
    <n v="1118"/>
    <x v="7"/>
    <n v="4472000"/>
    <x v="0"/>
    <x v="1"/>
    <x v="884"/>
    <n v="761.62770338590644"/>
    <s v="0-10%"/>
  </r>
  <r>
    <x v="1042"/>
    <s v="!!1000 Watt/2000-Watt Room Heater!! Fan Heater!!Pure White!!Hn-2500!!Made In India!!"/>
    <x v="144"/>
    <n v="784"/>
    <n v="1599"/>
    <n v="0.51"/>
    <x v="6"/>
    <n v="11"/>
    <x v="4"/>
    <n v="17589"/>
    <x v="0"/>
    <x v="0"/>
    <x v="885"/>
    <n v="8.1439895844366834"/>
    <s v="0-10%"/>
  </r>
  <r>
    <x v="1043"/>
    <s v="Eureka Forbes Wet &amp; Dry Ultimo 1400 Watts Multipurpose Vacuum Cleaner,Power Suction &amp; Blower With 20 Litres Tank Capacity,6 Accessories,1 Year Warranty,Compact,Light Weight &amp; Easy To Use (Red)"/>
    <x v="180"/>
    <n v="5499"/>
    <n v="9999"/>
    <n v="0.45"/>
    <x v="11"/>
    <n v="4353"/>
    <x v="4"/>
    <n v="43525647"/>
    <x v="0"/>
    <x v="1"/>
    <x v="886"/>
    <n v="2965.4431062959311"/>
    <s v="0-10%"/>
  </r>
  <r>
    <x v="1044"/>
    <s v="Activa Heat-Max 2000 Watts Room Heater (White Color ) With Abs Body"/>
    <x v="144"/>
    <n v="899"/>
    <n v="1990"/>
    <n v="0.55000000000000004"/>
    <x v="3"/>
    <n v="185"/>
    <x v="4"/>
    <n v="368150"/>
    <x v="0"/>
    <x v="0"/>
    <x v="189"/>
    <n v="130.90048257811824"/>
    <s v="0-10%"/>
  </r>
  <r>
    <x v="1045"/>
    <s v="Philips Hl1655/00 Hand Blender, White Jar 250W"/>
    <x v="149"/>
    <n v="1695"/>
    <n v="1695"/>
    <n v="0"/>
    <x v="0"/>
    <n v="14290"/>
    <x v="4"/>
    <n v="24221550"/>
    <x v="0"/>
    <x v="1"/>
    <x v="887"/>
    <n v="10231.687780541281"/>
    <s v="0-10%"/>
  </r>
  <r>
    <x v="1046"/>
    <s v="Bajaj Dx-2 600W Dry Iron With Advance Soleplate And Anti-Bacterial German Coating Technology, Grey"/>
    <x v="150"/>
    <n v="499"/>
    <n v="940"/>
    <n v="0.47"/>
    <x v="3"/>
    <n v="3036"/>
    <x v="4"/>
    <n v="2853840"/>
    <x v="0"/>
    <x v="1"/>
    <x v="888"/>
    <n v="2148.1830546333349"/>
    <s v="0-10%"/>
  </r>
  <r>
    <x v="1047"/>
    <s v="V-Guard Zio Instant Water Geyser | 3 Litre | 3000 W Heating | White-Blue | | 2 Year Warranty"/>
    <x v="152"/>
    <n v="2699"/>
    <n v="4700"/>
    <n v="0.43"/>
    <x v="0"/>
    <n v="1296"/>
    <x v="4"/>
    <n v="6091200"/>
    <x v="0"/>
    <x v="1"/>
    <x v="889"/>
    <n v="927.9403333506998"/>
    <s v="0-10%"/>
  </r>
  <r>
    <x v="1048"/>
    <s v="Homeistic Applience‚Ñ¢ Instant Electric Water Heater Faucet Tap For Kitchen And Bathroom Sink Digital Water Heating Tap With Shower Head Abs Body- Shock Proof (Pack Of 1. White)"/>
    <x v="152"/>
    <n v="1448"/>
    <n v="2999"/>
    <n v="0.52"/>
    <x v="6"/>
    <n v="19"/>
    <x v="4"/>
    <n v="56981"/>
    <x v="0"/>
    <x v="0"/>
    <x v="890"/>
    <n v="14.066891100390635"/>
    <s v="0-10%"/>
  </r>
  <r>
    <x v="1049"/>
    <s v="Kitchenwell 18Pc Plastic Food Snack Bag Pouch Clip Sealer For Keeping Food Fresh For Home, Kitchen, Camping Snack Seal Sealing Bag Clips (Multi-Color) | (Pack Of 18)|"/>
    <x v="166"/>
    <n v="79"/>
    <n v="79"/>
    <n v="0"/>
    <x v="1"/>
    <n v="97"/>
    <x v="4"/>
    <n v="7663"/>
    <x v="2"/>
    <x v="1"/>
    <x v="891"/>
    <n v="67.800090420593833"/>
    <s v="0-10%"/>
  </r>
  <r>
    <x v="1050"/>
    <s v="Havells Instanio 10 Litre Storage Water Heater With Flexi Pipe And Free Installation (White Blue)"/>
    <x v="155"/>
    <n v="6990"/>
    <n v="14290"/>
    <n v="0.51"/>
    <x v="5"/>
    <n v="1771"/>
    <x v="4"/>
    <n v="25307590"/>
    <x v="0"/>
    <x v="0"/>
    <x v="892"/>
    <n v="1297.0693486464772"/>
    <s v="0-10%"/>
  </r>
  <r>
    <x v="1051"/>
    <s v="Prestige Pic 16.0+ 1900W Induction Cooktop With Soft Touch Push Buttons (Black)"/>
    <x v="148"/>
    <n v="2698"/>
    <n v="3945"/>
    <n v="0.32"/>
    <x v="1"/>
    <n v="15034"/>
    <x v="4"/>
    <n v="59309130"/>
    <x v="0"/>
    <x v="1"/>
    <x v="893"/>
    <n v="10508.315045187708"/>
    <s v="0-10%"/>
  </r>
  <r>
    <x v="1052"/>
    <s v="Agaro 33398 Rapid 1000-Watt, 10-Litre Wet &amp; Dry Vacuum Cleaner, With Blower Function (Red &amp; Black)"/>
    <x v="180"/>
    <n v="3199"/>
    <n v="5999"/>
    <n v="0.47"/>
    <x v="1"/>
    <n v="3242"/>
    <x v="4"/>
    <n v="19448758"/>
    <x v="0"/>
    <x v="1"/>
    <x v="894"/>
    <n v="2266.0607540573733"/>
    <s v="0-10%"/>
  </r>
  <r>
    <x v="1053"/>
    <s v="Kent 16026 Electric Kettle Stainless Steel 1.8 L | 1500W | Superfast Boiling | Auto Shut-Off | Boil Dry Protection | 360¬∞ Rotating Base | Water Level Indicator"/>
    <x v="154"/>
    <n v="1199"/>
    <n v="1950"/>
    <n v="0.39"/>
    <x v="2"/>
    <n v="2832"/>
    <x v="4"/>
    <n v="5522400"/>
    <x v="0"/>
    <x v="1"/>
    <x v="895"/>
    <n v="1954.635298640751"/>
    <s v="0-10%"/>
  </r>
  <r>
    <x v="1054"/>
    <s v="Skytone Stainless Steel Electric Meat Grinders With Bowl 700W Heavy For Kitchen Food Chopper, Meat, Vegetables, Onion , Garlic Slicer Dicer, Fruit &amp; Nuts Blender (2L, 700 Watts)"/>
    <x v="164"/>
    <n v="1414"/>
    <n v="2799"/>
    <n v="0.49"/>
    <x v="1"/>
    <n v="1498"/>
    <x v="4"/>
    <n v="4192902"/>
    <x v="0"/>
    <x v="1"/>
    <x v="896"/>
    <n v="1047.0570664953561"/>
    <s v="0-10%"/>
  </r>
  <r>
    <x v="1055"/>
    <s v="Kent 16088 Vogue Electric Kettle 1.8 Litre 1500 W | Stainless Steel Body | Auto Shut Off Over Heating Protection | 1 Year Warranty"/>
    <x v="142"/>
    <n v="999"/>
    <n v="1950"/>
    <n v="0.49"/>
    <x v="11"/>
    <n v="305"/>
    <x v="4"/>
    <n v="594750"/>
    <x v="0"/>
    <x v="1"/>
    <x v="385"/>
    <n v="207.77857739955408"/>
    <s v="0-10%"/>
  </r>
  <r>
    <x v="1056"/>
    <s v="Eureka Forbes Supervac 1600 Watts Powerful Suction,Bagless Vacuum Cleaner With Cyclonic Technology,7 Accessories,1 Year Warranty,Compact,Lightweight &amp; Easy To Use (Red)"/>
    <x v="168"/>
    <n v="5999"/>
    <n v="9999"/>
    <n v="0.4"/>
    <x v="0"/>
    <n v="1191"/>
    <x v="4"/>
    <n v="11908809"/>
    <x v="0"/>
    <x v="1"/>
    <x v="897"/>
    <n v="852.75998226904585"/>
    <s v="0-10%"/>
  </r>
  <r>
    <x v="1057"/>
    <s v="Mi Air Purifier 3 With True Hepa Filter, Removes Air Pollutants, Smoke, Odor, Bacteria &amp; Viruses With 99.97% Efficiency, Coverage Area Up To 484 Sq. Ft., Wi-Fi &amp; Voice Control - Alexa/Ga (White)"/>
    <x v="181"/>
    <n v="9970"/>
    <n v="12999"/>
    <n v="0.23"/>
    <x v="4"/>
    <n v="4049"/>
    <x v="4"/>
    <n v="52632951"/>
    <x v="0"/>
    <x v="1"/>
    <x v="898"/>
    <n v="2932.592996013595"/>
    <s v="0-10%"/>
  </r>
  <r>
    <x v="1058"/>
    <s v="Tata Swach Bulb 6000-Litre Cartridge, 1 Piece, White, Hollow Fiber Membrane"/>
    <x v="182"/>
    <n v="698"/>
    <n v="699"/>
    <n v="0"/>
    <x v="0"/>
    <n v="3160"/>
    <x v="4"/>
    <n v="2208840"/>
    <x v="0"/>
    <x v="1"/>
    <x v="899"/>
    <n v="2262.5705658859656"/>
    <s v="0-10%"/>
  </r>
  <r>
    <x v="1059"/>
    <s v="Havells Ambrose 1200Mm Ceiling Fan (Gold Mist Wood)"/>
    <x v="167"/>
    <n v="2199"/>
    <n v="3190"/>
    <n v="0.31"/>
    <x v="4"/>
    <n v="9650"/>
    <x v="4"/>
    <n v="30783500"/>
    <x v="0"/>
    <x v="1"/>
    <x v="900"/>
    <n v="6989.262141647614"/>
    <s v="0-10%"/>
  </r>
  <r>
    <x v="1060"/>
    <s v="Prettykrafts Laundry Bag / Basket For Dirty Clothes, Folding Round Laundry Bag,Set Of 2, Black Wave"/>
    <x v="183"/>
    <n v="320"/>
    <n v="799"/>
    <n v="0.6"/>
    <x v="0"/>
    <n v="3846"/>
    <x v="4"/>
    <n v="3072954"/>
    <x v="0"/>
    <x v="0"/>
    <x v="901"/>
    <n v="2753.748859619438"/>
    <s v="0-10%"/>
  </r>
  <r>
    <x v="1061"/>
    <s v="Fabware Lint Remover For Clothes - Sticky Lint Roller For Clothes, Furniture, Wool, Coat, Car Seats, Carpet, Fabric, Dust Cleaner, Pet Hair Remover With 1 Handle &amp; 1 Refill Total 60 Sheets &amp; 1 Cover"/>
    <x v="145"/>
    <n v="298"/>
    <n v="499"/>
    <n v="0.4"/>
    <x v="5"/>
    <n v="290"/>
    <x v="4"/>
    <n v="144710"/>
    <x v="1"/>
    <x v="1"/>
    <x v="902"/>
    <n v="212.39419034866086"/>
    <s v="0-10%"/>
  </r>
  <r>
    <x v="1062"/>
    <s v="Brayden Fito Atom Rechargeable Smoothie Blender With 2000 Mah Battery And 3.7V Motor With 400Ml Tritan Jar (Blue)"/>
    <x v="160"/>
    <n v="1199"/>
    <n v="1499"/>
    <n v="0.2"/>
    <x v="11"/>
    <n v="2206"/>
    <x v="4"/>
    <n v="3306794"/>
    <x v="0"/>
    <x v="1"/>
    <x v="903"/>
    <n v="1502.8181696505453"/>
    <s v="0-10%"/>
  </r>
  <r>
    <x v="1063"/>
    <s v="Bajaj Frore 1200 Mm Ceiling Fan (Brown)"/>
    <x v="167"/>
    <n v="1399"/>
    <n v="2660"/>
    <n v="0.47"/>
    <x v="3"/>
    <n v="9349"/>
    <x v="4"/>
    <n v="24868340"/>
    <x v="0"/>
    <x v="1"/>
    <x v="904"/>
    <n v="6615.0735763396069"/>
    <s v="0-10%"/>
  </r>
  <r>
    <x v="1064"/>
    <s v="Venus Digital Kitchen Weighing Scale &amp; Food Weight Machine For Health, Fitness, Home Baking &amp; Cooking Scale, 2 Year Warranty &amp; Battery Included (Weighing Scale Without Bowl) Capacity 10 Kg, 1 Gm"/>
    <x v="146"/>
    <n v="599"/>
    <n v="2799"/>
    <n v="0.79"/>
    <x v="2"/>
    <n v="578"/>
    <x v="4"/>
    <n v="1617822"/>
    <x v="0"/>
    <x v="0"/>
    <x v="905"/>
    <n v="398.93333425648092"/>
    <s v="0-10%"/>
  </r>
  <r>
    <x v="1065"/>
    <s v="Bajaj Atx 4 750-Watt Pop-Up Toaster (White)"/>
    <x v="171"/>
    <n v="1499"/>
    <n v="1499"/>
    <n v="0"/>
    <x v="4"/>
    <n v="9331"/>
    <x v="4"/>
    <n v="13987169"/>
    <x v="0"/>
    <x v="1"/>
    <x v="906"/>
    <n v="6758.2181392449629"/>
    <s v="0-10%"/>
  </r>
  <r>
    <x v="1066"/>
    <s v="Coway Professional Air Purifier For Home, Longest Filter Life 8500 Hrs, Green True Hepa Filter, Traps 99.99% Virus &amp; Pm 0.1 Particles, Warranty 7 Years (Airmega 150 (Ap-1019C))"/>
    <x v="181"/>
    <n v="14400"/>
    <n v="59900"/>
    <n v="0.76"/>
    <x v="5"/>
    <n v="3837"/>
    <x v="4"/>
    <n v="229836300"/>
    <x v="0"/>
    <x v="0"/>
    <x v="907"/>
    <n v="2810.1948564407303"/>
    <s v="0-10%"/>
  </r>
  <r>
    <x v="1067"/>
    <s v="Kent Gold Optima Gravity Water Purifier (11016) | Uf Technology Based | Non-Electric &amp; Chemical Free | Counter Top | 10L Storage | White"/>
    <x v="182"/>
    <n v="1699"/>
    <n v="1900"/>
    <n v="0.11"/>
    <x v="9"/>
    <n v="11456"/>
    <x v="4"/>
    <n v="21766400"/>
    <x v="0"/>
    <x v="1"/>
    <x v="908"/>
    <n v="7592.5537197441126"/>
    <s v="0-10%"/>
  </r>
  <r>
    <x v="1068"/>
    <s v="Homepack 750W Radiant Room Home Office Heaters For Winter"/>
    <x v="143"/>
    <n v="649"/>
    <n v="999"/>
    <n v="0.35"/>
    <x v="11"/>
    <n v="49"/>
    <x v="4"/>
    <n v="48951"/>
    <x v="0"/>
    <x v="1"/>
    <x v="909"/>
    <n v="33.380820631403772"/>
    <s v="0-10%"/>
  </r>
  <r>
    <x v="1069"/>
    <s v="Bajaj Rex 750W Mixer Grinder With Nutri Pro Feature, 4 Jars, White"/>
    <x v="151"/>
    <n v="3249"/>
    <n v="6375"/>
    <n v="0.49"/>
    <x v="1"/>
    <n v="4978"/>
    <x v="4"/>
    <n v="31734750"/>
    <x v="0"/>
    <x v="1"/>
    <x v="910"/>
    <n v="3479.4726815847021"/>
    <s v="0-10%"/>
  </r>
  <r>
    <x v="1070"/>
    <s v="Heart Home Waterproof Round Non Wovan Laundry Bag/Hamper|Metalic Printed With Handles|Foldable Bin &amp; 45 Liter Capicity|Size 37 X 37 X 49, Pack Of 1 (Grey &amp; Black)-Heartxy11447"/>
    <x v="158"/>
    <n v="199"/>
    <n v="499"/>
    <n v="0.6"/>
    <x v="3"/>
    <n v="1996"/>
    <x v="4"/>
    <n v="996004"/>
    <x v="1"/>
    <x v="0"/>
    <x v="911"/>
    <n v="1412.310071491481"/>
    <s v="0-10%"/>
  </r>
  <r>
    <x v="1071"/>
    <s v="Milton Smart Egg Boiler 360-Watts (Transparent And Silver Grey), Boil Up To 7 Eggs"/>
    <x v="162"/>
    <n v="1099"/>
    <n v="1899"/>
    <n v="0.42"/>
    <x v="4"/>
    <n v="1811"/>
    <x v="4"/>
    <n v="3439089"/>
    <x v="0"/>
    <x v="1"/>
    <x v="912"/>
    <n v="1311.663599847029"/>
    <s v="0-10%"/>
  </r>
  <r>
    <x v="1072"/>
    <s v="Ibell Sek15L Premium 1.5 Litre Stainless Steel Electric Kettle,1500W Auto Cut-Off Feature,Silver With Black"/>
    <x v="142"/>
    <n v="664"/>
    <n v="1490"/>
    <n v="0.55000000000000004"/>
    <x v="1"/>
    <n v="2198"/>
    <x v="4"/>
    <n v="3275020"/>
    <x v="0"/>
    <x v="0"/>
    <x v="913"/>
    <n v="1536.3360695305694"/>
    <s v="0-10%"/>
  </r>
  <r>
    <x v="1073"/>
    <s v="Tosaa T2Stsr Sandwich Gas Toaster Regular (Black)"/>
    <x v="163"/>
    <n v="260"/>
    <n v="350"/>
    <n v="0.26"/>
    <x v="2"/>
    <n v="13127"/>
    <x v="4"/>
    <n v="4594450"/>
    <x v="1"/>
    <x v="1"/>
    <x v="914"/>
    <n v="9060.2039425342991"/>
    <s v="0-10%"/>
  </r>
  <r>
    <x v="1074"/>
    <s v="V-Guard Divino 5 Star Rated 15 Litre Storage Water Heater (Geyser) With Advanced Safety Features, White"/>
    <x v="155"/>
    <n v="6499"/>
    <n v="8500"/>
    <n v="0.24"/>
    <x v="5"/>
    <n v="5865"/>
    <x v="4"/>
    <n v="49852500"/>
    <x v="0"/>
    <x v="1"/>
    <x v="915"/>
    <n v="4295.4894013617104"/>
    <s v="0-10%"/>
  </r>
  <r>
    <x v="1075"/>
    <s v="Akiara¬Æ - Makes Life Easy Mini Sewing Machine With Table Set | Tailoring Machine | Hand Sewing Machine With Extension Table, Foot Pedal, Adapter"/>
    <x v="184"/>
    <n v="1484"/>
    <n v="2499"/>
    <n v="0.41"/>
    <x v="7"/>
    <n v="1067"/>
    <x v="4"/>
    <n v="2666433"/>
    <x v="0"/>
    <x v="1"/>
    <x v="916"/>
    <n v="717.12841441741057"/>
    <s v="0-10%"/>
  </r>
  <r>
    <x v="1076"/>
    <s v="Usha Steam Pro Si 3713, 1300 W Steam Iron, Powerful Steam Output Up To 18 G/Min, Non-Stick Soleplate (White &amp; Blue)"/>
    <x v="159"/>
    <n v="999"/>
    <n v="1560"/>
    <n v="0.36"/>
    <x v="9"/>
    <n v="4881"/>
    <x v="4"/>
    <n v="7614360"/>
    <x v="0"/>
    <x v="1"/>
    <x v="917"/>
    <n v="3234.9209764377633"/>
    <s v="0-10%"/>
  </r>
  <r>
    <x v="1077"/>
    <s v="Wonderchef Nutri-Blend Complete Kitchen Machine | 22000 Rpm Mixer Grinder, Blender, Chopper, Juicer | 400W Powerful Motor | Ss Blades | 4 Unbreakable Jars | 2 Years Warranty | Online Recipe Book By Chef Sanjeev Kapoor | Black"/>
    <x v="160"/>
    <n v="3299"/>
    <n v="6500"/>
    <n v="0.49"/>
    <x v="7"/>
    <n v="11217"/>
    <x v="4"/>
    <n v="72910500"/>
    <x v="0"/>
    <x v="1"/>
    <x v="918"/>
    <n v="7538.9216724649432"/>
    <s v="0-10%"/>
  </r>
  <r>
    <x v="1078"/>
    <s v="Widewings Electric Handheld Milk Wand Mixer Frother For Latte Coffee Hot Milk, Milk Frother For Coffee, Egg Beater, Hand Blender, Coffee Beater With Stand"/>
    <x v="149"/>
    <n v="259"/>
    <n v="999"/>
    <n v="0.74"/>
    <x v="1"/>
    <n v="43"/>
    <x v="4"/>
    <n v="42957"/>
    <x v="0"/>
    <x v="0"/>
    <x v="919"/>
    <n v="30.05571018644881"/>
    <s v="0-10%"/>
  </r>
  <r>
    <x v="1079"/>
    <s v="Morphy Richards Icon Superb 750W Mixer Grinder, 4 Jars, Silver And Black"/>
    <x v="151"/>
    <n v="3249"/>
    <n v="7795"/>
    <n v="0.57999999999999996"/>
    <x v="0"/>
    <n v="4664"/>
    <x v="4"/>
    <n v="36355880"/>
    <x v="0"/>
    <x v="0"/>
    <x v="920"/>
    <n v="3339.4395947127036"/>
    <s v="0-10%"/>
  </r>
  <r>
    <x v="1080"/>
    <s v="Philips Handheld Garment Steamer Gc360/30 - Vertical &amp; Horizontal Steaming, 1200 Watt, Up To 22G/Min"/>
    <x v="159"/>
    <n v="4280"/>
    <n v="5995"/>
    <n v="0.28999999999999998"/>
    <x v="11"/>
    <n v="2112"/>
    <x v="4"/>
    <n v="12661440"/>
    <x v="0"/>
    <x v="1"/>
    <x v="921"/>
    <n v="1438.7814933372401"/>
    <s v="0-10%"/>
  </r>
  <r>
    <x v="1081"/>
    <s v="Vedini Transparent Empty Refillable Reusable Fine Mist Spray Bottle For Perfume, Travel With Diy Sticker Set ( 100Ml, Pack Of 4)"/>
    <x v="185"/>
    <n v="189"/>
    <n v="299"/>
    <n v="0.37"/>
    <x v="0"/>
    <n v="2737"/>
    <x v="4"/>
    <n v="818363"/>
    <x v="1"/>
    <x v="1"/>
    <x v="922"/>
    <n v="1959.7011515284455"/>
    <s v="0-10%"/>
  </r>
  <r>
    <x v="1082"/>
    <s v="Crompton Sea Sapphira 1200 Mm Ultra High Speed 3 Blade Ceiling Fan (Lustre Brown, Pack Of 1)"/>
    <x v="167"/>
    <n v="1449"/>
    <n v="2349"/>
    <n v="0.38"/>
    <x v="2"/>
    <n v="9019"/>
    <x v="4"/>
    <n v="21185631"/>
    <x v="0"/>
    <x v="1"/>
    <x v="923"/>
    <n v="6224.8784457771653"/>
    <s v="0-10%"/>
  </r>
  <r>
    <x v="1083"/>
    <s v="Kuber Industries Waterproof Canvas Laundry Bag/Hamper|Metalic Printed With Handles|Foldable Bin &amp; 45 Liter Capicity|Size 37 X 37 X 46, Pack Of 1 (Brown)"/>
    <x v="158"/>
    <n v="199"/>
    <n v="499"/>
    <n v="0.6"/>
    <x v="1"/>
    <n v="10234"/>
    <x v="4"/>
    <n v="5106766"/>
    <x v="1"/>
    <x v="0"/>
    <x v="924"/>
    <n v="7153.2590243748173"/>
    <s v="0-10%"/>
  </r>
  <r>
    <x v="1084"/>
    <s v="Jm Seller 180 W 2021 Edition Electric Beater High Speed Hand Mixer Egg Beater For Cake Making And Whipping Cream With 7 Speed Control (White) With Free Spatula And Oil Brush"/>
    <x v="186"/>
    <n v="474"/>
    <n v="1299"/>
    <n v="0.64"/>
    <x v="3"/>
    <n v="550"/>
    <x v="4"/>
    <n v="714450"/>
    <x v="0"/>
    <x v="0"/>
    <x v="925"/>
    <n v="389.16359685386499"/>
    <s v="0-10%"/>
  </r>
  <r>
    <x v="1085"/>
    <s v="Oratech Coffee Frother Electric, Milk Frother Electric, Coffee Beater, Cappuccino Maker, Coffee Foamer, Mocktail Mixer, Coffee Foam Maker, Coffee Whisker Electric, Froth Maker, Coffee Stirrers Electric, Coffee Frothers, Coffee Blender, (6 Month Warranty) (Multicolour)"/>
    <x v="149"/>
    <n v="279"/>
    <n v="499"/>
    <n v="0.44"/>
    <x v="20"/>
    <n v="28"/>
    <x v="4"/>
    <n v="13972"/>
    <x v="1"/>
    <x v="1"/>
    <x v="926"/>
    <n v="21.375983819762244"/>
    <s v="0-10%"/>
  </r>
  <r>
    <x v="1086"/>
    <s v="Havells Glaze 74W Pearl Ivory Gold Ceiling Fan, Sweep: 1200 Mm"/>
    <x v="167"/>
    <n v="1999"/>
    <n v="4775"/>
    <n v="0.57999999999999996"/>
    <x v="0"/>
    <n v="1353"/>
    <x v="4"/>
    <n v="6460575"/>
    <x v="0"/>
    <x v="0"/>
    <x v="927"/>
    <n v="968.75252393788332"/>
    <s v="0-10%"/>
  </r>
  <r>
    <x v="1087"/>
    <s v="Pick Ur Needs¬Æ Lint Remover For Clothes High Range Rechargeable Lint Shaver For All Types Of Clothes, Fabrics, Blanket With 1 Extra Blade Multicolor (Rechargeable)"/>
    <x v="145"/>
    <n v="799"/>
    <n v="1230"/>
    <n v="0.35"/>
    <x v="3"/>
    <n v="2138"/>
    <x v="4"/>
    <n v="2629740"/>
    <x v="0"/>
    <x v="1"/>
    <x v="928"/>
    <n v="1512.7850364973879"/>
    <s v="0-10%"/>
  </r>
  <r>
    <x v="1088"/>
    <s v="Rico Japanese Technology Rechargeable Wireless Electric Chopper With Replacement Warranty - Stainless Steel Blades, One Touch Operation, 10 Seconds Chopping, Mincing Vegetable, Meat - 250 Ml, 30 Watts"/>
    <x v="164"/>
    <n v="949"/>
    <n v="1999"/>
    <n v="0.53"/>
    <x v="1"/>
    <n v="1679"/>
    <x v="4"/>
    <n v="3356321"/>
    <x v="0"/>
    <x v="0"/>
    <x v="929"/>
    <n v="1173.5706372801756"/>
    <s v="0-10%"/>
  </r>
  <r>
    <x v="1089"/>
    <s v="Butterfly Smart Wet Grinder, 2L (White) With Coconut Scrapper Attachment, Output - 150 W, Input 260 W"/>
    <x v="187"/>
    <n v="3657.66"/>
    <n v="5156"/>
    <n v="0.28999999999999998"/>
    <x v="2"/>
    <n v="12837"/>
    <x v="4"/>
    <n v="66187572"/>
    <x v="0"/>
    <x v="1"/>
    <x v="930"/>
    <n v="8860.0470793260301"/>
    <s v="0-10%"/>
  </r>
  <r>
    <x v="1090"/>
    <s v="Agaro Marvel 9 Liters Oven Toaster Griller, Cake Baking Otg (Black)"/>
    <x v="188"/>
    <n v="1699"/>
    <n v="1999"/>
    <n v="0.15"/>
    <x v="3"/>
    <n v="8873"/>
    <x v="4"/>
    <n v="17737127"/>
    <x v="0"/>
    <x v="1"/>
    <x v="931"/>
    <n v="6278.2701725169891"/>
    <s v="0-10%"/>
  </r>
  <r>
    <x v="1091"/>
    <s v="Philips Gc1920/28 1440-Watt Non-Stick Soleplate Steam Iron"/>
    <x v="159"/>
    <n v="1849"/>
    <n v="2095"/>
    <n v="0.12"/>
    <x v="4"/>
    <n v="7681"/>
    <x v="4"/>
    <n v="16091695"/>
    <x v="0"/>
    <x v="1"/>
    <x v="932"/>
    <n v="5563.1629544036605"/>
    <s v="0-10%"/>
  </r>
  <r>
    <x v="1092"/>
    <s v="Havells Ofr 13 Wave Fin With Ptc Fan Heater 2900 Watts (Black)"/>
    <x v="144"/>
    <n v="12499"/>
    <n v="19825"/>
    <n v="0.37"/>
    <x v="3"/>
    <n v="322"/>
    <x v="4"/>
    <n v="6383650"/>
    <x v="0"/>
    <x v="1"/>
    <x v="933"/>
    <n v="227.83759670353552"/>
    <s v="0-10%"/>
  </r>
  <r>
    <x v="1093"/>
    <s v="Bajaj Dhx-9 1000W Heavy Weight Dry Iron With Advance Soleplate And Anti-Bacterial German Coating Technology, Ivory"/>
    <x v="150"/>
    <n v="1099"/>
    <n v="1920"/>
    <n v="0.43"/>
    <x v="0"/>
    <n v="9772"/>
    <x v="4"/>
    <n v="18762240"/>
    <x v="0"/>
    <x v="1"/>
    <x v="934"/>
    <n v="6996.7846739992583"/>
    <s v="0-10%"/>
  </r>
  <r>
    <x v="1094"/>
    <s v="Aquasure From Aquaguard Amaze Ro+Uv+Mtds,7L Storage Water Purifier,Suitable For Borewell,Tanker,Municipal Water (Grey) From Eureka Forbes"/>
    <x v="182"/>
    <n v="8199"/>
    <n v="16000"/>
    <n v="0.49"/>
    <x v="2"/>
    <n v="18497"/>
    <x v="4"/>
    <n v="295952000"/>
    <x v="0"/>
    <x v="1"/>
    <x v="935"/>
    <n v="12766.556892287419"/>
    <s v="0-10%"/>
  </r>
  <r>
    <x v="1095"/>
    <s v="Royal Step Portable Electric Usb Juice Maker Juicer Bottle Blender Grinder Mixer,6 Blades Rechargeable Bottle With (Multii) (Multi Colour 6 Bled Juicer Mixer)"/>
    <x v="160"/>
    <n v="499"/>
    <n v="2199"/>
    <n v="0.77"/>
    <x v="7"/>
    <n v="53"/>
    <x v="4"/>
    <n v="116547"/>
    <x v="0"/>
    <x v="0"/>
    <x v="936"/>
    <n v="35.621186470593031"/>
    <s v="0-10%"/>
  </r>
  <r>
    <x v="1096"/>
    <s v="Kent 16068 Zoom Vacuum Cleaner For Home And Car 130 W | Cordless, Hoseless, Rechargeable Hepa Filters Vacuum Cleaner With Cyclonic Technology | Bagless Design And Multi Nozzle Operation | Blue"/>
    <x v="161"/>
    <n v="6999"/>
    <n v="14999"/>
    <n v="0.53"/>
    <x v="3"/>
    <n v="1728"/>
    <x v="4"/>
    <n v="25918272"/>
    <x v="0"/>
    <x v="0"/>
    <x v="937"/>
    <n v="1222.6812642972341"/>
    <s v="0-10%"/>
  </r>
  <r>
    <x v="1097"/>
    <s v="Enem Sealing Machine | 12 Inch (300 Mm) | 1 Year Warranty | Full Customer Support | Beep Sound Function | Plastic Packing Machine | Plastic Bag Sealing Machine | Heat Sealer Machine | Plastic Sealing Machine | Blue | Made In India"/>
    <x v="166"/>
    <n v="1595"/>
    <n v="1799"/>
    <n v="0.11"/>
    <x v="1"/>
    <n v="2877"/>
    <x v="4"/>
    <n v="5175723"/>
    <x v="0"/>
    <x v="1"/>
    <x v="938"/>
    <n v="2010.9367024747262"/>
    <s v="0-10%"/>
  </r>
  <r>
    <x v="1098"/>
    <s v="Wipro Vesta 1200 Watt Gd203 Heavyweight Automatic Dry Iron| Quick Heat Up| Anti Bacterial German Weilburger Double Coated Black Soleplate |2 Years Warranty"/>
    <x v="150"/>
    <n v="1049"/>
    <n v="1950"/>
    <n v="0.46"/>
    <x v="11"/>
    <n v="250"/>
    <x v="4"/>
    <n v="487500"/>
    <x v="0"/>
    <x v="1"/>
    <x v="939"/>
    <n v="170.31030934389679"/>
    <s v="0-10%"/>
  </r>
  <r>
    <x v="1099"/>
    <s v="Inalsa Electric Kettle Prism Inox - 1350 W With Led Illumination &amp; Boro-Silicate Body, 1.8 L Capacity Along With Cordless Base, 2 Year Warranty (Black)"/>
    <x v="154"/>
    <n v="1182"/>
    <n v="2995"/>
    <n v="0.61"/>
    <x v="0"/>
    <n v="5178"/>
    <x v="4"/>
    <n v="15508110"/>
    <x v="0"/>
    <x v="0"/>
    <x v="940"/>
    <n v="3707.4653133409902"/>
    <s v="0-10%"/>
  </r>
  <r>
    <x v="1100"/>
    <s v="Vrprime Lint Roller Lint Remover For Clothes, Pet | 360 Sheets Reusable Sticky Easy-Tear Sheet Brush For Clothes, Furniture, Carpet, Dog Fur, Sweater, Dust &amp; Dirt (4 Rolls - 90 Sheet Each Roll)"/>
    <x v="145"/>
    <n v="499"/>
    <n v="999"/>
    <n v="0.5"/>
    <x v="13"/>
    <n v="79"/>
    <x v="4"/>
    <n v="78921"/>
    <x v="0"/>
    <x v="0"/>
    <x v="941"/>
    <n v="59.106854133489826"/>
    <s v="0-10%"/>
  </r>
  <r>
    <x v="1101"/>
    <s v="Philips Ac1215/20 Air Purifier, Removes 99.97% Airborne Pollutants, 4-Stage Filtration With True Hepa Filter (White)"/>
    <x v="181"/>
    <n v="8799"/>
    <n v="11995"/>
    <n v="0.27"/>
    <x v="3"/>
    <n v="4157"/>
    <x v="4"/>
    <n v="49863215"/>
    <x v="0"/>
    <x v="1"/>
    <x v="942"/>
    <n v="2941.3692220391217"/>
    <s v="0-10%"/>
  </r>
  <r>
    <x v="1102"/>
    <s v="Eopora Ptc Ceramic Fast Heating Room Heater For Bedroom, 1500/1000 Watts Room Heater For Home, Electric Heater, Electric Fan Heater For Home Office Bedroom (White)"/>
    <x v="143"/>
    <n v="1529"/>
    <n v="2999"/>
    <n v="0.49"/>
    <x v="8"/>
    <n v="29"/>
    <x v="4"/>
    <n v="86971"/>
    <x v="0"/>
    <x v="1"/>
    <x v="943"/>
    <n v="18.37058521180801"/>
    <s v="0-10%"/>
  </r>
  <r>
    <x v="1103"/>
    <s v="Usha Goliath Go1200Wg Heavy Weight 1200-Watt Dry Iron, 1.8 Kg(Red)"/>
    <x v="150"/>
    <n v="1199"/>
    <n v="1690"/>
    <n v="0.28999999999999998"/>
    <x v="0"/>
    <n v="4580"/>
    <x v="4"/>
    <n v="7740200"/>
    <x v="0"/>
    <x v="1"/>
    <x v="944"/>
    <n v="3279.2953138473804"/>
    <s v="0-10%"/>
  </r>
  <r>
    <x v="1104"/>
    <s v="Wipro Vesta Electric Egg Boiler, 360 Watts, 3 Boiling Modes, Stainless Steel Body And Heating Plate, Boils Up To 7 Eggs At A Time, Automatic Shut Down, White, Standard (Vb021070)"/>
    <x v="162"/>
    <n v="1052"/>
    <n v="1790"/>
    <n v="0.41"/>
    <x v="4"/>
    <n v="1404"/>
    <x v="4"/>
    <n v="2513160"/>
    <x v="0"/>
    <x v="1"/>
    <x v="945"/>
    <n v="1016.8833209195078"/>
    <s v="0-10%"/>
  </r>
  <r>
    <x v="1105"/>
    <s v="Philips Viva Collection Hr1832/00 1.5-Litre400-Watt Juicer (Ink Black)"/>
    <x v="189"/>
    <n v="6499"/>
    <n v="8995"/>
    <n v="0.28000000000000003"/>
    <x v="4"/>
    <n v="2810"/>
    <x v="4"/>
    <n v="25275950"/>
    <x v="0"/>
    <x v="1"/>
    <x v="946"/>
    <n v="2035.2151935782172"/>
    <s v="0-10%"/>
  </r>
  <r>
    <x v="1106"/>
    <s v="Kitchenwell Multipurpose Portable Electronic Digital Weighing Scale Weight Machine | Weight Machine | 10 Kg"/>
    <x v="165"/>
    <n v="239"/>
    <n v="239"/>
    <n v="0"/>
    <x v="4"/>
    <n v="7"/>
    <x v="4"/>
    <n v="1673"/>
    <x v="1"/>
    <x v="1"/>
    <x v="221"/>
    <n v="5.0699310872055232"/>
    <s v="0-10%"/>
  </r>
  <r>
    <x v="1107"/>
    <s v="Figment Handheld Milk Frother Rechargeable, 3-Speed Electric Frother For Coffee With 2 Whisks And Coffee Decoration Tool, Coffee Frother Mixer, Crescent Enterprises Vrw0.50Bk (A1)"/>
    <x v="149"/>
    <n v="699"/>
    <n v="1599"/>
    <n v="0.56000000000000005"/>
    <x v="16"/>
    <n v="1729"/>
    <x v="4"/>
    <n v="2764671"/>
    <x v="0"/>
    <x v="0"/>
    <x v="947"/>
    <n v="1306.9076254577378"/>
    <s v="0-10%"/>
  </r>
  <r>
    <x v="1108"/>
    <s v="Balzano High Speed Nutri Blender/Mixer/Smoothie Maker - 500 Watt - Silver, 2 Jar"/>
    <x v="190"/>
    <n v="2599"/>
    <n v="4290"/>
    <n v="0.39"/>
    <x v="5"/>
    <n v="2116"/>
    <x v="4"/>
    <n v="9077640"/>
    <x v="0"/>
    <x v="1"/>
    <x v="948"/>
    <n v="1549.7451957854014"/>
    <s v="0-10%"/>
  </r>
  <r>
    <x v="1109"/>
    <s v="Swiss Military Vc03 Wireless Car Vacuum Cleaner | Wireless Vacuum Cleaner For Home, Car, Living Room | Wireless Vacuum Cleaner Dust Collection/Lighting Car Pet Hair Vacuum With Powerful Motor"/>
    <x v="161"/>
    <n v="1547"/>
    <n v="2890"/>
    <n v="0.46"/>
    <x v="2"/>
    <n v="463"/>
    <x v="4"/>
    <n v="1338070"/>
    <x v="0"/>
    <x v="1"/>
    <x v="949"/>
    <n v="319.56078505320187"/>
    <s v="0-10%"/>
  </r>
  <r>
    <x v="1110"/>
    <s v="Zuvexa Usb Rechargeable Electric Foam Maker - Handheld Milk Wand Mixer Frother For Hot Milk, Hand Blender Coffee, Egg Beater (Black)"/>
    <x v="149"/>
    <n v="499"/>
    <n v="1299"/>
    <n v="0.62"/>
    <x v="16"/>
    <n v="54"/>
    <x v="4"/>
    <n v="70146"/>
    <x v="0"/>
    <x v="0"/>
    <x v="950"/>
    <n v="40.817242206314539"/>
    <s v="0-10%"/>
  </r>
  <r>
    <x v="1111"/>
    <s v="Usha Ih2415 1500-Watt Immersion Heater (Silver)"/>
    <x v="156"/>
    <n v="510"/>
    <n v="640"/>
    <n v="0.2"/>
    <x v="3"/>
    <n v="7229"/>
    <x v="4"/>
    <n v="4626560"/>
    <x v="0"/>
    <x v="1"/>
    <x v="951"/>
    <n v="5115.0248030119819"/>
    <s v="0-10%"/>
  </r>
  <r>
    <x v="1112"/>
    <s v="Activa Instant 3 Ltr 3 Kva Special Anti Rust Coated Tank Geyser With Full Abs Body With 5 Year Warranty Premium (White)"/>
    <x v="152"/>
    <n v="1899"/>
    <n v="3790"/>
    <n v="0.5"/>
    <x v="11"/>
    <n v="3842"/>
    <x v="4"/>
    <n v="14561180"/>
    <x v="0"/>
    <x v="0"/>
    <x v="952"/>
    <n v="2617.3288339970059"/>
    <s v="0-10%"/>
  </r>
  <r>
    <x v="1113"/>
    <s v="Havells Instanio 1-Litre 3Kw Instant Water Heater (Geyser), White Blue"/>
    <x v="152"/>
    <n v="2599"/>
    <n v="4560"/>
    <n v="0.43"/>
    <x v="5"/>
    <n v="646"/>
    <x v="4"/>
    <n v="2945760"/>
    <x v="0"/>
    <x v="1"/>
    <x v="953"/>
    <n v="473.12636884563767"/>
    <s v="0-10%"/>
  </r>
  <r>
    <x v="1114"/>
    <s v="Lifelong 2-In1 Egg Boiler And Poacher 500-Watt (Transparent And Silver Grey), Boil 8 Eggs, Poach 4 Eggs, Easy To Clean| 3 Boiling Modes, Stainless Steel Body And Heating Plate, Automatic Turn-Off"/>
    <x v="162"/>
    <n v="1199"/>
    <n v="3500"/>
    <n v="0.66"/>
    <x v="4"/>
    <n v="1802"/>
    <x v="4"/>
    <n v="6307000"/>
    <x v="0"/>
    <x v="0"/>
    <x v="954"/>
    <n v="1305.1451170206219"/>
    <s v="0-10%"/>
  </r>
  <r>
    <x v="1115"/>
    <s v="Indias¬Æ‚Ñ¢ Electro-Instant Water Geyser A.B.S. Body Shock Proof Can Be Used In Bathroom, Kitchen, Wash Area, Hotels, Hospital Etc."/>
    <x v="152"/>
    <n v="999"/>
    <n v="2600"/>
    <n v="0.62"/>
    <x v="10"/>
    <n v="252"/>
    <x v="4"/>
    <n v="655200"/>
    <x v="0"/>
    <x v="0"/>
    <x v="955"/>
    <n v="162.15007447451924"/>
    <s v="0-10%"/>
  </r>
  <r>
    <x v="1116"/>
    <s v="Amazonbasics Induction Cooktop 1600 Watt (Black)"/>
    <x v="148"/>
    <n v="1999"/>
    <n v="3300"/>
    <n v="0.39"/>
    <x v="0"/>
    <n v="780"/>
    <x v="4"/>
    <n v="2574000"/>
    <x v="0"/>
    <x v="1"/>
    <x v="956"/>
    <n v="558.48260803514336"/>
    <s v="0-10%"/>
  </r>
  <r>
    <x v="1117"/>
    <s v="Sui Generis Electric Handheld Milk Wand Mixer Frother For Latte Coffee Hot Milk, Milk Frother, Electric Coffee Beater, Egg Beater, Latte Maker, Mini Hand Blender Cappuccino Maker (Multicolor)"/>
    <x v="149"/>
    <n v="210"/>
    <n v="699"/>
    <n v="0.7"/>
    <x v="7"/>
    <n v="74"/>
    <x v="4"/>
    <n v="51726"/>
    <x v="0"/>
    <x v="0"/>
    <x v="688"/>
    <n v="49.735241487243094"/>
    <s v="0-10%"/>
  </r>
  <r>
    <x v="1118"/>
    <s v="Philips Air Purifier Ac2887/20,Vitashield Intelligent Purification,Long Hepa Filter Life Upto 17000 Hours,Removes 99.9% Airborne Viruses &amp; Bacteria,99.97% Airborne Pollutants,Ideal For Master Bedroom"/>
    <x v="181"/>
    <n v="14499"/>
    <n v="23559"/>
    <n v="0.38"/>
    <x v="4"/>
    <n v="2026"/>
    <x v="4"/>
    <n v="47730534"/>
    <x v="0"/>
    <x v="1"/>
    <x v="957"/>
    <n v="1467.3829118111987"/>
    <s v="0-10%"/>
  </r>
  <r>
    <x v="1119"/>
    <s v="Esquire Laundry Basket Brown, 50 Ltr Capacity(Plastic)"/>
    <x v="158"/>
    <n v="950"/>
    <n v="1599"/>
    <n v="0.41"/>
    <x v="4"/>
    <n v="5911"/>
    <x v="4"/>
    <n v="9451689"/>
    <x v="0"/>
    <x v="1"/>
    <x v="958"/>
    <n v="4281.1946652102642"/>
    <s v="0-10%"/>
  </r>
  <r>
    <x v="1120"/>
    <s v="Philips Air Fryer Hd9200/90, Uses Up To 90% Less Fat, 1400W, 4.1 Liter, With Rapid Air Technology (Black), Large"/>
    <x v="157"/>
    <n v="7199"/>
    <n v="9995"/>
    <n v="0.28000000000000003"/>
    <x v="5"/>
    <n v="1964"/>
    <x v="4"/>
    <n v="19630180"/>
    <x v="0"/>
    <x v="1"/>
    <x v="959"/>
    <n v="1438.4213442923101"/>
    <s v="0-10%"/>
  </r>
  <r>
    <x v="1121"/>
    <s v="Havells Bero Quartz Heater Black 800W 2 Heat Settings 2 Year Product Warranty"/>
    <x v="143"/>
    <n v="2439"/>
    <n v="2545"/>
    <n v="0.04"/>
    <x v="3"/>
    <n v="25"/>
    <x v="4"/>
    <n v="63625"/>
    <x v="0"/>
    <x v="1"/>
    <x v="223"/>
    <n v="17.689254402448409"/>
    <s v="0-10%"/>
  </r>
  <r>
    <x v="1122"/>
    <s v="Philips Easytouch Plus Standing Garment Steamer Gc523/60 - 1600 Watt, 5 Steam Settings, Up To 32 G/Min Steam, With Double Pole"/>
    <x v="159"/>
    <n v="7799"/>
    <n v="8995"/>
    <n v="0.13"/>
    <x v="1"/>
    <n v="3160"/>
    <x v="4"/>
    <n v="28424200"/>
    <x v="0"/>
    <x v="1"/>
    <x v="899"/>
    <n v="2208.7452137018195"/>
    <s v="0-10%"/>
  </r>
  <r>
    <x v="1123"/>
    <s v="Brayden Chopro, Electric Vegetable Chopper For Kitchen With 500 Ml Capacity, 400 Watts Copper Motor And 4 Bi-Level Ss Blades (Black)"/>
    <x v="164"/>
    <n v="1599"/>
    <n v="1999"/>
    <n v="0.2"/>
    <x v="5"/>
    <n v="1558"/>
    <x v="4"/>
    <n v="3114442"/>
    <x v="0"/>
    <x v="1"/>
    <x v="844"/>
    <n v="1141.069477804185"/>
    <s v="0-10%"/>
  </r>
  <r>
    <x v="1124"/>
    <s v="Wonderchef Nutri-Blend Mixer, Grinder &amp; Blender | Powerful 400W 22000 Rpm Motor | Stainless Steel Blades | 3 Unbreakable Jars | 2 Years Warranty | Online Recipe Book By Chef Sanjeev Kapoor | Black"/>
    <x v="151"/>
    <n v="2899"/>
    <n v="5500"/>
    <n v="0.47"/>
    <x v="11"/>
    <n v="8958"/>
    <x v="4"/>
    <n v="49269000"/>
    <x v="0"/>
    <x v="1"/>
    <x v="960"/>
    <n v="6102.5590044105102"/>
    <s v="0-10%"/>
  </r>
  <r>
    <x v="1125"/>
    <s v="Usha Janome Dream Stitch Automatic Zig-Zag Electric Sewing Machine With 14 Stitch Function (White And Blue) With Free Sewing Kit Worth Rs 500"/>
    <x v="184"/>
    <n v="9799"/>
    <n v="12150"/>
    <n v="0.19"/>
    <x v="4"/>
    <n v="13251"/>
    <x v="4"/>
    <n v="160999650"/>
    <x v="0"/>
    <x v="1"/>
    <x v="961"/>
    <n v="9597.3795480800563"/>
    <s v="0-10%"/>
  </r>
  <r>
    <x v="1126"/>
    <s v="Black+Decker Handheld Portable Garment Steamer 1500 Watts With Anti Calc (Violet)"/>
    <x v="159"/>
    <n v="3299"/>
    <n v="4995"/>
    <n v="0.34"/>
    <x v="11"/>
    <n v="1393"/>
    <x v="4"/>
    <n v="6958035"/>
    <x v="0"/>
    <x v="1"/>
    <x v="962"/>
    <n v="948.9690436641929"/>
    <s v="0-10%"/>
  </r>
  <r>
    <x v="1127"/>
    <s v="Personal Size Blender, Portable Blender, Battery Powered Usb Blender, With Four Blades, Mini Blender Travel Bottle For Juice, Shakes, And Smoothies (Pink)"/>
    <x v="149"/>
    <n v="669"/>
    <n v="1499"/>
    <n v="0.55000000000000004"/>
    <x v="21"/>
    <n v="13"/>
    <x v="4"/>
    <n v="19487"/>
    <x v="0"/>
    <x v="0"/>
    <x v="963"/>
    <n v="6.7406812184125364"/>
    <s v="0-10%"/>
  </r>
  <r>
    <x v="1128"/>
    <s v="Sujata Powermatic Plus 900 Watts Juicer Mixer Grinder"/>
    <x v="160"/>
    <n v="5890"/>
    <n v="7506"/>
    <n v="0.22"/>
    <x v="6"/>
    <n v="7241"/>
    <x v="4"/>
    <n v="54350946"/>
    <x v="0"/>
    <x v="1"/>
    <x v="522"/>
    <n v="5360.9662346278201"/>
    <s v="0-10%"/>
  </r>
  <r>
    <x v="1129"/>
    <s v="Sure From Aquaguard Delight Nxt Ro+Uv+Uf+Taste Adjuster(Mtds),6L Water Purifier,8 Stages Purification,Suitable For Borewell,Tanker,Municipal Water(Black) From Eureka Forbes"/>
    <x v="182"/>
    <n v="9199"/>
    <n v="18000"/>
    <n v="0.49"/>
    <x v="1"/>
    <n v="16020"/>
    <x v="4"/>
    <n v="288360000"/>
    <x v="0"/>
    <x v="1"/>
    <x v="964"/>
    <n v="11197.499469463022"/>
    <s v="0-10%"/>
  </r>
  <r>
    <x v="1130"/>
    <s v="Prettykrafts Laundry Basket For Clothes With Lid &amp; Handles, Toys Organiser, 75 Ltr Grey"/>
    <x v="158"/>
    <n v="351"/>
    <n v="1099"/>
    <n v="0.68"/>
    <x v="7"/>
    <n v="1470"/>
    <x v="4"/>
    <n v="1615530"/>
    <x v="0"/>
    <x v="0"/>
    <x v="965"/>
    <n v="987.9838511655048"/>
    <s v="0-10%"/>
  </r>
  <r>
    <x v="1131"/>
    <s v="Dr Trust Electronic Kitchen Digital Scale Weighing Machine (Blue)"/>
    <x v="191"/>
    <n v="899"/>
    <n v="1900"/>
    <n v="0.53"/>
    <x v="1"/>
    <n v="3663"/>
    <x v="8"/>
    <n v="6959700"/>
    <x v="0"/>
    <x v="0"/>
    <x v="966"/>
    <n v="2560.3271258828372"/>
    <s v="0-10%"/>
  </r>
  <r>
    <x v="1132"/>
    <s v="Tesora - Inspired By You Large Premium Electric Kettle 1.8L, Stainless Steel Inner Body - Auto Power Cut, Boil Dry Protection &amp; Cool Touch Double Wall, Portable | 1500 Watts |1 Year Warranty | (White)"/>
    <x v="154"/>
    <n v="1349"/>
    <n v="1850"/>
    <n v="0.27"/>
    <x v="5"/>
    <n v="638"/>
    <x v="4"/>
    <n v="1180300"/>
    <x v="0"/>
    <x v="1"/>
    <x v="967"/>
    <n v="467.26721876705392"/>
    <s v="0-10%"/>
  </r>
  <r>
    <x v="1133"/>
    <s v="Agaro Ace 1600 Watts, 21.5 Kpa Suction Power, 21 Litres Wet &amp; Dry Stainless Steel Vacuum Cleaner With Blower Function And Washable Dust Bag"/>
    <x v="180"/>
    <n v="6236"/>
    <n v="9999"/>
    <n v="0.38"/>
    <x v="3"/>
    <n v="3552"/>
    <x v="4"/>
    <n v="35516448"/>
    <x v="0"/>
    <x v="1"/>
    <x v="968"/>
    <n v="2513.28926549987"/>
    <s v="0-10%"/>
  </r>
  <r>
    <x v="1134"/>
    <s v="Inalsa Hand Blender 1000 Watt With Chopper, Whisker, 600 Ml Multipurpose Jar|Variable Speed And Turbo Speed Function |100% Copper Motor |Low Noise |Anti-Splash Technology|2 Year Warranty"/>
    <x v="149"/>
    <n v="2742"/>
    <n v="3995"/>
    <n v="0.31"/>
    <x v="5"/>
    <n v="11148"/>
    <x v="4"/>
    <n v="44536260"/>
    <x v="0"/>
    <x v="1"/>
    <x v="969"/>
    <n v="8164.7256345064525"/>
    <s v="0-10%"/>
  </r>
  <r>
    <x v="1135"/>
    <s v="Akiara - Makes Life Easy Electric Handy Sewing/Stitch Handheld Cordless Portable White Sewing Machine For Home Tailoring, Hand Machine | Mini Silai | White Hand Machine With Adapter"/>
    <x v="184"/>
    <n v="721"/>
    <n v="1499"/>
    <n v="0.52"/>
    <x v="19"/>
    <n v="2449"/>
    <x v="4"/>
    <n v="3671051"/>
    <x v="0"/>
    <x v="0"/>
    <x v="970"/>
    <n v="1500.707665106632"/>
    <s v="0-10%"/>
  </r>
  <r>
    <x v="1136"/>
    <s v="Philips Easyspeed Plus Steam Iron Gc2145/20-2200W, Quick Heat Up With Up To 30 G/Min Steam, 110 G Steam Boost, Scratch Resistant Ceramic Soleplate, Vertical Steam &amp; Drip-Stop"/>
    <x v="159"/>
    <n v="2903"/>
    <n v="3295"/>
    <n v="0.12"/>
    <x v="4"/>
    <n v="2299"/>
    <x v="4"/>
    <n v="7575205"/>
    <x v="0"/>
    <x v="1"/>
    <x v="971"/>
    <n v="1665.110224212214"/>
    <s v="0-10%"/>
  </r>
  <r>
    <x v="1137"/>
    <s v="Inalsa Electric Chopper Bullet- 400 Watts With 100% Pure Copper Motor| Chop, Mince, Puree, Dice | Twin Blade Technology| 900 Ml Capacity| One Touch Operation, 1.30Mtr Long Power Cord (Black/Silver)"/>
    <x v="164"/>
    <n v="1656"/>
    <n v="2695"/>
    <n v="0.39"/>
    <x v="5"/>
    <n v="6027"/>
    <x v="4"/>
    <n v="16242765"/>
    <x v="0"/>
    <x v="1"/>
    <x v="972"/>
    <n v="4414.1371904530315"/>
    <s v="0-10%"/>
  </r>
  <r>
    <x v="1138"/>
    <s v="Borosil Electric Egg Boiler, 8 Egg Capacity, For Hard, Soft, Medium Boiled Eggs, Steamed Vegetables, Transparent Lid, Stainless Steel Exterior (500 Watts)"/>
    <x v="162"/>
    <n v="1399"/>
    <n v="2290"/>
    <n v="0.39"/>
    <x v="5"/>
    <n v="461"/>
    <x v="4"/>
    <n v="1055690"/>
    <x v="0"/>
    <x v="1"/>
    <x v="973"/>
    <n v="337.63352327838845"/>
    <s v="0-10%"/>
  </r>
  <r>
    <x v="1139"/>
    <s v="Wipro Vesta Grill 1000 Watt Sandwich Maker |Dual Function-Sw Maker&amp;Griller|Non Stick Coat -Bpa&amp;Ptfe Free |Auto Temp Cut-Off| Height Control -180·∂Ø&amp;105·∂Ø |2 Year Warranty|Ss Finish|Standard Size"/>
    <x v="163"/>
    <n v="2079"/>
    <n v="3099"/>
    <n v="0.33"/>
    <x v="3"/>
    <n v="282"/>
    <x v="4"/>
    <n v="873918"/>
    <x v="0"/>
    <x v="1"/>
    <x v="201"/>
    <n v="199.53478965961807"/>
    <s v="0-10%"/>
  </r>
  <r>
    <x v="1140"/>
    <s v="Rico Irpro 1500 Watt Japanese Technology Electric Water Heater Immersion Rod Shockproof Protection &amp; Stainless Steel Heating Element For Instant Heating| Isi Certified 1 Year Replacement Warranty"/>
    <x v="156"/>
    <n v="999"/>
    <n v="1075"/>
    <n v="7.0000000000000007E-2"/>
    <x v="3"/>
    <n v="9275"/>
    <x v="4"/>
    <n v="9970625"/>
    <x v="0"/>
    <x v="1"/>
    <x v="452"/>
    <n v="6562.7133833083599"/>
    <s v="0-10%"/>
  </r>
  <r>
    <x v="1141"/>
    <s v="Eureka Forbes Active Clean 700 Watts Powerful Suction &amp; Blower Vacuum Cleaner With Washable Hepa Filter &amp; 6 Accessories,1 Year Warranty,Compact,Light Weight &amp; Easy To Use (Red &amp; Black)"/>
    <x v="161"/>
    <n v="3179"/>
    <n v="6999"/>
    <n v="0.55000000000000004"/>
    <x v="1"/>
    <n v="743"/>
    <x v="4"/>
    <n v="5200257"/>
    <x v="0"/>
    <x v="0"/>
    <x v="974"/>
    <n v="519.33471322166201"/>
    <s v="0-10%"/>
  </r>
  <r>
    <x v="1142"/>
    <s v="Csi International¬Æ Instant Water Geyser, Water Heater, Portable Water Heater, Geyser Made Of First Class Abs Plastic 3Kw (White)"/>
    <x v="152"/>
    <n v="1049"/>
    <n v="2499"/>
    <n v="0.57999999999999996"/>
    <x v="9"/>
    <n v="328"/>
    <x v="4"/>
    <n v="819672"/>
    <x v="0"/>
    <x v="0"/>
    <x v="975"/>
    <n v="217.38456879155629"/>
    <s v="0-10%"/>
  </r>
  <r>
    <x v="1143"/>
    <s v="Hindware Atlantic Xceed 5L 3Kw Instant Water Heater With Copper Heating Element And High Grade Stainless Steel Tank"/>
    <x v="152"/>
    <n v="3599"/>
    <n v="7290"/>
    <n v="0.51"/>
    <x v="2"/>
    <n v="942"/>
    <x v="4"/>
    <n v="6867180"/>
    <x v="0"/>
    <x v="0"/>
    <x v="976"/>
    <n v="650.16470738685996"/>
    <s v="0-10%"/>
  </r>
  <r>
    <x v="1144"/>
    <s v="Morphy Richards New Europa 800-Watt Espresso And Cappuccino 4-Cup Coffee Maker (Black)"/>
    <x v="192"/>
    <n v="4799"/>
    <n v="5795"/>
    <n v="0.17"/>
    <x v="2"/>
    <n v="3815"/>
    <x v="4"/>
    <n v="22107925"/>
    <x v="0"/>
    <x v="1"/>
    <x v="977"/>
    <n v="2633.09804530878"/>
    <s v="0-10%"/>
  </r>
  <r>
    <x v="1145"/>
    <s v="Lifelong Power - Pro 500 Watt 3 Jar Mixer Grinder With 3 Speed Control And 1100 Watt Dry Non-Stick Soleplate Iron Super Combo (White And Grey, 1 Year Warranty)"/>
    <x v="151"/>
    <n v="1699"/>
    <n v="3398"/>
    <n v="0.5"/>
    <x v="11"/>
    <n v="7988"/>
    <x v="4"/>
    <n v="27143224"/>
    <x v="0"/>
    <x v="0"/>
    <x v="978"/>
    <n v="5441.7550041561899"/>
    <s v="0-10%"/>
  </r>
  <r>
    <x v="1146"/>
    <s v="Ibell Castor Ctek15L Premium 1.5 Litre Stainless Steel Electric Kettle,1500W Auto Cut-Off Feature,Silver"/>
    <x v="154"/>
    <n v="664"/>
    <n v="1490"/>
    <n v="0.55000000000000004"/>
    <x v="3"/>
    <n v="925"/>
    <x v="4"/>
    <n v="1378250"/>
    <x v="0"/>
    <x v="0"/>
    <x v="979"/>
    <n v="654.50241289059113"/>
    <s v="0-10%"/>
  </r>
  <r>
    <x v="1147"/>
    <s v="Bajaj Pygmy Mini 110 Mm 10 W High Speed Operation, Usb Charging, Multi-Clip Function Personal Fan"/>
    <x v="193"/>
    <n v="948"/>
    <n v="1620"/>
    <n v="0.41"/>
    <x v="3"/>
    <n v="4370"/>
    <x v="4"/>
    <n v="7079400"/>
    <x v="0"/>
    <x v="1"/>
    <x v="980"/>
    <n v="3092.0816695479821"/>
    <s v="0-10%"/>
  </r>
  <r>
    <x v="1148"/>
    <s v="Crompton Instaglide 1000-Watts Dry Iron With American Heritage Coating, Pack Of 1 Iron"/>
    <x v="150"/>
    <n v="850"/>
    <n v="1000"/>
    <n v="0.15"/>
    <x v="3"/>
    <n v="7619"/>
    <x v="4"/>
    <n v="7619000"/>
    <x v="0"/>
    <x v="1"/>
    <x v="981"/>
    <n v="5390.9771716901769"/>
    <s v="0-10%"/>
  </r>
  <r>
    <x v="1149"/>
    <s v="Prestige Clean Home Water Purifier Cartridge"/>
    <x v="177"/>
    <n v="600"/>
    <n v="640"/>
    <n v="0.06"/>
    <x v="11"/>
    <n v="2593"/>
    <x v="4"/>
    <n v="1659520"/>
    <x v="0"/>
    <x v="1"/>
    <x v="982"/>
    <n v="1766.4585285148976"/>
    <s v="0-10%"/>
  </r>
  <r>
    <x v="1150"/>
    <s v="Morphy Richards Aristo 2000 Watts Ptc Room Heater (White)"/>
    <x v="143"/>
    <n v="3711"/>
    <n v="4495"/>
    <n v="0.17"/>
    <x v="4"/>
    <n v="356"/>
    <x v="4"/>
    <n v="1600220"/>
    <x v="0"/>
    <x v="1"/>
    <x v="166"/>
    <n v="257.84220957788091"/>
    <s v="0-10%"/>
  </r>
  <r>
    <x v="1151"/>
    <s v="Gadgetronics Digital Kitchen Weighing Scale &amp; Food Weight Machine For Health, Fitness, Home Baking &amp; Cooking (10 Kgs,1 Year Warranty &amp; Batteries Included)"/>
    <x v="146"/>
    <n v="799"/>
    <n v="2999"/>
    <n v="0.73"/>
    <x v="6"/>
    <n v="63"/>
    <x v="4"/>
    <n v="188937"/>
    <x v="0"/>
    <x v="0"/>
    <x v="983"/>
    <n v="46.642849438137368"/>
    <s v="0-10%"/>
  </r>
  <r>
    <x v="1152"/>
    <s v="Hul Pureit Germkill Kit For Advanced 23 L Water Purifier - 3000 L Capacity, Sand, Multicolour"/>
    <x v="176"/>
    <n v="980"/>
    <n v="980"/>
    <n v="0"/>
    <x v="0"/>
    <n v="4740"/>
    <x v="4"/>
    <n v="4645200"/>
    <x v="0"/>
    <x v="1"/>
    <x v="373"/>
    <n v="3393.8558488289482"/>
    <s v="0-10%"/>
  </r>
  <r>
    <x v="1153"/>
    <s v="Tom &amp; Jerry Folding Laundry Basket For Clothes With Lid &amp; Handle, Toys Organiser, 75 Litre, Green"/>
    <x v="158"/>
    <n v="351"/>
    <n v="899"/>
    <n v="0.61"/>
    <x v="2"/>
    <n v="296"/>
    <x v="4"/>
    <n v="266104"/>
    <x v="0"/>
    <x v="0"/>
    <x v="984"/>
    <n v="204.29803968844007"/>
    <s v="0-10%"/>
  </r>
  <r>
    <x v="1154"/>
    <s v="Ikea Little Loved Corner Produkt Milk-Frother, Coffee/Tea Frother, Handheld Milk Wand Mixer Frother, Black"/>
    <x v="194"/>
    <n v="229"/>
    <n v="499"/>
    <n v="0.54"/>
    <x v="12"/>
    <n v="185"/>
    <x v="4"/>
    <n v="92315"/>
    <x v="1"/>
    <x v="0"/>
    <x v="189"/>
    <n v="120.84431504843859"/>
    <s v="0-10%"/>
  </r>
  <r>
    <x v="1155"/>
    <s v="Philips Easyspeed Plus Steam Iron Gc2147/30-2400W, Quick Heat Up With Up To 30 G/Min Steam, 150G Steam Boost, Scratch Resistant Ceramic Soleplate, Vertical Steam, Drip-Stop"/>
    <x v="159"/>
    <n v="3349"/>
    <n v="3995"/>
    <n v="0.16"/>
    <x v="4"/>
    <n v="1954"/>
    <x v="4"/>
    <n v="7806230"/>
    <x v="0"/>
    <x v="1"/>
    <x v="985"/>
    <n v="1415.2350491999418"/>
    <s v="0-10%"/>
  </r>
  <r>
    <x v="1156"/>
    <s v="Bajaj New Shakti Neo Plus 15 Litre 4 Star Rated Storage Water Heater (Geyser) With Multiple Safety System, White"/>
    <x v="155"/>
    <n v="5499"/>
    <n v="11500"/>
    <n v="0.52"/>
    <x v="2"/>
    <n v="959"/>
    <x v="4"/>
    <n v="11028500"/>
    <x v="0"/>
    <x v="0"/>
    <x v="986"/>
    <n v="661.89804074734468"/>
    <s v="0-10%"/>
  </r>
  <r>
    <x v="1157"/>
    <s v="House Of Quirk Reusable Sticky Picker Cleaner Easy-Tear Sheets Travel Pet Hair Lint Rollers Brush (10Cm Sheet, Set Of 3 Rolls, 180 Sheets, 60 Sheets Each Roll Lint Roller Remover, Multicolour)"/>
    <x v="145"/>
    <n v="299"/>
    <n v="499"/>
    <n v="0.4"/>
    <x v="2"/>
    <n v="1015"/>
    <x v="4"/>
    <n v="506485"/>
    <x v="1"/>
    <x v="1"/>
    <x v="987"/>
    <n v="700.54902122894146"/>
    <s v="0-10%"/>
  </r>
  <r>
    <x v="1158"/>
    <s v="Allin Exporters J66 Ultrasonic Humidifier Cool Mist Air Purifier For Dryness, Cold &amp; Cough Large Capacity For Room, Baby, Plants, Bedroom (2.4 L) (1 Year Warranty)"/>
    <x v="195"/>
    <n v="2249"/>
    <n v="3550"/>
    <n v="0.37"/>
    <x v="1"/>
    <n v="3973"/>
    <x v="4"/>
    <n v="14104150"/>
    <x v="0"/>
    <x v="1"/>
    <x v="988"/>
    <n v="2777.007827227003"/>
    <s v="0-10%"/>
  </r>
  <r>
    <x v="1159"/>
    <s v="Multifunctional 2 In 1 Electric Egg Boiling Steamer Egg Frying Pan Egg Boiler Electric Automatic Off With Egg Boiler Machine Non-Stick Electric Egg Frying Pan-Tiger Woods (Multy)"/>
    <x v="162"/>
    <n v="699"/>
    <n v="1599"/>
    <n v="0.56000000000000005"/>
    <x v="16"/>
    <n v="2300"/>
    <x v="4"/>
    <n v="3677700"/>
    <x v="0"/>
    <x v="0"/>
    <x v="989"/>
    <n v="1738.5121680467303"/>
    <s v="0-10%"/>
  </r>
  <r>
    <x v="1160"/>
    <s v="Maharaja Whiteline Nano Carbon Neo, 500 Watts Room Heater (Black, White), Standard (5200100986)"/>
    <x v="143"/>
    <n v="1235"/>
    <n v="1499"/>
    <n v="0.18"/>
    <x v="3"/>
    <n v="203"/>
    <x v="4"/>
    <n v="304297"/>
    <x v="0"/>
    <x v="1"/>
    <x v="990"/>
    <n v="143.63674574788109"/>
    <s v="0-10%"/>
  </r>
  <r>
    <x v="1161"/>
    <s v="Kent Electric Chopper-B For Kitchen 250 Watt | Chop, Mince, Puree, Whisk, 400 Ml Capacity | Stainless Steel Double Chopping Blades | Transparent Chopping Bowl | Anti-Skid | One Touch Operation | Black"/>
    <x v="164"/>
    <n v="1349"/>
    <n v="2999"/>
    <n v="0.55000000000000004"/>
    <x v="11"/>
    <n v="441"/>
    <x v="4"/>
    <n v="1322559"/>
    <x v="0"/>
    <x v="0"/>
    <x v="864"/>
    <n v="300.42738568263394"/>
    <s v="0-10%"/>
  </r>
  <r>
    <x v="1162"/>
    <s v="Crompton Amica 15-L 5 Star Rated Storage Water Heater (Geyser) With Free Installation (White)"/>
    <x v="155"/>
    <n v="6800"/>
    <n v="11500"/>
    <n v="0.41"/>
    <x v="3"/>
    <n v="10308"/>
    <x v="4"/>
    <n v="118542000"/>
    <x v="0"/>
    <x v="1"/>
    <x v="991"/>
    <n v="7293.6333752175278"/>
    <s v="0-10%"/>
  </r>
  <r>
    <x v="1163"/>
    <s v="Eureka Forbes Car Vac 100 Watts Powerful Suction Vacuum Cleaner With Washable Hepa Filter, 3 Accessories,Compact,Light Weight &amp; Easy To Use (Black And Red)"/>
    <x v="161"/>
    <n v="2099"/>
    <n v="2499"/>
    <n v="0.16"/>
    <x v="22"/>
    <n v="992"/>
    <x v="4"/>
    <n v="2479008"/>
    <x v="0"/>
    <x v="1"/>
    <x v="992"/>
    <n v="0"/>
    <s v="0-10%"/>
  </r>
  <r>
    <x v="1164"/>
    <s v="Kent 16025 Sandwich Grill 700W | Non-Toxic Ceramic Coating | Automatic Temperature Cut-Off With Led Indicator | Adjustable Height Control, Metallic Silver, Standard"/>
    <x v="163"/>
    <n v="1699"/>
    <n v="1975"/>
    <n v="0.14000000000000001"/>
    <x v="3"/>
    <n v="4716"/>
    <x v="4"/>
    <n v="9314100"/>
    <x v="0"/>
    <x v="1"/>
    <x v="993"/>
    <n v="3336.9009504778678"/>
    <s v="0-10%"/>
  </r>
  <r>
    <x v="1165"/>
    <s v="Candes Gloster All In One Silent Blower Fan Room Heater Ideal For Small And Medium Area, 2000 Watts (White)"/>
    <x v="144"/>
    <n v="1069"/>
    <n v="1699"/>
    <n v="0.37"/>
    <x v="2"/>
    <n v="313"/>
    <x v="4"/>
    <n v="531787"/>
    <x v="0"/>
    <x v="1"/>
    <x v="135"/>
    <n v="216.03137304892479"/>
    <s v="0-10%"/>
  </r>
  <r>
    <x v="1166"/>
    <s v="Inalsa Electric Fan Heater Hotty - 2000 Watts Variable Temperature Control Cool/Warm/Hot Air Selector | Over Heat Protection | Isi Certification, White"/>
    <x v="144"/>
    <n v="1349"/>
    <n v="2495"/>
    <n v="0.46"/>
    <x v="11"/>
    <n v="166"/>
    <x v="4"/>
    <n v="414170"/>
    <x v="0"/>
    <x v="1"/>
    <x v="994"/>
    <n v="113.08604540434747"/>
    <s v="0-10%"/>
  </r>
  <r>
    <x v="1167"/>
    <s v="Havells Zella Flap Auto Immersion Rod 1500 Watts"/>
    <x v="156"/>
    <n v="1499"/>
    <n v="3500"/>
    <n v="0.56999999999999995"/>
    <x v="3"/>
    <n v="303"/>
    <x v="4"/>
    <n v="1060500"/>
    <x v="0"/>
    <x v="0"/>
    <x v="995"/>
    <n v="214.39376335767471"/>
    <s v="0-10%"/>
  </r>
  <r>
    <x v="1168"/>
    <s v="Ibell Sm1301 3-In-1 Sandwich Maker With Detachable Plates For Toast / Waffle / Grill , 750 Watt (Black)"/>
    <x v="163"/>
    <n v="2092"/>
    <n v="4600"/>
    <n v="0.55000000000000004"/>
    <x v="4"/>
    <n v="562"/>
    <x v="4"/>
    <n v="2585200"/>
    <x v="0"/>
    <x v="0"/>
    <x v="996"/>
    <n v="407.04303871564343"/>
    <s v="0-10%"/>
  </r>
  <r>
    <x v="1169"/>
    <s v="Inalsa Vacuum Cleaner Wet And Dry Micro Wd10 With 3In1 Multifunction Wet/Dry/Blowing| 14Kpa Suction And Impact Resistant Polymer Tank,(Yellow/Black)"/>
    <x v="180"/>
    <n v="3859"/>
    <n v="10295"/>
    <n v="0.63"/>
    <x v="2"/>
    <n v="8095"/>
    <x v="4"/>
    <n v="83338025"/>
    <x v="0"/>
    <x v="0"/>
    <x v="997"/>
    <n v="5587.1372678308189"/>
    <s v="0-10%"/>
  </r>
  <r>
    <x v="1170"/>
    <s v="Mr. Brand Portable Usb Juicer Electric Usb Juice Maker Mixer Bottle Blender Grinder Mixer,6 Blades Rechargeable Bottle With (Multi Color) (Multi Mixer 6 Bled)"/>
    <x v="160"/>
    <n v="499"/>
    <n v="2199"/>
    <n v="0.77"/>
    <x v="18"/>
    <n v="109"/>
    <x v="4"/>
    <n v="239691"/>
    <x v="0"/>
    <x v="0"/>
    <x v="998"/>
    <n v="63.196412031232299"/>
    <s v="0-10%"/>
  </r>
  <r>
    <x v="1171"/>
    <s v="Crompton Hill Briz Deco 1200Mm (48 Inch) High Speed Designer Ceiling Fan (Smoked Brown)"/>
    <x v="167"/>
    <n v="1804"/>
    <n v="2380"/>
    <n v="0.24"/>
    <x v="1"/>
    <n v="15382"/>
    <x v="4"/>
    <n v="36609160"/>
    <x v="0"/>
    <x v="1"/>
    <x v="999"/>
    <n v="10751.556606696642"/>
    <s v="0-10%"/>
  </r>
  <r>
    <x v="1172"/>
    <s v="Sujata Powermatic Plus, Juicer Mixer Grinder With Chutney Jar, 900 Watts, 3 Jars (White)"/>
    <x v="160"/>
    <n v="6525"/>
    <n v="8820"/>
    <n v="0.26"/>
    <x v="6"/>
    <n v="5137"/>
    <x v="4"/>
    <n v="45308340"/>
    <x v="0"/>
    <x v="1"/>
    <x v="1000"/>
    <n v="3803.2431359319307"/>
    <s v="0-10%"/>
  </r>
  <r>
    <x v="1173"/>
    <s v="Aquadpure Copper + Mineral Ro+Uv+Uf 10 To 12 Liter Ro + Uv + Tds Adjuster Water Purifier With Copper Charge Technology Black &amp; Copper Best For Home And Office (Made In India)"/>
    <x v="182"/>
    <n v="4999"/>
    <n v="24999"/>
    <n v="0.8"/>
    <x v="13"/>
    <n v="124"/>
    <x v="4"/>
    <n v="3099876"/>
    <x v="0"/>
    <x v="0"/>
    <x v="850"/>
    <n v="92.775315348768842"/>
    <s v="0-10%"/>
  </r>
  <r>
    <x v="1174"/>
    <s v="Amazon Basics 650 Watt Drip Coffee Maker With Borosilicate Carafe"/>
    <x v="175"/>
    <n v="1189"/>
    <n v="2400"/>
    <n v="0.5"/>
    <x v="3"/>
    <n v="618"/>
    <x v="4"/>
    <n v="1483200"/>
    <x v="0"/>
    <x v="0"/>
    <x v="1001"/>
    <n v="437.27836882852466"/>
    <s v="0-10%"/>
  </r>
  <r>
    <x v="1175"/>
    <s v="Crompton Insta Delight Fan Circulator Room Heater With 3 Heat Settings (Slate Grey &amp; Black, 2000 Watt)"/>
    <x v="144"/>
    <n v="2590"/>
    <n v="4200"/>
    <n v="0.38"/>
    <x v="3"/>
    <n v="63"/>
    <x v="4"/>
    <n v="264600"/>
    <x v="0"/>
    <x v="1"/>
    <x v="983"/>
    <n v="44.57692109416999"/>
    <s v="0-10%"/>
  </r>
  <r>
    <x v="1176"/>
    <s v="!!Haneul!!1000 Watt/2000-Watt Room Heater!! Fan Heater!!Pure White!!Hn-2500!!Made In India!!Thermoset!!"/>
    <x v="144"/>
    <n v="899"/>
    <n v="1599"/>
    <n v="0.44"/>
    <x v="10"/>
    <n v="15"/>
    <x v="4"/>
    <n v="23985"/>
    <x v="0"/>
    <x v="1"/>
    <x v="1002"/>
    <n v="9.6517901472928109"/>
    <s v="0-10%"/>
  </r>
  <r>
    <x v="1177"/>
    <s v="Melbon Vm-905 2000-Watt Room Heater (Isi Certified, White Color) Ideal Electric Fan Heater For Small To Medium Room/Area (Plastic Body)"/>
    <x v="144"/>
    <n v="998"/>
    <n v="2999"/>
    <n v="0.67"/>
    <x v="13"/>
    <n v="9"/>
    <x v="4"/>
    <n v="26991"/>
    <x v="0"/>
    <x v="0"/>
    <x v="1003"/>
    <n v="6.7336922430558035"/>
    <s v="0-10%"/>
  </r>
  <r>
    <x v="1178"/>
    <s v="Cello Eliza Plastic Laundry Bag/Basket, 50 Litres, Light Grey"/>
    <x v="158"/>
    <n v="998.06"/>
    <n v="1282"/>
    <n v="0.22"/>
    <x v="0"/>
    <n v="7274"/>
    <x v="4"/>
    <n v="9325268"/>
    <x v="0"/>
    <x v="1"/>
    <x v="1004"/>
    <n v="5208.2083215995299"/>
    <s v="0-10%"/>
  </r>
  <r>
    <x v="1179"/>
    <s v="Activa 1200 Mm High Speed 390 Rpm Bee Approved 5 Star Rated Apsra Ceiling Fan Brown 2 Years Warranty"/>
    <x v="167"/>
    <n v="1099"/>
    <n v="1990"/>
    <n v="0.45"/>
    <x v="2"/>
    <n v="5911"/>
    <x v="4"/>
    <n v="11762890"/>
    <x v="0"/>
    <x v="1"/>
    <x v="958"/>
    <n v="4079.7490290485448"/>
    <s v="0-10%"/>
  </r>
  <r>
    <x v="1180"/>
    <s v="Shakti Technology S5 High Pressure Car Washer Machine 1900 Watts And Pressure 125 Bar With 10 Meter Hose Pipe"/>
    <x v="169"/>
    <n v="5999"/>
    <n v="9999"/>
    <n v="0.4"/>
    <x v="0"/>
    <n v="170"/>
    <x v="4"/>
    <n v="1699830"/>
    <x v="0"/>
    <x v="1"/>
    <x v="1005"/>
    <n v="121.72056841791587"/>
    <s v="0-10%"/>
  </r>
  <r>
    <x v="1181"/>
    <s v="American Micronic- Imported Wet &amp; Dry Vacuum Cleaner, 21 Litre Stainless Steel With Blower &amp; Hepa Filter, 1600 Watts 100% Copper Motor 28 Kpa Suction With Washable Reusable Dust Bag (Red/Black/Steel)-Ami-Vcd21-1600Wdx"/>
    <x v="180"/>
    <n v="8886"/>
    <n v="11850"/>
    <n v="0.25"/>
    <x v="0"/>
    <n v="3065"/>
    <x v="4"/>
    <n v="36320250"/>
    <x v="0"/>
    <x v="1"/>
    <x v="1006"/>
    <n v="2194.5502482406596"/>
    <s v="0-10%"/>
  </r>
  <r>
    <x v="1182"/>
    <s v="Demokrazy New Nova Lint Cum Fuzz Remover For All Woolens Sweaters, Blankets, Jackets Remover Pill Remover From Carpets, Curtains (Pack Of 1)"/>
    <x v="145"/>
    <n v="475"/>
    <n v="999"/>
    <n v="0.52"/>
    <x v="3"/>
    <n v="1021"/>
    <x v="4"/>
    <n v="1019979"/>
    <x v="0"/>
    <x v="0"/>
    <x v="1007"/>
    <n v="722.429149795993"/>
    <s v="0-10%"/>
  </r>
  <r>
    <x v="1183"/>
    <s v="Instant Pot Air Fryer, Vortex 2Qt, Touch Control Panel, 360¬∞ Evencrisp‚Ñ¢ Technology, Uses 95 % Less Oil, 4-In-1 Appliance: Air Fry, Roast, Bake, Reheat (Vortex 1.97Litre, Black)"/>
    <x v="157"/>
    <n v="4995"/>
    <n v="20049"/>
    <n v="0.75"/>
    <x v="20"/>
    <n v="3964"/>
    <x v="4"/>
    <n v="79474236"/>
    <x v="0"/>
    <x v="0"/>
    <x v="1008"/>
    <n v="3026.2285664834831"/>
    <s v="0-10%"/>
  </r>
  <r>
    <x v="1184"/>
    <s v="Hul Pureit Eco Water Saver Mineral Ro+Uv+Mf As Wall Mounted/Counter Top Black 10L Water Purifier"/>
    <x v="182"/>
    <n v="13999"/>
    <n v="24850"/>
    <n v="0.44"/>
    <x v="5"/>
    <n v="8948"/>
    <x v="4"/>
    <n v="222357800"/>
    <x v="0"/>
    <x v="1"/>
    <x v="1009"/>
    <n v="6553.4593628959219"/>
    <s v="0-10%"/>
  </r>
  <r>
    <x v="1185"/>
    <s v="Livpure Glo Star Ro+Uv+Uf+Mineraliser - 7 L Storage Tank, 15 Lph Water Purifier For Home, Black"/>
    <x v="182"/>
    <n v="8499"/>
    <n v="16490"/>
    <n v="0.48"/>
    <x v="4"/>
    <n v="97"/>
    <x v="4"/>
    <n v="1599530"/>
    <x v="0"/>
    <x v="1"/>
    <x v="891"/>
    <n v="70.254759351276533"/>
    <s v="0-10%"/>
  </r>
  <r>
    <x v="1186"/>
    <s v="Philips Hi113 1000-Watt Plastic Body Ptfe Coating Dry Iron, Pack Of 1"/>
    <x v="150"/>
    <n v="949"/>
    <n v="975"/>
    <n v="0.03"/>
    <x v="4"/>
    <n v="7223"/>
    <x v="4"/>
    <n v="7042425"/>
    <x v="0"/>
    <x v="1"/>
    <x v="1010"/>
    <n v="5231.4446061264989"/>
    <s v="0-10%"/>
  </r>
  <r>
    <x v="1187"/>
    <s v="Kuber Industries Round Non Woven Fabric Foldable Laundry Basket|Toy Storage Basket|Cloth Storage Basket With Handles| Capicity 45 Ltr (Grey &amp; Black)-Kubmart11446"/>
    <x v="158"/>
    <n v="395"/>
    <n v="499"/>
    <n v="0.21"/>
    <x v="1"/>
    <n v="330"/>
    <x v="4"/>
    <n v="164670"/>
    <x v="1"/>
    <x v="1"/>
    <x v="1011"/>
    <n v="230.66010143088621"/>
    <s v="0-10%"/>
  </r>
  <r>
    <x v="1188"/>
    <s v="Preethi Mga-502 0.4-Litre Grind And Store Jar (White), Stainless Steel, Set Of 1"/>
    <x v="196"/>
    <n v="635"/>
    <n v="635"/>
    <n v="0"/>
    <x v="4"/>
    <n v="4570"/>
    <x v="4"/>
    <n v="2901950"/>
    <x v="0"/>
    <x v="1"/>
    <x v="1012"/>
    <n v="3309.9407240756059"/>
    <s v="0-10%"/>
  </r>
  <r>
    <x v="1189"/>
    <s v="Usha Aurora 1000 W Dry Iron With Innovative Tail Light Indicator, Weilburger Soleplate (White &amp; Grey)"/>
    <x v="150"/>
    <n v="717"/>
    <n v="1390"/>
    <n v="0.48"/>
    <x v="1"/>
    <n v="4867"/>
    <x v="4"/>
    <n v="6765130"/>
    <x v="0"/>
    <x v="1"/>
    <x v="1013"/>
    <n v="3401.8870111034039"/>
    <s v="0-10%"/>
  </r>
  <r>
    <x v="1190"/>
    <s v="Ecovacs Deebot N8 2-In-1 Robotic Vacuum Cleaner, 2022 New Launch, Most Powerful Suction, Covers 2000+ Sq. Ft In One Charge, Advanced Dtof Technology With Ozmo Mopping (Deebot N8) - White"/>
    <x v="197"/>
    <n v="27900"/>
    <n v="59900"/>
    <n v="0.53"/>
    <x v="5"/>
    <n v="5298"/>
    <x v="4"/>
    <n v="317350200"/>
    <x v="0"/>
    <x v="0"/>
    <x v="1014"/>
    <n v="3880.222139542087"/>
    <s v="0-10%"/>
  </r>
  <r>
    <x v="1191"/>
    <s v="Kent Gold, Optima, Gold+ Spare Kit"/>
    <x v="177"/>
    <n v="649"/>
    <n v="670"/>
    <n v="0.03"/>
    <x v="3"/>
    <n v="7786"/>
    <x v="4"/>
    <n v="5216620"/>
    <x v="0"/>
    <x v="1"/>
    <x v="1015"/>
    <n v="5509.1413910985329"/>
    <s v="0-10%"/>
  </r>
  <r>
    <x v="1192"/>
    <s v="Avnish Tap Water Purifier Filter Faucet 6 Layer Carbon Activated Dust Chlorine Remover Water Softener For Drinking Cartridge Alkaline Taps For Kitchen Sink Bathroom Wash Basin (6-Layer Filtration)"/>
    <x v="176"/>
    <n v="193"/>
    <n v="399"/>
    <n v="0.52"/>
    <x v="9"/>
    <n v="37"/>
    <x v="4"/>
    <n v="14763"/>
    <x v="1"/>
    <x v="0"/>
    <x v="95"/>
    <n v="24.522039772218243"/>
    <s v="0-10%"/>
  </r>
  <r>
    <x v="1193"/>
    <s v="Khaitan Orfin Fan Heater For Home And Kitchen-K0 2215"/>
    <x v="144"/>
    <n v="1299"/>
    <n v="2495"/>
    <n v="0.48"/>
    <x v="23"/>
    <n v="2"/>
    <x v="4"/>
    <n v="4990"/>
    <x v="0"/>
    <x v="1"/>
    <x v="1016"/>
    <n v="0.95424250943932487"/>
    <s v="0-10%"/>
  </r>
  <r>
    <x v="1194"/>
    <s v="Usha Rapidmix 500-Watt Copper Motor Mixer Grinder With 3 Jars And 5 Years Warranty(Sea Green/White)"/>
    <x v="151"/>
    <n v="2449"/>
    <n v="3390"/>
    <n v="0.28000000000000003"/>
    <x v="1"/>
    <n v="5206"/>
    <x v="4"/>
    <n v="17648340"/>
    <x v="0"/>
    <x v="1"/>
    <x v="1017"/>
    <n v="3638.837842573314"/>
    <s v="0-10%"/>
  </r>
  <r>
    <x v="1195"/>
    <s v="Csi International¬Æ Instant Water Geyser, Water Heater, Portable Water Heater, Geyser Made Of First Class Abs Plastic 3Kw (Red)"/>
    <x v="152"/>
    <n v="1049"/>
    <n v="2499"/>
    <n v="0.57999999999999996"/>
    <x v="7"/>
    <n v="638"/>
    <x v="4"/>
    <n v="1594362"/>
    <x v="0"/>
    <x v="0"/>
    <x v="967"/>
    <n v="428.79843336298779"/>
    <s v="0-10%"/>
  </r>
  <r>
    <x v="1196"/>
    <s v="Havells Gatik Neo 400Mm Pedestal Fan (Aqua Blue)"/>
    <x v="193"/>
    <n v="2399"/>
    <n v="4200"/>
    <n v="0.43"/>
    <x v="11"/>
    <n v="397"/>
    <x v="4"/>
    <n v="1667400"/>
    <x v="0"/>
    <x v="1"/>
    <x v="1018"/>
    <n v="270.45277123810808"/>
    <s v="0-10%"/>
  </r>
  <r>
    <x v="1197"/>
    <s v="Inalsa Upright Vacuum Cleaner, 2-In-1,Handheld &amp; Stick For Home &amp; Office Use,800W- With 16Kpa Strong Suction &amp; Hepa Filtration|0.8L Dust Tank|Includes Multiple Accessories,(Grey/Black)"/>
    <x v="161"/>
    <n v="2286"/>
    <n v="4495"/>
    <n v="0.49"/>
    <x v="2"/>
    <n v="326"/>
    <x v="4"/>
    <n v="1465370"/>
    <x v="0"/>
    <x v="1"/>
    <x v="1019"/>
    <n v="225.00392208929549"/>
    <s v="0-10%"/>
  </r>
  <r>
    <x v="1198"/>
    <s v="Royal Step - Amazon'S Brand - Portable Electric Usb Juice Maker Juicer Bottle Blender Grinder Mixer,4 Blades Rechargeable Bottle With (Multi Color) (Multi)"/>
    <x v="189"/>
    <n v="499"/>
    <n v="2199"/>
    <n v="0.77"/>
    <x v="19"/>
    <n v="3527"/>
    <x v="4"/>
    <n v="7755873"/>
    <x v="0"/>
    <x v="0"/>
    <x v="1020"/>
    <n v="2161.2886626505069"/>
    <s v="0-10%"/>
  </r>
  <r>
    <x v="1199"/>
    <s v="Nirdambhay Mini Bag Sealer, 2 In 1 Heat Sealer And Cutter Handheld Sealing Machine Portable Bag Resealer Sealer For Plastic Bags Food Storage Snack Fresh Bag Sealer (Including 2 Aa Battery)"/>
    <x v="166"/>
    <n v="429"/>
    <n v="999"/>
    <n v="0.56999999999999995"/>
    <x v="17"/>
    <n v="617"/>
    <x v="4"/>
    <n v="616383"/>
    <x v="0"/>
    <x v="0"/>
    <x v="1021"/>
    <n v="371.47101464935281"/>
    <s v="0-10%"/>
  </r>
  <r>
    <x v="1200"/>
    <s v="Cello Non-Stick Aluminium Sandwich Gas Toaster(Black)"/>
    <x v="163"/>
    <n v="299"/>
    <n v="595"/>
    <n v="0.5"/>
    <x v="1"/>
    <n v="314"/>
    <x v="4"/>
    <n v="186830"/>
    <x v="0"/>
    <x v="0"/>
    <x v="46"/>
    <n v="219.47658136150991"/>
    <s v="0-10%"/>
  </r>
  <r>
    <x v="1201"/>
    <s v="Proven¬Æ Copper + Mineral Ro+Uv+Uf 10 To 12 Liter Ro + Uv + Tds Adjuster Water Purifier With Copper Charge Technology Black &amp; Copper Best For Home And Office (Made In India)"/>
    <x v="182"/>
    <n v="5395"/>
    <n v="19990"/>
    <n v="0.73"/>
    <x v="5"/>
    <n v="535"/>
    <x v="4"/>
    <n v="10694650"/>
    <x v="0"/>
    <x v="0"/>
    <x v="1022"/>
    <n v="391.83066150528816"/>
    <s v="0-10%"/>
  </r>
  <r>
    <x v="1202"/>
    <s v="Morphy Richards Daisy 1000W Dry Iron With American Heritage Non-Stick Coated Soleplate, White"/>
    <x v="150"/>
    <n v="559"/>
    <n v="1010"/>
    <n v="0.45"/>
    <x v="3"/>
    <n v="17325"/>
    <x v="4"/>
    <n v="17498250"/>
    <x v="0"/>
    <x v="1"/>
    <x v="1023"/>
    <n v="12258.653300896747"/>
    <s v="0-10%"/>
  </r>
  <r>
    <x v="1203"/>
    <s v="Wipro Vesta 1200 Watt Gd201 Lightweight Automatic Dry Iron| Quick Heat Up| Stylish &amp; Sleek |Anti Bacterial German Weilburger Double Coated Soleplate |2 Years Warranty"/>
    <x v="150"/>
    <n v="660"/>
    <n v="1100"/>
    <n v="0.4"/>
    <x v="9"/>
    <n v="91"/>
    <x v="4"/>
    <n v="100100"/>
    <x v="0"/>
    <x v="1"/>
    <x v="1024"/>
    <n v="60.310962683023241"/>
    <s v="0-10%"/>
  </r>
  <r>
    <x v="1204"/>
    <s v="Zuvexa Egg Boiler Poacher Automatic Off Steaming, Cooking, Boiling Double Layer 14 Egg Boiler (Multicolor)‚Ä¶"/>
    <x v="162"/>
    <n v="419"/>
    <n v="999"/>
    <n v="0.57999999999999996"/>
    <x v="5"/>
    <n v="227"/>
    <x v="4"/>
    <n v="226773"/>
    <x v="0"/>
    <x v="0"/>
    <x v="238"/>
    <n v="166.25338347981386"/>
    <s v="0-10%"/>
  </r>
  <r>
    <x v="1205"/>
    <s v="Ao Smith Hse-Vas-X-015 Storage 15 Litre Vertical Water Heater (Geyser) White 4 Star"/>
    <x v="155"/>
    <n v="7349"/>
    <n v="10900"/>
    <n v="0.33"/>
    <x v="0"/>
    <n v="11957"/>
    <x v="4"/>
    <n v="130331300"/>
    <x v="0"/>
    <x v="1"/>
    <x v="1025"/>
    <n v="8561.2519798412941"/>
    <s v="0-10%"/>
  </r>
  <r>
    <x v="1206"/>
    <s v="Havells Festiva 1200Mm Dust Resistant Ceiling Fan (Gold Mist)"/>
    <x v="167"/>
    <n v="2899"/>
    <n v="4005"/>
    <n v="0.28000000000000003"/>
    <x v="4"/>
    <n v="7140"/>
    <x v="4"/>
    <n v="28595700"/>
    <x v="0"/>
    <x v="1"/>
    <x v="1026"/>
    <n v="5171.3297089496336"/>
    <s v="0-10%"/>
  </r>
  <r>
    <x v="1207"/>
    <s v="Inalsa Vaccum Cleaner Handheld 800W High Powerful Motor- Dura Clean With Hepa Filtration &amp; Strong Powerful 16Kpa Suction| Lightweight, Compact &amp; Durable Body|Includes Multiple Accessories,(Grey/Black)"/>
    <x v="161"/>
    <n v="1799"/>
    <n v="3295"/>
    <n v="0.45"/>
    <x v="11"/>
    <n v="687"/>
    <x v="4"/>
    <n v="2263665"/>
    <x v="0"/>
    <x v="1"/>
    <x v="1027"/>
    <n v="468.01273007702838"/>
    <s v="0-10%"/>
  </r>
  <r>
    <x v="1208"/>
    <s v="Ibell Sm1515New Sandwich Maker With Floating Hinges, 1000Watt, Panini / Grill / Toast (Black)"/>
    <x v="163"/>
    <n v="1474"/>
    <n v="4650"/>
    <n v="0.68"/>
    <x v="3"/>
    <n v="1045"/>
    <x v="4"/>
    <n v="4859250"/>
    <x v="0"/>
    <x v="0"/>
    <x v="79"/>
    <n v="739.41083402234347"/>
    <s v="0-10%"/>
  </r>
  <r>
    <x v="1209"/>
    <s v="Aquaguard Aura Ro+Uv+Uf+Taste Adjuster(Mtds) With Active Copper &amp; Zinc 7L Water Purifier,8 Stages Of Purification,Suitable For Borewell,Tanker,Municipal Water(Black) From Eureka Forbes"/>
    <x v="182"/>
    <n v="15999"/>
    <n v="24500"/>
    <n v="0.35"/>
    <x v="1"/>
    <n v="11206"/>
    <x v="4"/>
    <n v="274547000"/>
    <x v="0"/>
    <x v="1"/>
    <x v="1028"/>
    <n v="7832.6578685894274"/>
    <s v="0-10%"/>
  </r>
  <r>
    <x v="1210"/>
    <s v="Havells Instanio 3-Litre 4.5Kw Instant Water Heater (Geyser), White Blue"/>
    <x v="152"/>
    <n v="3645"/>
    <n v="6070"/>
    <n v="0.4"/>
    <x v="0"/>
    <n v="561"/>
    <x v="4"/>
    <n v="3405270"/>
    <x v="0"/>
    <x v="1"/>
    <x v="1029"/>
    <n v="401.67787577912236"/>
    <s v="0-10%"/>
  </r>
  <r>
    <x v="1211"/>
    <s v="Milk Frother, Immersion Blender Cordlesss Foam Maker Usb Rechargeable Small Mixer Handheld With 2 Stainless Whisksôºåwisker For Stirring 3-Speed Adjustable Mini Frother For Cappuccino Latte Coffee Egg"/>
    <x v="149"/>
    <n v="375"/>
    <n v="999"/>
    <n v="0.62"/>
    <x v="9"/>
    <n v="1988"/>
    <x v="4"/>
    <n v="1986012"/>
    <x v="0"/>
    <x v="0"/>
    <x v="1030"/>
    <n v="1317.5625693829693"/>
    <s v="0-10%"/>
  </r>
  <r>
    <x v="1212"/>
    <s v="Panasonic Sr-Wa22H (E) Automatic Rice Cooker, Apple Green, 2.2 Liters"/>
    <x v="178"/>
    <n v="2976"/>
    <n v="3945"/>
    <n v="0.25"/>
    <x v="0"/>
    <n v="3740"/>
    <x v="4"/>
    <n v="14754300"/>
    <x v="0"/>
    <x v="1"/>
    <x v="1031"/>
    <n v="2677.8525051941492"/>
    <s v="0-10%"/>
  </r>
  <r>
    <x v="1213"/>
    <s v="Instacuppa Milk Frother For Coffee - Handheld Battery-Operated Electric Milk And Coffee Frother, Stainless Steel Whisk And Stand, Portable Foam Maker For Coffee, Cappuccino, Lattes, And Egg Beaters"/>
    <x v="194"/>
    <n v="1099"/>
    <n v="1499"/>
    <n v="0.27"/>
    <x v="3"/>
    <n v="4401"/>
    <x v="4"/>
    <n v="6597099"/>
    <x v="0"/>
    <x v="1"/>
    <x v="1032"/>
    <n v="3114.0163450070181"/>
    <s v="0-10%"/>
  </r>
  <r>
    <x v="1214"/>
    <s v="Goodscity Garment Steamer For Clothes, Steam Iron Press - Vertical &amp; Horizontal Steaming Up To 22G/Min, 1200 Watt, 230 Ml Water Tank &amp; 30 Sec Fast Heating (Gc 111)"/>
    <x v="159"/>
    <n v="2575"/>
    <n v="6700"/>
    <n v="0.62"/>
    <x v="0"/>
    <n v="611"/>
    <x v="4"/>
    <n v="4093700"/>
    <x v="0"/>
    <x v="0"/>
    <x v="1033"/>
    <n v="437.47804296086235"/>
    <s v="0-10%"/>
  </r>
  <r>
    <x v="1215"/>
    <s v="Solidaire 550-Watt Mixer Grinder With 3 Jars (Black) (Sld-550-B)"/>
    <x v="151"/>
    <n v="1649"/>
    <n v="2800"/>
    <n v="0.41"/>
    <x v="2"/>
    <n v="2162"/>
    <x v="4"/>
    <n v="6053600"/>
    <x v="0"/>
    <x v="1"/>
    <x v="824"/>
    <n v="1492.2039250216467"/>
    <s v="0-10%"/>
  </r>
  <r>
    <x v="1216"/>
    <s v="Amazon Basics 300 W Hand Blender With Stainless Steel Stem For Hot/Cold Blending And In-Built Cord Hook, Isi-Marked, Black"/>
    <x v="149"/>
    <n v="799"/>
    <n v="1699"/>
    <n v="0.53"/>
    <x v="1"/>
    <n v="97"/>
    <x v="4"/>
    <n v="164803"/>
    <x v="0"/>
    <x v="0"/>
    <x v="891"/>
    <n v="67.800090420593833"/>
    <s v="0-10%"/>
  </r>
  <r>
    <x v="1217"/>
    <s v="Orpat Hhb-100E 250-Watt Hand Blender (White)"/>
    <x v="149"/>
    <n v="765"/>
    <n v="970"/>
    <n v="0.21"/>
    <x v="0"/>
    <n v="6055"/>
    <x v="4"/>
    <n v="5873350"/>
    <x v="0"/>
    <x v="1"/>
    <x v="1034"/>
    <n v="4335.400245708709"/>
    <s v="0-10%"/>
  </r>
  <r>
    <x v="1218"/>
    <s v="Healthsense Rechargeable Lint Remover For Clothes | Fuzz And Fur Remover | Electric Fabric Shaver, Trimmer For Clothes, Carpet, Sofa, Sweaters, Curtains | One-Year Warranty Included - New-Feel Lr350"/>
    <x v="145"/>
    <n v="999"/>
    <n v="1500"/>
    <n v="0.33"/>
    <x v="0"/>
    <n v="386"/>
    <x v="4"/>
    <n v="579000"/>
    <x v="0"/>
    <x v="1"/>
    <x v="1035"/>
    <n v="276.3772906430325"/>
    <s v="0-10%"/>
  </r>
  <r>
    <x v="1219"/>
    <s v="Agaro Classic Portable Yogurt Maker, 1.2L Capacity, Electric, Automatic, Grey And White, Medium (33603)"/>
    <x v="198"/>
    <n v="587"/>
    <n v="1295"/>
    <n v="0.55000000000000004"/>
    <x v="3"/>
    <n v="557"/>
    <x v="4"/>
    <n v="721315"/>
    <x v="0"/>
    <x v="0"/>
    <x v="1036"/>
    <n v="394.11658808655056"/>
    <s v="0-10%"/>
  </r>
  <r>
    <x v="1220"/>
    <s v="Agaro Imperial 240-Watt Slow Juicer With Cold Press Technology"/>
    <x v="199"/>
    <n v="12609"/>
    <n v="23999"/>
    <n v="0.47"/>
    <x v="5"/>
    <n v="2288"/>
    <x v="4"/>
    <n v="54909712"/>
    <x v="0"/>
    <x v="1"/>
    <x v="1037"/>
    <n v="1675.7169224749518"/>
    <s v="0-10%"/>
  </r>
  <r>
    <x v="1221"/>
    <s v="Wipro Smartlife Super Deluxe Dry Iron- 1000W"/>
    <x v="150"/>
    <n v="699"/>
    <n v="850"/>
    <n v="0.18"/>
    <x v="3"/>
    <n v="1106"/>
    <x v="4"/>
    <n v="940100"/>
    <x v="0"/>
    <x v="1"/>
    <x v="1038"/>
    <n v="782.57261476431768"/>
    <s v="0-10%"/>
  </r>
  <r>
    <x v="1222"/>
    <s v="Amazonbasics Cylinder Bagless Vacuum Cleaner With Power Suction, Low Sound, High Energy Efficiency And 2 Years Warranty (1.5L, Black)"/>
    <x v="168"/>
    <n v="3799"/>
    <n v="6000"/>
    <n v="0.37"/>
    <x v="0"/>
    <n v="11935"/>
    <x v="4"/>
    <n v="71610000"/>
    <x v="0"/>
    <x v="1"/>
    <x v="1039"/>
    <n v="8545.4999062813295"/>
    <s v="0-10%"/>
  </r>
  <r>
    <x v="1223"/>
    <s v="Crompton Ihl 251 1500-Watt Immersion Water Heater With Copper Heating Element And Ip 68 Protection"/>
    <x v="156"/>
    <n v="640"/>
    <n v="1020"/>
    <n v="0.37"/>
    <x v="3"/>
    <n v="5059"/>
    <x v="4"/>
    <n v="5160180"/>
    <x v="0"/>
    <x v="1"/>
    <x v="1040"/>
    <n v="3579.5975208794603"/>
    <s v="0-10%"/>
  </r>
  <r>
    <x v="1224"/>
    <s v="Saiellin Room Heater For Home 2000 Watts Room Heater For Bedroom | Isi Approved With 1 Year Warranty | For 250 Sq. Feet Blower Heater &amp; Room Heaters Home For Winters"/>
    <x v="144"/>
    <n v="979"/>
    <n v="1999"/>
    <n v="0.51"/>
    <x v="2"/>
    <n v="157"/>
    <x v="4"/>
    <n v="313843"/>
    <x v="0"/>
    <x v="0"/>
    <x v="1041"/>
    <n v="108.36078456447666"/>
    <s v="0-10%"/>
  </r>
  <r>
    <x v="1225"/>
    <s v="Bajaj Majesty Duetto Gas 6 Ltr Vertical Water Heater ( Lpg), White"/>
    <x v="152"/>
    <n v="5365"/>
    <n v="7445"/>
    <n v="0.28000000000000003"/>
    <x v="2"/>
    <n v="3584"/>
    <x v="4"/>
    <n v="26682880"/>
    <x v="0"/>
    <x v="1"/>
    <x v="1042"/>
    <n v="2473.6627508221932"/>
    <s v="0-10%"/>
  </r>
  <r>
    <x v="1226"/>
    <s v="Black + Decker Bd Bxir2201In 2200-Watt Cord &amp; Cordless Steam Iron (Green)"/>
    <x v="159"/>
    <n v="3199"/>
    <n v="3500"/>
    <n v="0.09"/>
    <x v="0"/>
    <n v="1899"/>
    <x v="4"/>
    <n v="6646500"/>
    <x v="0"/>
    <x v="1"/>
    <x v="1043"/>
    <n v="1359.6903495624838"/>
    <s v="0-10%"/>
  </r>
  <r>
    <x v="1227"/>
    <s v="Inalsa Hand Blender| Hand Mixer|Beater - Easy Mix, Powerful 250 Watt Motor | Variable 7 Speed Control | 1 Year Warranty | (White/Red)"/>
    <x v="186"/>
    <n v="979"/>
    <n v="1395"/>
    <n v="0.3"/>
    <x v="0"/>
    <n v="15252"/>
    <x v="4"/>
    <n v="21276540"/>
    <x v="0"/>
    <x v="1"/>
    <x v="1044"/>
    <n v="10920.482997117957"/>
    <s v="0-10%"/>
  </r>
  <r>
    <x v="1228"/>
    <s v="Longway Blaze 2 Rod Quartz Room Heater (White, Gray, 800 Watts)"/>
    <x v="143"/>
    <n v="929"/>
    <n v="2199"/>
    <n v="0.57999999999999996"/>
    <x v="7"/>
    <n v="4"/>
    <x v="4"/>
    <n v="8796"/>
    <x v="0"/>
    <x v="0"/>
    <x v="802"/>
    <n v="2.6883914317428701"/>
    <s v="0-10%"/>
  </r>
  <r>
    <x v="1229"/>
    <s v="Prestige Pwg 07 Wet Grinder, 2L (Multicolor) With Coconut Scraper And Atta Kneader Attachments, 200 Watt"/>
    <x v="187"/>
    <n v="3710"/>
    <n v="4330"/>
    <n v="0.14000000000000001"/>
    <x v="7"/>
    <n v="1662"/>
    <x v="4"/>
    <n v="7196460"/>
    <x v="0"/>
    <x v="1"/>
    <x v="612"/>
    <n v="1117.0266398891624"/>
    <s v="0-10%"/>
  </r>
  <r>
    <x v="1230"/>
    <s v="Pigeon Zest Mixer Grinder 3 Speed Control 750 Watt Powerful Copper Motor With 3 Stainless Steel Jars For Dry Grinding, Wet Grinding And Making Chutney And 3 Polycarbonate Lids - Blue"/>
    <x v="151"/>
    <n v="2033"/>
    <n v="4295"/>
    <n v="0.53"/>
    <x v="10"/>
    <n v="422"/>
    <x v="4"/>
    <n v="1812490"/>
    <x v="0"/>
    <x v="0"/>
    <x v="1045"/>
    <n v="271.53702947717107"/>
    <s v="0-10%"/>
  </r>
  <r>
    <x v="1231"/>
    <s v="Borosil Volcano 13 Fin Oil Filled Radiator Room Heater, 2900 W, Black"/>
    <x v="143"/>
    <n v="9495"/>
    <n v="18990"/>
    <n v="0.5"/>
    <x v="0"/>
    <n v="79"/>
    <x v="4"/>
    <n v="1500210"/>
    <x v="0"/>
    <x v="0"/>
    <x v="941"/>
    <n v="56.564264147149139"/>
    <s v="0-10%"/>
  </r>
  <r>
    <x v="1232"/>
    <s v="Crompton Solarium Qube 15-L 5 Star Rated Storage Water Heater (Geyser) With Free Installation And Connection Pipes (White And Black)"/>
    <x v="155"/>
    <n v="7799"/>
    <n v="12500"/>
    <n v="0.38"/>
    <x v="1"/>
    <n v="5160"/>
    <x v="4"/>
    <n v="64500000"/>
    <x v="0"/>
    <x v="1"/>
    <x v="1046"/>
    <n v="3606.6852223738574"/>
    <s v="0-10%"/>
  </r>
  <r>
    <x v="1233"/>
    <s v="Singer Aroma 1.8 Liter Electric Kettle High Grade Stainless Steel With Cool And Touch Body And Cordless Base, 1500 Watts, Auto Shut Off With Dry Boiling (Silver/Black)"/>
    <x v="142"/>
    <n v="949"/>
    <n v="2385"/>
    <n v="0.6"/>
    <x v="3"/>
    <n v="2311"/>
    <x v="4"/>
    <n v="5511735"/>
    <x v="0"/>
    <x v="0"/>
    <x v="1047"/>
    <n v="1635.194676962331"/>
    <s v="0-10%"/>
  </r>
  <r>
    <x v="1234"/>
    <s v="Orient Electric Aura Neo Instant 3L Water Heater (Geyser), 5-Level Safety Shield, Stainless Steel Tank (White &amp; Turquoise)"/>
    <x v="152"/>
    <n v="2790"/>
    <n v="4890"/>
    <n v="0.43"/>
    <x v="2"/>
    <n v="588"/>
    <x v="4"/>
    <n v="2875320"/>
    <x v="0"/>
    <x v="1"/>
    <x v="1048"/>
    <n v="405.83529505676609"/>
    <s v="0-10%"/>
  </r>
  <r>
    <x v="1235"/>
    <s v="Crompton Brio 1000-Watts Dry Iron With Weilburger Coating (Sky Blue And White)"/>
    <x v="150"/>
    <n v="645"/>
    <n v="1100"/>
    <n v="0.41"/>
    <x v="1"/>
    <n v="3271"/>
    <x v="4"/>
    <n v="3598100"/>
    <x v="0"/>
    <x v="1"/>
    <x v="1049"/>
    <n v="2286.3308841831176"/>
    <s v="0-10%"/>
  </r>
  <r>
    <x v="1236"/>
    <s v="Butterfly Hero Mixer Grinder, 500W, 3 Jars (Grey)"/>
    <x v="151"/>
    <n v="2237.81"/>
    <n v="3899"/>
    <n v="0.43"/>
    <x v="2"/>
    <n v="11004"/>
    <x v="4"/>
    <n v="42904596"/>
    <x v="0"/>
    <x v="1"/>
    <x v="1050"/>
    <n v="7594.9176646337655"/>
    <s v="0-10%"/>
  </r>
  <r>
    <x v="1237"/>
    <s v="Racold Eterno Pro 25L Vertical 5 Star Storage Water Heater (Geyser) With Free Standard Installation And Free Installation Pipes"/>
    <x v="155"/>
    <n v="8699"/>
    <n v="16899"/>
    <n v="0.49"/>
    <x v="0"/>
    <n v="3195"/>
    <x v="4"/>
    <n v="53992305"/>
    <x v="0"/>
    <x v="1"/>
    <x v="1051"/>
    <n v="2287.6306829131836"/>
    <s v="0-10%"/>
  </r>
  <r>
    <x v="1238"/>
    <s v="Lg 1.5 Ton 5 Star Ai Dual Inverter Split Ac (Copper, Super Convertible 6-In-1 Cooling, Hd Filter With Anti-Virus Protection, 2022 Model, Ps-Q19Ynze, White)"/>
    <x v="200"/>
    <n v="42990"/>
    <n v="75990"/>
    <n v="0.43"/>
    <x v="4"/>
    <n v="3231"/>
    <x v="4"/>
    <n v="245523690"/>
    <x v="0"/>
    <x v="1"/>
    <x v="152"/>
    <n v="2340.1353346801493"/>
    <s v="0-10%"/>
  </r>
  <r>
    <x v="1239"/>
    <s v="Eureka Forbes Aquasure Amrit Twin Cartridge (Pack Of 2), White"/>
    <x v="176"/>
    <n v="825"/>
    <n v="825"/>
    <n v="0"/>
    <x v="1"/>
    <n v="3246"/>
    <x v="4"/>
    <n v="2677950"/>
    <x v="0"/>
    <x v="1"/>
    <x v="1052"/>
    <n v="2268.856634074717"/>
    <s v="0-10%"/>
  </r>
  <r>
    <x v="1240"/>
    <s v="Green Tales Heat Seal Mini Food Sealer-Impulse Machine For Sealing Plastic Bags Packaging"/>
    <x v="166"/>
    <n v="161"/>
    <n v="300"/>
    <n v="0.46"/>
    <x v="24"/>
    <n v="24"/>
    <x v="4"/>
    <n v="7200"/>
    <x v="1"/>
    <x v="1"/>
    <x v="121"/>
    <n v="13.351260018414894"/>
    <s v="0-10%"/>
  </r>
  <r>
    <x v="1241"/>
    <s v="Saleon Instant Coal Heater 500W Charcoal Burner Electric Stove Hot Plate - Mix Colors - Pack Of 1 - Only Charcoal Heater"/>
    <x v="148"/>
    <n v="697"/>
    <n v="1499"/>
    <n v="0.54"/>
    <x v="11"/>
    <n v="144"/>
    <x v="4"/>
    <n v="215856"/>
    <x v="0"/>
    <x v="0"/>
    <x v="1053"/>
    <n v="98.09873818208456"/>
    <s v="0-10%"/>
  </r>
  <r>
    <x v="1242"/>
    <s v="Sujata Chutney Steel Jar, 400 Ml, (White), Stainless Steel"/>
    <x v="201"/>
    <n v="688"/>
    <n v="747"/>
    <n v="0.08"/>
    <x v="6"/>
    <n v="2280"/>
    <x v="4"/>
    <n v="1703160"/>
    <x v="0"/>
    <x v="1"/>
    <x v="1054"/>
    <n v="1688.026932046876"/>
    <s v="0-10%"/>
  </r>
  <r>
    <x v="1243"/>
    <s v="Khaitan Avaante Ka-2013 1200 Watt 3-Rod Halogen Heater (1200 Watts, Grey)"/>
    <x v="170"/>
    <n v="2199"/>
    <n v="3999"/>
    <n v="0.45"/>
    <x v="12"/>
    <n v="340"/>
    <x v="4"/>
    <n v="1359660"/>
    <x v="0"/>
    <x v="1"/>
    <x v="1055"/>
    <n v="222.09225468361686"/>
    <s v="0-10%"/>
  </r>
  <r>
    <x v="1244"/>
    <s v="Kenstar 2400 Watts 9 Fins Oil Filled Radiator With Ptc Fan Heater (Black Gold)"/>
    <x v="144"/>
    <n v="6850"/>
    <n v="11990"/>
    <n v="0.43"/>
    <x v="2"/>
    <n v="144"/>
    <x v="4"/>
    <n v="1726560"/>
    <x v="0"/>
    <x v="1"/>
    <x v="1053"/>
    <n v="99.38823552410598"/>
    <s v="0-10%"/>
  </r>
  <r>
    <x v="1245"/>
    <s v="Nexoms Instant Heating Water Tap Wall Mounted With 3 Pin Indian Plug (16Amp)"/>
    <x v="152"/>
    <n v="2699"/>
    <n v="3799"/>
    <n v="0.28999999999999998"/>
    <x v="1"/>
    <n v="727"/>
    <x v="4"/>
    <n v="2761873"/>
    <x v="0"/>
    <x v="1"/>
    <x v="1056"/>
    <n v="508.15119315228571"/>
    <s v="0-10%"/>
  </r>
  <r>
    <x v="1246"/>
    <s v="Jialto Mini Waffle Maker 4 Inch- 350 Watts: Stainless Steel Non-Stick Electric Iron Machine For Individual Belgian Waffles, Pan Cakes, Paninis Or Other Snacks - Aqua Blue"/>
    <x v="202"/>
    <n v="899"/>
    <n v="1999"/>
    <n v="0.55000000000000004"/>
    <x v="1"/>
    <n v="832"/>
    <x v="4"/>
    <n v="1663168"/>
    <x v="0"/>
    <x v="0"/>
    <x v="1057"/>
    <n v="581.54304360756771"/>
    <s v="0-10%"/>
  </r>
  <r>
    <x v="1247"/>
    <s v="Candes Blowhot All In One Silent Blower Fan Room Heater (Abs Body, White, Brown) 2000 Watts"/>
    <x v="144"/>
    <n v="1090"/>
    <n v="2999"/>
    <n v="0.64"/>
    <x v="12"/>
    <n v="57"/>
    <x v="4"/>
    <n v="170943"/>
    <x v="0"/>
    <x v="0"/>
    <x v="125"/>
    <n v="37.233113285194591"/>
    <s v="0-10%"/>
  </r>
  <r>
    <x v="1248"/>
    <s v="Ionix Jewellery Scale | Weight Scale | Digital Weight Machine | Weight Machine For Gold | Electronic Weighing Machines For Jewellery 0.01G To 200G Small Weight Machine For Shop - Silver"/>
    <x v="146"/>
    <n v="295"/>
    <n v="599"/>
    <n v="0.51"/>
    <x v="1"/>
    <n v="1644"/>
    <x v="4"/>
    <n v="984756"/>
    <x v="0"/>
    <x v="0"/>
    <x v="1058"/>
    <n v="1149.1066871284149"/>
    <s v="0-10%"/>
  </r>
  <r>
    <x v="1249"/>
    <s v="Kitchen Kit Electric Kettle, 1.8L Stainless Steel Tea Kettle, Fast Boil Water Warmer With Auto Shut Off And Boil Dry Protection Tech"/>
    <x v="154"/>
    <n v="479"/>
    <n v="1999"/>
    <n v="0.76"/>
    <x v="10"/>
    <n v="1066"/>
    <x v="4"/>
    <n v="2130934"/>
    <x v="0"/>
    <x v="0"/>
    <x v="1059"/>
    <n v="685.92055313427579"/>
    <s v="0-10%"/>
  </r>
  <r>
    <x v="1250"/>
    <s v="Racold Pronto Pro 3Litres 3Kw Vertical Instant Water Heater (Geyser)"/>
    <x v="152"/>
    <n v="2949"/>
    <n v="4849"/>
    <n v="0.39"/>
    <x v="0"/>
    <n v="7968"/>
    <x v="4"/>
    <n v="38636832"/>
    <x v="0"/>
    <x v="1"/>
    <x v="1060"/>
    <n v="5705.1146420820805"/>
    <s v="0-10%"/>
  </r>
  <r>
    <x v="1251"/>
    <s v="Esn 999 Supreme Quality 1500W Immersion Water Heater Rod (Black)"/>
    <x v="156"/>
    <n v="335"/>
    <n v="510"/>
    <n v="0.34"/>
    <x v="11"/>
    <n v="3195"/>
    <x v="4"/>
    <n v="1629450"/>
    <x v="0"/>
    <x v="1"/>
    <x v="1051"/>
    <n v="2176.5657534150009"/>
    <s v="0-10%"/>
  </r>
  <r>
    <x v="1252"/>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5"/>
    <n v="293"/>
    <n v="499"/>
    <n v="0.41"/>
    <x v="3"/>
    <n v="1456"/>
    <x v="4"/>
    <n v="726544"/>
    <x v="1"/>
    <x v="1"/>
    <x v="1061"/>
    <n v="1030.2221763985954"/>
    <s v="0-10%"/>
  </r>
  <r>
    <x v="1253"/>
    <s v="Saiyam Stainless Steel Espresso Maker Stovetop Coffee Percolator Italian Coffee Maker Moka Pot (4 Cup - 200 Ml, Silver)"/>
    <x v="203"/>
    <n v="599"/>
    <n v="1299"/>
    <n v="0.54"/>
    <x v="0"/>
    <n v="590"/>
    <x v="4"/>
    <n v="766410"/>
    <x v="0"/>
    <x v="0"/>
    <x v="91"/>
    <n v="422.44197274453154"/>
    <s v="0-10%"/>
  </r>
  <r>
    <x v="1254"/>
    <s v="Konvio Neer 10 Inch Spun Filter (Pp Spun) Cartridge Compatible For 10 Inch Pre-Filter Housing Of Water Purifier | Pack Of 4 Spun"/>
    <x v="176"/>
    <n v="499"/>
    <n v="999"/>
    <n v="0.5"/>
    <x v="4"/>
    <n v="1436"/>
    <x v="4"/>
    <n v="1434564"/>
    <x v="0"/>
    <x v="0"/>
    <x v="1062"/>
    <n v="1040.0601487467331"/>
    <s v="0-10%"/>
  </r>
  <r>
    <x v="1255"/>
    <s v="Havells Glydo 1000 Watt Dry Iron With American Heritage Non Stick Sole Plate, Aerodynamic Design, Easy Grip Temperature Knob &amp; 2 Years Warranty. (Charcoal Blue)"/>
    <x v="150"/>
    <n v="849"/>
    <n v="1190"/>
    <n v="0.28999999999999998"/>
    <x v="0"/>
    <n v="4184"/>
    <x v="4"/>
    <n v="4978960"/>
    <x v="0"/>
    <x v="1"/>
    <x v="1063"/>
    <n v="2995.7579897679998"/>
    <s v="0-10%"/>
  </r>
  <r>
    <x v="1256"/>
    <s v="Raffles Premium Stainless Steel South Indian Coffee Filter/Drip Coffee Maker, 2-3 Cups, 150 Ml"/>
    <x v="175"/>
    <n v="249"/>
    <n v="400"/>
    <n v="0.38"/>
    <x v="3"/>
    <n v="693"/>
    <x v="4"/>
    <n v="277200"/>
    <x v="1"/>
    <x v="1"/>
    <x v="1064"/>
    <n v="490.34613203586991"/>
    <s v="0-10%"/>
  </r>
  <r>
    <x v="1257"/>
    <s v="Ionix Activated Carbon Faucet Water Filters Universal Interface Home Kitchen Faucet Tap Water | Tap Filter Multilayer | Clean Purifier Filter Cartridge Five Layer Water Filter-Pack Of 1"/>
    <x v="176"/>
    <n v="185"/>
    <n v="599"/>
    <n v="0.69"/>
    <x v="2"/>
    <n v="1306"/>
    <x v="4"/>
    <n v="782294"/>
    <x v="0"/>
    <x v="0"/>
    <x v="1065"/>
    <n v="901.39608051723894"/>
    <s v="0-10%"/>
  </r>
  <r>
    <x v="1258"/>
    <s v="Knyuc Mart Mini Electric Handy Room Heater Compact Plug-In, The Wall Outlet 400 Watts, Handy Air Warmer Blower Adjustable Timer Digital Display"/>
    <x v="144"/>
    <n v="778"/>
    <n v="999"/>
    <n v="0.22"/>
    <x v="8"/>
    <n v="8"/>
    <x v="4"/>
    <n v="7992"/>
    <x v="0"/>
    <x v="1"/>
    <x v="1066"/>
    <n v="5.0677476446366923"/>
    <s v="0-10%"/>
  </r>
  <r>
    <x v="1259"/>
    <s v="Inkulture Stainless_Steel Measuring Cups &amp; Spoon Combo For Dry Or Liquid/Kitchen Gadgets For Cooking &amp; Baking Cakes/Measuring Cup Set Combo With Handles (Set Of 4 Cups &amp; 4 Spoons)"/>
    <x v="204"/>
    <n v="279"/>
    <n v="699"/>
    <n v="0.6"/>
    <x v="4"/>
    <n v="2326"/>
    <x v="4"/>
    <n v="1625874"/>
    <x v="0"/>
    <x v="0"/>
    <x v="1067"/>
    <n v="1684.6656726914352"/>
    <s v="0-10%"/>
  </r>
  <r>
    <x v="1260"/>
    <s v="Macmillan Aquafresh 5 Micron Ps-05 10&quot; In Pp Spun Filter Candle Set For All Type Ro Water Purifier 10 Inch (4)"/>
    <x v="176"/>
    <n v="215"/>
    <n v="1499"/>
    <n v="0.86"/>
    <x v="2"/>
    <n v="1004"/>
    <x v="4"/>
    <n v="1504996"/>
    <x v="0"/>
    <x v="0"/>
    <x v="1068"/>
    <n v="692.95686434862785"/>
    <s v="0-10%"/>
  </r>
  <r>
    <x v="1261"/>
    <s v="Havells D'Zire 1000 Watt Dry Iron With American Heritage Sole Plate, Aerodynamic Design, Easy Grip Temperature Knob &amp; 2 Years Warranty. (Mint)"/>
    <x v="150"/>
    <n v="889"/>
    <n v="1295"/>
    <n v="0.31"/>
    <x v="4"/>
    <n v="6400"/>
    <x v="4"/>
    <n v="8288000"/>
    <x v="0"/>
    <x v="1"/>
    <x v="1069"/>
    <n v="4635.3655654450495"/>
    <s v="0-10%"/>
  </r>
  <r>
    <x v="1262"/>
    <s v="Te‚Ñ¢ Instant Electric Heating Hot And Cold Water Geyser Tap Water With Digital Display (White)"/>
    <x v="152"/>
    <n v="1449"/>
    <n v="4999"/>
    <n v="0.71"/>
    <x v="9"/>
    <n v="63"/>
    <x v="4"/>
    <n v="314937"/>
    <x v="0"/>
    <x v="0"/>
    <x v="983"/>
    <n v="41.753743395939168"/>
    <s v="0-10%"/>
  </r>
  <r>
    <x v="1263"/>
    <s v="Zigma Winotek Winotek Sun Instant Water Geyser, Water Heater, Portable Water Heater, Geysers Made Of First Class Abs Plastic, Automatic Reset Model, Ae10-3 W (Yellow)"/>
    <x v="152"/>
    <n v="1190"/>
    <n v="2550"/>
    <n v="0.53"/>
    <x v="11"/>
    <n v="1181"/>
    <x v="4"/>
    <n v="3011550"/>
    <x v="0"/>
    <x v="0"/>
    <x v="1070"/>
    <n v="804.54590134056843"/>
    <s v="0-10%"/>
  </r>
  <r>
    <x v="1264"/>
    <s v="Kent 11054 Alkaline Water Filter Pitcher 3.5 L | Chemical-Free Water With Balanced Ph Levels 8.0 To 9.5 | Solves Acidity Issue | Equipped With Carbon And Sediment Filter - Grey"/>
    <x v="182"/>
    <n v="1799"/>
    <n v="1950"/>
    <n v="0.08"/>
    <x v="2"/>
    <n v="1888"/>
    <x v="4"/>
    <n v="3681600"/>
    <x v="0"/>
    <x v="1"/>
    <x v="1071"/>
    <n v="1303.0901990938339"/>
    <s v="0-10%"/>
  </r>
  <r>
    <x v="1265"/>
    <s v="Sujata Dynamix Dx Mixer Grinder, 900W, 3 Jars (White)"/>
    <x v="151"/>
    <n v="6120"/>
    <n v="8478"/>
    <n v="0.28000000000000003"/>
    <x v="13"/>
    <n v="6550"/>
    <x v="4"/>
    <n v="55530900"/>
    <x v="0"/>
    <x v="1"/>
    <x v="1072"/>
    <n v="4900.6315768906125"/>
    <s v="0-10%"/>
  </r>
  <r>
    <x v="1266"/>
    <s v="Lifelong Llmg74 750 Watt Mixer Grinder With 3 Jars (White And Grey)"/>
    <x v="151"/>
    <n v="1799"/>
    <n v="3299"/>
    <n v="0.45"/>
    <x v="11"/>
    <n v="1846"/>
    <x v="4"/>
    <n v="6089954"/>
    <x v="0"/>
    <x v="1"/>
    <x v="1073"/>
    <n v="1257.571324195334"/>
    <s v="0-10%"/>
  </r>
  <r>
    <x v="1267"/>
    <s v="Ttk Prestige Limited Orion Mixer Grinder 500 Watts, 3 Jars (1200Ml, 1000Ml, 500Ml) (Red)"/>
    <x v="151"/>
    <n v="2199"/>
    <n v="3895"/>
    <n v="0.44"/>
    <x v="2"/>
    <n v="1085"/>
    <x v="4"/>
    <n v="4226075"/>
    <x v="0"/>
    <x v="1"/>
    <x v="1074"/>
    <n v="748.86274683093745"/>
    <s v="0-10%"/>
  </r>
  <r>
    <x v="1268"/>
    <s v="Agaro Regal Electric Rice Cooker, 3L Ceramic Inner Bowl, Cooks Up To 600 Gms Raw Rice, Ss Steamer, Preset Cooking Functions, Preset Timer, Keep Warm Function, Led Display, Black"/>
    <x v="178"/>
    <n v="3685"/>
    <n v="5495"/>
    <n v="0.33"/>
    <x v="3"/>
    <n v="290"/>
    <x v="4"/>
    <n v="1593550"/>
    <x v="0"/>
    <x v="1"/>
    <x v="902"/>
    <n v="205.19535106840155"/>
    <s v="0-10%"/>
  </r>
  <r>
    <x v="1269"/>
    <s v="Vapja¬Æ Portable Mini Juicer Cup Blender Usb Rechargeable With 4 Blades For Shakes And Smoothies Fruits Vegetables Juice Maker Grinder Mixer Strong Cutting Bottle Sports Travel Outdoors Gym (Bottle)"/>
    <x v="160"/>
    <n v="649"/>
    <n v="999"/>
    <n v="0.35"/>
    <x v="9"/>
    <n v="4"/>
    <x v="4"/>
    <n v="3996"/>
    <x v="0"/>
    <x v="1"/>
    <x v="802"/>
    <n v="2.6510313267262964"/>
    <s v="0-10%"/>
  </r>
  <r>
    <x v="1270"/>
    <s v="Philips Hd6975/00 25 Litre Digital Oven Toaster Grill, Grey, 25 Liter"/>
    <x v="188"/>
    <n v="8599"/>
    <n v="8995"/>
    <n v="0.04"/>
    <x v="5"/>
    <n v="9734"/>
    <x v="4"/>
    <n v="87557330"/>
    <x v="0"/>
    <x v="1"/>
    <x v="1075"/>
    <n v="7129.1208581167757"/>
    <s v="0-10%"/>
  </r>
  <r>
    <x v="1271"/>
    <s v="Usha Ei 3710 Heavy Weight 1000-Watt Dry Iron With Golden American Heritage Soleplate, 1.75 Kg(White)"/>
    <x v="150"/>
    <n v="1110"/>
    <n v="1599"/>
    <n v="0.31"/>
    <x v="4"/>
    <n v="4022"/>
    <x v="4"/>
    <n v="6431178"/>
    <x v="0"/>
    <x v="1"/>
    <x v="1076"/>
    <n v="2913.0375475343735"/>
    <s v="0-10%"/>
  </r>
  <r>
    <x v="1272"/>
    <s v="Campfire Spring Chef Prolix Instant Portable Water Heater Geyser 1Ltr. For Use Home Stainless Steel Baking Rack | Restaurant | Office | Labs | Clinics | Saloon | With Installation Kit (With Mcb)"/>
    <x v="152"/>
    <n v="1499"/>
    <n v="3500"/>
    <n v="0.56999999999999995"/>
    <x v="16"/>
    <n v="2591"/>
    <x v="4"/>
    <n v="9068500"/>
    <x v="0"/>
    <x v="0"/>
    <x v="1077"/>
    <n v="1958.4717510474254"/>
    <s v="0-10%"/>
  </r>
  <r>
    <x v="1273"/>
    <s v="Themisto Th-Ws20 Digital Kitchen Weighing Scale Stainless Steel (5Kg)"/>
    <x v="146"/>
    <n v="759"/>
    <n v="1999"/>
    <n v="0.62"/>
    <x v="4"/>
    <n v="532"/>
    <x v="4"/>
    <n v="1063468"/>
    <x v="0"/>
    <x v="0"/>
    <x v="1078"/>
    <n v="385.31476262761976"/>
    <s v="0-10%"/>
  </r>
  <r>
    <x v="1274"/>
    <s v="Fya Handheld Vacuum Cleaner Cordless, Wireless Hand Vacuum&amp;Air Blower 2-In-1, Mini Portable Car Vacuum Cleaner With Powerful Suction, Usb Rechargeable Vacuum For Pet Hair, Home And Car"/>
    <x v="161"/>
    <n v="2669"/>
    <n v="3199"/>
    <n v="0.17"/>
    <x v="2"/>
    <n v="260"/>
    <x v="4"/>
    <n v="831740"/>
    <x v="0"/>
    <x v="1"/>
    <x v="1079"/>
    <n v="179.45098080741357"/>
    <s v="0-10%"/>
  </r>
  <r>
    <x v="1275"/>
    <s v="Lifelong Llsm120G Sandwich Griller , Classic Pro 750 W Sandwich Maker With 4 Slice Non-Stick Fixed Plates For Sandwiches At Home With 1 Year Warranty (Black)"/>
    <x v="163"/>
    <n v="929"/>
    <n v="1300"/>
    <n v="0.28999999999999998"/>
    <x v="2"/>
    <n v="1672"/>
    <x v="4"/>
    <n v="2173600"/>
    <x v="0"/>
    <x v="1"/>
    <x v="1080"/>
    <n v="1154.007845807675"/>
    <s v="0-10%"/>
  </r>
  <r>
    <x v="1276"/>
    <s v="Kuber Industries Nylon Mesh Laundry Basket|Sturdy Material &amp; Durable Handles|Netted Lightweight Laundry Bag, Size 36 X 36 X 58, Capicity 30 Ltr (Pink)"/>
    <x v="158"/>
    <n v="199"/>
    <n v="399"/>
    <n v="0.5"/>
    <x v="7"/>
    <n v="7945"/>
    <x v="4"/>
    <n v="3170055"/>
    <x v="1"/>
    <x v="0"/>
    <x v="1081"/>
    <n v="5339.8174812992756"/>
    <s v="0-10%"/>
  </r>
  <r>
    <x v="1277"/>
    <s v="Bulfyss Plastic Sticky Lint Roller Hair Remover Cleaner Set Of 5 Rolls 150 Sheets, 30 Sheets Each Roll Lint Roller Remover For Clothes, Furniture, Carpet, Dog Fur, Sweater, Dust &amp; Dirt"/>
    <x v="145"/>
    <n v="279"/>
    <n v="599"/>
    <n v="0.53"/>
    <x v="12"/>
    <n v="1367"/>
    <x v="4"/>
    <n v="818833"/>
    <x v="0"/>
    <x v="0"/>
    <x v="693"/>
    <n v="892.94150633089487"/>
    <s v="0-10%"/>
  </r>
  <r>
    <x v="1278"/>
    <s v="T Topline 180 W Electric Hand Mixer,Hand Blender , Egg Beater, Cake Maker , Beater Cream Mix, Food Blender, Beater For Whipping Cream Beater For Cake With 7 -Speed With Spatula And Oil Brush"/>
    <x v="149"/>
    <n v="549"/>
    <n v="999"/>
    <n v="0.45"/>
    <x v="1"/>
    <n v="1313"/>
    <x v="4"/>
    <n v="1311687"/>
    <x v="0"/>
    <x v="1"/>
    <x v="52"/>
    <n v="917.74761569319276"/>
    <s v="0-10%"/>
  </r>
  <r>
    <x v="1279"/>
    <s v="Empty Mist Trigger Plastic Spray Bottle For Multi Use 200Ml Pack Of 2"/>
    <x v="185"/>
    <n v="85"/>
    <n v="199"/>
    <n v="0.56999999999999995"/>
    <x v="3"/>
    <n v="212"/>
    <x v="4"/>
    <n v="42188"/>
    <x v="2"/>
    <x v="0"/>
    <x v="1082"/>
    <n v="150.0048773327625"/>
    <s v="0-10%"/>
  </r>
  <r>
    <x v="1280"/>
    <s v="Lonaxa Mini Travel Rechargeable Fruit Juicer - Usb Electric Fruit &amp; Vegetable Juice Blender/Grinder For Home And Office Use (Multicolor)‚Ä¶"/>
    <x v="160"/>
    <n v="499"/>
    <n v="1299"/>
    <n v="0.62"/>
    <x v="2"/>
    <n v="65"/>
    <x v="4"/>
    <n v="84435"/>
    <x v="0"/>
    <x v="0"/>
    <x v="1083"/>
    <n v="44.862745201853393"/>
    <s v="0-10%"/>
  </r>
  <r>
    <x v="1281"/>
    <s v="Sujata Powermatic Plus, Juicer Mixer Grinder, 900 Watts, 2 Jars (White)"/>
    <x v="160"/>
    <n v="5865"/>
    <n v="7776"/>
    <n v="0.25"/>
    <x v="5"/>
    <n v="2737"/>
    <x v="4"/>
    <n v="21282912"/>
    <x v="0"/>
    <x v="1"/>
    <x v="922"/>
    <n v="2004.5617206354648"/>
    <s v="0-10%"/>
  </r>
  <r>
    <x v="1282"/>
    <s v="Agaro Royal Double Layered Kettle, 1.5 Litres, Double Layered Cool Touch , Dry Boiling Protection, Black"/>
    <x v="142"/>
    <n v="1260"/>
    <n v="2299"/>
    <n v="0.45"/>
    <x v="4"/>
    <n v="55"/>
    <x v="4"/>
    <n v="126445"/>
    <x v="0"/>
    <x v="1"/>
    <x v="1084"/>
    <n v="39.835172828043397"/>
    <s v="0-10%"/>
  </r>
  <r>
    <x v="1283"/>
    <s v="Cafe Jei French Press Coffee And Tea Maker 600Ml With 4 Level Filtration System, Heat Resistant Borosilicate Glass (Black, 600Ml)"/>
    <x v="205"/>
    <n v="1099"/>
    <n v="1500"/>
    <n v="0.27"/>
    <x v="6"/>
    <n v="1065"/>
    <x v="4"/>
    <n v="1597500"/>
    <x v="0"/>
    <x v="1"/>
    <x v="1085"/>
    <n v="788.48626431136972"/>
    <s v="0-10%"/>
  </r>
  <r>
    <x v="1284"/>
    <s v="Borosil Prime Grill Sandwich Maker (Grey)"/>
    <x v="163"/>
    <n v="1928"/>
    <n v="2590"/>
    <n v="0.26"/>
    <x v="1"/>
    <n v="2377"/>
    <x v="4"/>
    <n v="6156430"/>
    <x v="0"/>
    <x v="1"/>
    <x v="1086"/>
    <n v="1661.4517003067169"/>
    <s v="0-10%"/>
  </r>
  <r>
    <x v="1285"/>
    <s v="Candes 10 Litre Perfecto 5 Star Rated Automatic Instant Storage Electric Water Heater With Special Metal Body Anti Rust Coating With Installation Kit, 2Kw Geyser (Ivory)"/>
    <x v="155"/>
    <n v="3249"/>
    <n v="6299"/>
    <n v="0.48"/>
    <x v="2"/>
    <n v="2569"/>
    <x v="4"/>
    <n v="16182131"/>
    <x v="0"/>
    <x v="1"/>
    <x v="1087"/>
    <n v="1773.1137295932517"/>
    <s v="0-10%"/>
  </r>
  <r>
    <x v="1286"/>
    <s v="Prestige Psmfb 800 Watt Sandwich Toaster With Fixed Plates, Black"/>
    <x v="163"/>
    <n v="1199"/>
    <n v="1795"/>
    <n v="0.33"/>
    <x v="0"/>
    <n v="5967"/>
    <x v="4"/>
    <n v="10710765"/>
    <x v="0"/>
    <x v="1"/>
    <x v="1088"/>
    <n v="4272.3919514688469"/>
    <s v="0-10%"/>
  </r>
  <r>
    <x v="1287"/>
    <s v="Ibell Mpk120L Premium Stainless Steel Multi Purpose Kettle/Cooker With Inner Pot 1.2 Litre (Silver)"/>
    <x v="142"/>
    <n v="1456"/>
    <n v="3190"/>
    <n v="0.54"/>
    <x v="3"/>
    <n v="1776"/>
    <x v="4"/>
    <n v="5665440"/>
    <x v="0"/>
    <x v="0"/>
    <x v="1089"/>
    <n v="1256.644632749935"/>
    <s v="0-10%"/>
  </r>
  <r>
    <x v="1288"/>
    <s v="Maharaja Whiteline Odacio Plus 550-Watt Juicer Mixer Grinder With 3 Jars (Black/Silver)"/>
    <x v="160"/>
    <n v="3349"/>
    <n v="4799"/>
    <n v="0.3"/>
    <x v="7"/>
    <n v="4200"/>
    <x v="4"/>
    <n v="20155800"/>
    <x v="0"/>
    <x v="1"/>
    <x v="1090"/>
    <n v="2822.8110033300136"/>
    <s v="0-10%"/>
  </r>
  <r>
    <x v="1289"/>
    <s v="Shakti Technology S3 High Pressure Car Washer Machine 1800 Watts And Pressure 120 Bar For Cleaning Car, Bike &amp; Home"/>
    <x v="169"/>
    <n v="4899"/>
    <n v="8999"/>
    <n v="0.46"/>
    <x v="3"/>
    <n v="297"/>
    <x v="4"/>
    <n v="2672703"/>
    <x v="0"/>
    <x v="1"/>
    <x v="1091"/>
    <n v="210.1483423010871"/>
    <s v="0-10%"/>
  </r>
  <r>
    <x v="1290"/>
    <s v="Cello Quick Boil Popular Electric Kettle 1 Litre 1200 Watts | Stainless Steel Body | Boiler For Water, Silver"/>
    <x v="154"/>
    <n v="1199"/>
    <n v="1899"/>
    <n v="0.37"/>
    <x v="0"/>
    <n v="3858"/>
    <x v="4"/>
    <n v="7326342"/>
    <x v="0"/>
    <x v="1"/>
    <x v="1092"/>
    <n v="2762.3408997430556"/>
    <s v="0-10%"/>
  </r>
  <r>
    <x v="1291"/>
    <s v="Agaro Glory Cool Mist Ultrasonic Humidifier, 4.5Litres, For Large Area, Room, Home, Office, Adjustable Mist Output, Ceramic Ball Filter, Ultra Quiet, 360¬∞ Rotatable Nozzle, Auto Shut Off, Grey"/>
    <x v="195"/>
    <n v="3290"/>
    <n v="5799"/>
    <n v="0.43"/>
    <x v="4"/>
    <n v="168"/>
    <x v="4"/>
    <n v="974232"/>
    <x v="0"/>
    <x v="1"/>
    <x v="1093"/>
    <n v="121.67834609293256"/>
    <s v="0-10%"/>
  </r>
  <r>
    <x v="1292"/>
    <s v="Wolpin 1 Lint Roller With 60 Sheets Remove Clothes Lint Dog Hair Dust (19 X 13 Cm) Orange"/>
    <x v="145"/>
    <n v="179"/>
    <n v="799"/>
    <n v="0.78"/>
    <x v="9"/>
    <n v="101"/>
    <x v="4"/>
    <n v="80699"/>
    <x v="0"/>
    <x v="0"/>
    <x v="1094"/>
    <n v="66.938540999838978"/>
    <s v="0-10%"/>
  </r>
  <r>
    <x v="1293"/>
    <s v="Abode Kitchen Essential Measuring Cup &amp; Spoon For Spices | For Cooking And Baking Cake | Multipurpose Tablespoon Cups With Ring Holder | (Black)"/>
    <x v="204"/>
    <n v="149"/>
    <n v="300"/>
    <n v="0.5"/>
    <x v="3"/>
    <n v="4074"/>
    <x v="4"/>
    <n v="1222200"/>
    <x v="1"/>
    <x v="0"/>
    <x v="1095"/>
    <n v="2882.640897422993"/>
    <s v="0-10%"/>
  </r>
  <r>
    <x v="1294"/>
    <s v="Sujata Supermix, Mixer Grinder, 900 Watts, 3 Jars (White)"/>
    <x v="151"/>
    <n v="5490"/>
    <n v="7200"/>
    <n v="0.24"/>
    <x v="6"/>
    <n v="1408"/>
    <x v="4"/>
    <n v="10137600"/>
    <x v="0"/>
    <x v="1"/>
    <x v="1096"/>
    <n v="1042.4306668078955"/>
    <s v="0-10%"/>
  </r>
  <r>
    <x v="1295"/>
    <s v="Cardex Digital Kitchen Weighing Machine Multipurpose Electronic Weight Scale With Back Lite Lcd Display For Measuring Food, Cake, Vegetable, Fruit (Kitchen Scale)"/>
    <x v="146"/>
    <n v="379"/>
    <n v="389"/>
    <n v="0.03"/>
    <x v="0"/>
    <n v="3739"/>
    <x v="4"/>
    <n v="1454471"/>
    <x v="1"/>
    <x v="1"/>
    <x v="1097"/>
    <n v="2677.1365018505144"/>
    <s v="0-10%"/>
  </r>
  <r>
    <x v="1296"/>
    <s v="V-Guard Zenora Ro+Uf+Mb Water Purifier | Suitable For Water With Tds Up To 2000 Ppm | 8 Stage Purification With World-Class Ro Membrane And Advanced Uf Membrane | Free Pan India Installation &amp; 1-Year Comprehensive Warranty | 7 Litre, Black"/>
    <x v="182"/>
    <n v="8699"/>
    <n v="13049"/>
    <n v="0.33"/>
    <x v="4"/>
    <n v="5891"/>
    <x v="4"/>
    <n v="76871659"/>
    <x v="0"/>
    <x v="1"/>
    <x v="1098"/>
    <n v="4266.7091478182483"/>
    <s v="0-10%"/>
  </r>
  <r>
    <x v="1297"/>
    <s v="Bajaj Rex Dlx 750 W 4 Jars Mixer Grinder, White And Blue"/>
    <x v="151"/>
    <n v="3041.67"/>
    <n v="5999"/>
    <n v="0.49"/>
    <x v="1"/>
    <n v="777"/>
    <x v="4"/>
    <n v="4661223"/>
    <x v="0"/>
    <x v="1"/>
    <x v="1099"/>
    <n v="543.09969336908671"/>
    <s v="0-10%"/>
  </r>
  <r>
    <x v="1298"/>
    <s v="Kent 16051 Hand Blender 300 W | 5 Variable Speed Control | Multiple Beaters &amp; Dough Hooks | Turbo Function"/>
    <x v="149"/>
    <n v="1745"/>
    <n v="2400"/>
    <n v="0.27"/>
    <x v="0"/>
    <n v="14160"/>
    <x v="4"/>
    <n v="33984000"/>
    <x v="0"/>
    <x v="1"/>
    <x v="1100"/>
    <n v="10138.607345868757"/>
    <s v="0-10%"/>
  </r>
  <r>
    <x v="1299"/>
    <s v="Prestige Pic 15.0+ 1900-Watt Induction Cooktop (Black)"/>
    <x v="148"/>
    <n v="3180"/>
    <n v="5295"/>
    <n v="0.4"/>
    <x v="0"/>
    <n v="6919"/>
    <x v="4"/>
    <n v="36636105"/>
    <x v="0"/>
    <x v="1"/>
    <x v="1101"/>
    <n v="4954.0271346091758"/>
    <s v="0-10%"/>
  </r>
  <r>
    <x v="1300"/>
    <s v="Aqua D Pure Active Copper 12-L Ro+Uv Water Filter Purifier For Home, Kitchen Fully Automatic Uf+Tds Controller"/>
    <x v="182"/>
    <n v="4999"/>
    <n v="24999"/>
    <n v="0.8"/>
    <x v="6"/>
    <n v="287"/>
    <x v="4"/>
    <n v="7174713"/>
    <x v="0"/>
    <x v="0"/>
    <x v="1102"/>
    <n v="212.484091884848"/>
    <s v="0-10%"/>
  </r>
  <r>
    <x v="1301"/>
    <s v="Prettykrafts Laundry Square Shape Basket Bag/Foldable/Multipurpose/Carry Handles/Slanting Lid For Home, Cloth Storage,(Single) Jute Grey"/>
    <x v="158"/>
    <n v="390"/>
    <n v="799"/>
    <n v="0.51"/>
    <x v="11"/>
    <n v="287"/>
    <x v="4"/>
    <n v="229313"/>
    <x v="0"/>
    <x v="0"/>
    <x v="1102"/>
    <n v="195.51623512679353"/>
    <s v="0-10%"/>
  </r>
  <r>
    <x v="1302"/>
    <s v="Libra Roti Maker Electric Automatic | Chapati Maker Electric Automatic | Roti Maker Machine With 900 Watts For Making Roti/Chapati/Parathas - Stainless Steel"/>
    <x v="206"/>
    <n v="1999"/>
    <n v="2999"/>
    <n v="0.33"/>
    <x v="5"/>
    <n v="388"/>
    <x v="4"/>
    <n v="1163612"/>
    <x v="0"/>
    <x v="1"/>
    <x v="582"/>
    <n v="284.16877881131177"/>
    <s v="0-10%"/>
  </r>
  <r>
    <x v="1303"/>
    <s v="Glen 3 In 1 Electric Multi Cooker - Steam, Cook &amp; Egg Boiler With 350 W (Sa 3035Mc) - 350 Watts"/>
    <x v="162"/>
    <n v="1624"/>
    <n v="2495"/>
    <n v="0.35"/>
    <x v="3"/>
    <n v="827"/>
    <x v="4"/>
    <n v="2063365"/>
    <x v="0"/>
    <x v="1"/>
    <x v="1103"/>
    <n v="585.1605356329934"/>
    <s v="0-10%"/>
  </r>
  <r>
    <x v="1304"/>
    <s v="Dynore Stainless Steel Set Of 4 Measuring Cup And 4 Measuring Spoon"/>
    <x v="204"/>
    <n v="184"/>
    <n v="450"/>
    <n v="0.59"/>
    <x v="0"/>
    <n v="4971"/>
    <x v="4"/>
    <n v="2236950"/>
    <x v="1"/>
    <x v="0"/>
    <x v="399"/>
    <n v="3559.2526212085868"/>
    <s v="0-10%"/>
  </r>
  <r>
    <x v="1305"/>
    <s v="Lint Remover For Clothes With 1 Year Warranty Fabric Shaver Lint Shaver For Woolen Clothes Blanket Jackets Stainless Steel Blades,Bedding, Clothes And Furniture Best Remover For Fabrics Portable Lint Shavers (White Orange)"/>
    <x v="145"/>
    <n v="445"/>
    <n v="999"/>
    <n v="0.55000000000000004"/>
    <x v="4"/>
    <n v="229"/>
    <x v="4"/>
    <n v="228771"/>
    <x v="0"/>
    <x v="0"/>
    <x v="1104"/>
    <n v="165.8591741385807"/>
    <s v="0-10%"/>
  </r>
  <r>
    <x v="1306"/>
    <s v="Monitor Ac Stand/Heavy Duty Air Conditioner Outdoor Unit Mounting Bracket"/>
    <x v="207"/>
    <n v="699"/>
    <n v="1690"/>
    <n v="0.59"/>
    <x v="3"/>
    <n v="3524"/>
    <x v="4"/>
    <n v="5955560"/>
    <x v="0"/>
    <x v="0"/>
    <x v="1105"/>
    <n v="2493.4773005691277"/>
    <s v="0-10%"/>
  </r>
  <r>
    <x v="1307"/>
    <s v="Ibell Induction Cooktop, 2000W With Auto Shut Off And Overheat Protection, Bis Certified, Black"/>
    <x v="148"/>
    <n v="1601"/>
    <n v="3890"/>
    <n v="0.59"/>
    <x v="0"/>
    <n v="156"/>
    <x v="4"/>
    <n v="606840"/>
    <x v="0"/>
    <x v="0"/>
    <x v="1106"/>
    <n v="111.69652160702869"/>
    <s v="0-10%"/>
  </r>
  <r>
    <x v="1308"/>
    <s v="Kent Powp-Sediment Filter 10'' Thread Wcap"/>
    <x v="176"/>
    <n v="231"/>
    <n v="260"/>
    <n v="0.11"/>
    <x v="3"/>
    <n v="490"/>
    <x v="4"/>
    <n v="127400"/>
    <x v="1"/>
    <x v="1"/>
    <x v="142"/>
    <n v="346.70938628798882"/>
    <s v="0-10%"/>
  </r>
  <r>
    <x v="1309"/>
    <s v="Lacopine Mini Pocket Size Lint Roller (White)"/>
    <x v="145"/>
    <n v="369"/>
    <n v="599"/>
    <n v="0.38"/>
    <x v="2"/>
    <n v="82"/>
    <x v="4"/>
    <n v="49118"/>
    <x v="0"/>
    <x v="1"/>
    <x v="1107"/>
    <n v="56.596078562338128"/>
    <s v="0-10%"/>
  </r>
  <r>
    <x v="1310"/>
    <s v="Ibell Sek170Bm Premium Electric Kettle, 1.7 Litre, Stainless Steel With Coating,1500W Auto Cut-Off, Silver With Black"/>
    <x v="142"/>
    <n v="809"/>
    <n v="1950"/>
    <n v="0.59"/>
    <x v="2"/>
    <n v="710"/>
    <x v="4"/>
    <n v="1384500"/>
    <x v="0"/>
    <x v="0"/>
    <x v="1108"/>
    <n v="490.03921682024475"/>
    <s v="0-10%"/>
  </r>
  <r>
    <x v="1311"/>
    <s v="Activa Easy Mix Nutri Mixer Grinder 500 Watt | Long Lasting Shock Proof Abs Body | Heavy Duty Motor With Nano - Grinding Technology"/>
    <x v="151"/>
    <n v="1199"/>
    <n v="2990"/>
    <n v="0.6"/>
    <x v="11"/>
    <n v="133"/>
    <x v="4"/>
    <n v="397670"/>
    <x v="0"/>
    <x v="0"/>
    <x v="1109"/>
    <n v="90.605084570953096"/>
    <s v="0-10%"/>
  </r>
  <r>
    <x v="1312"/>
    <s v="Sujata Dynamix, Mixer Grinder, 900 Watts, 3 Jars (White)"/>
    <x v="151"/>
    <n v="6120"/>
    <n v="8073"/>
    <n v="0.24"/>
    <x v="13"/>
    <n v="2751"/>
    <x v="4"/>
    <n v="22208823"/>
    <x v="0"/>
    <x v="1"/>
    <x v="1110"/>
    <n v="2058.2652622940573"/>
    <s v="0-10%"/>
  </r>
  <r>
    <x v="1313"/>
    <s v="Wipro Vesta 1380W Cordless Steam Iron Quick Heat Up With 20Gm/ Min Steam Burst, Scratch Resistant Ceramic Soleplate ,Vertical And Horizontal Ironing, Steam Burst Of Upto .8G/ Shot"/>
    <x v="159"/>
    <n v="1799"/>
    <n v="2599"/>
    <n v="0.31"/>
    <x v="9"/>
    <n v="771"/>
    <x v="4"/>
    <n v="2003829"/>
    <x v="0"/>
    <x v="1"/>
    <x v="1111"/>
    <n v="510.98628822649363"/>
    <s v="0-10%"/>
  </r>
  <r>
    <x v="1314"/>
    <s v="Mi Robot Vacuum-Mop P, Best-In-Class Laser Navigation In 10-20K Inr Price Band, Intelligent Mapping, Robotic Floor Cleaner With 2 In 1 Mopping And Vacuum, App Control (Wifi, Alexa,Ga), Strong Suction"/>
    <x v="197"/>
    <n v="18999"/>
    <n v="29999"/>
    <n v="0.37"/>
    <x v="3"/>
    <n v="2536"/>
    <x v="4"/>
    <n v="76077464"/>
    <x v="0"/>
    <x v="1"/>
    <x v="1112"/>
    <n v="1794.3979665843667"/>
    <s v="0-10%"/>
  </r>
  <r>
    <x v="1315"/>
    <s v="Havells Ventil Air Dx 200Mm Exhaust Fan (White)"/>
    <x v="174"/>
    <n v="1999"/>
    <n v="2360"/>
    <n v="0.15"/>
    <x v="0"/>
    <n v="7801"/>
    <x v="4"/>
    <n v="18410360"/>
    <x v="0"/>
    <x v="1"/>
    <x v="1113"/>
    <n v="5585.5420836950689"/>
    <s v="0-10%"/>
  </r>
  <r>
    <x v="1316"/>
    <s v="Agaro Royal Stand 1000W Mixer With 5L Ss Bowl And 8 Speed Setting, Includes Whisking Cone, Mixing Beater &amp; Dough Hook, And Splash Guard, 2 Years Warranty, (Black), Medium (33554)"/>
    <x v="208"/>
    <n v="5999"/>
    <n v="11495"/>
    <n v="0.48"/>
    <x v="4"/>
    <n v="534"/>
    <x v="4"/>
    <n v="6138330"/>
    <x v="0"/>
    <x v="1"/>
    <x v="1114"/>
    <n v="386.76331436682136"/>
    <s v="0-10%"/>
  </r>
  <r>
    <x v="1317"/>
    <s v="Crompton Highspeed Markle Prime 1200 Mm (48 Inch) Anti-Dust Ceiling Fan With Energy Efficient 55W Motor (Burgundy)"/>
    <x v="167"/>
    <n v="2599"/>
    <n v="4780"/>
    <n v="0.46"/>
    <x v="2"/>
    <n v="898"/>
    <x v="4"/>
    <n v="4292440"/>
    <x v="0"/>
    <x v="1"/>
    <x v="1115"/>
    <n v="619.79607986560529"/>
    <s v="0-10%"/>
  </r>
  <r>
    <x v="1318"/>
    <s v="Lifelong Llwm105 750-Watt Belgian Waffle Maker For Home| Makes 2 Square Shape Waffles| Non-Stick Plates| Easy To Use¬†With Indicator Lights (1 Year Warranty, Black)"/>
    <x v="202"/>
    <n v="1199"/>
    <n v="2400"/>
    <n v="0.5"/>
    <x v="2"/>
    <n v="1202"/>
    <x v="4"/>
    <n v="2884800"/>
    <x v="0"/>
    <x v="0"/>
    <x v="1116"/>
    <n v="829.6156881942735"/>
    <s v="0-10%"/>
  </r>
  <r>
    <x v="1319"/>
    <s v="Kuber Industries Waterproof Round Laundry Bag/Hamper|Polka Dots Print Print With Handles|Foldable Bin &amp; 45 Liter Capicity|Size 37 X 37 X 49, Pack Of 1(Black &amp; White)- Ctktc044992"/>
    <x v="158"/>
    <n v="219"/>
    <n v="249"/>
    <n v="0.12"/>
    <x v="1"/>
    <n v="1108"/>
    <x v="4"/>
    <n v="275892"/>
    <x v="1"/>
    <x v="1"/>
    <x v="1117"/>
    <n v="774.45876480430888"/>
    <s v="0-10%"/>
  </r>
  <r>
    <x v="1320"/>
    <s v="Portable, Handy Compact Plug-In Portable Digital Electric Heater Fan Wall-Outlet Handy Air Warmer Blower Adjustable Timer Digital Display Heater For Home/Office/Camper (Black, 400 Watts)"/>
    <x v="144"/>
    <n v="799"/>
    <n v="1199"/>
    <n v="0.33"/>
    <x v="5"/>
    <n v="17"/>
    <x v="4"/>
    <n v="20383"/>
    <x v="0"/>
    <x v="1"/>
    <x v="1118"/>
    <n v="12.450693916990465"/>
    <s v="0-10%"/>
  </r>
  <r>
    <x v="1321"/>
    <s v="Karcher Wd3 Eu Wet And Dry Vacuum Cleaner, 1000 Watts Powerful Suction, 17 L Capacity, Blower Function, Easy Filter Removal For Home And Garden Cleaning¬† (Yellow/Black)"/>
    <x v="180"/>
    <n v="6199"/>
    <n v="10999"/>
    <n v="0.44"/>
    <x v="0"/>
    <n v="10429"/>
    <x v="4"/>
    <n v="114708571"/>
    <x v="0"/>
    <x v="1"/>
    <x v="1119"/>
    <n v="7467.1988707673208"/>
    <s v="0-10%"/>
  </r>
  <r>
    <x v="1322"/>
    <s v="Inalsa Air Fryer Digital 4L Nutri Fry - 1400W With Smart Aircrisp Technology| 8-Preset Menu, Touch Control &amp; Digital Display|Variable Temperature &amp; Timer Control|Free Recipe Book|2 Yr Warranty (Black)"/>
    <x v="157"/>
    <n v="6790"/>
    <n v="10995"/>
    <n v="0.38"/>
    <x v="6"/>
    <n v="3192"/>
    <x v="4"/>
    <n v="35096040"/>
    <x v="0"/>
    <x v="1"/>
    <x v="1120"/>
    <n v="2363.2377048656267"/>
    <s v="0-10%"/>
  </r>
  <r>
    <x v="1323"/>
    <s v="Amazonbasics High Speed 55 Watt Oscillating Pedestal Fan, 400Mm Sweep Length, White (Without Remote)"/>
    <x v="209"/>
    <n v="1982.84"/>
    <n v="3300"/>
    <n v="0.4"/>
    <x v="3"/>
    <n v="5873"/>
    <x v="4"/>
    <n v="19380900"/>
    <x v="0"/>
    <x v="1"/>
    <x v="1121"/>
    <n v="4155.5596442231799"/>
    <s v="0-10%"/>
  </r>
  <r>
    <x v="1324"/>
    <s v="Eco Crystal J 5 Inch Cartridge (Pack Of 2)"/>
    <x v="176"/>
    <n v="199"/>
    <n v="400"/>
    <n v="0.5"/>
    <x v="3"/>
    <n v="1379"/>
    <x v="4"/>
    <n v="551600"/>
    <x v="1"/>
    <x v="0"/>
    <x v="1122"/>
    <n v="975.73927283905425"/>
    <s v="0-10%"/>
  </r>
  <r>
    <x v="1325"/>
    <s v="Borosil Rio 1.5 L Electric Kettle, Stainless Steel Inner Body, Boil Water For Tea, Coffee, Soup, Silver"/>
    <x v="142"/>
    <n v="1180"/>
    <n v="1440"/>
    <n v="0.18"/>
    <x v="0"/>
    <n v="1527"/>
    <x v="4"/>
    <n v="2198880"/>
    <x v="0"/>
    <x v="1"/>
    <x v="1123"/>
    <n v="1093.3371057303384"/>
    <s v="0-10%"/>
  </r>
  <r>
    <x v="1326"/>
    <s v="Havells Ambrose 1200Mm Ceiling Fan (Pearl White Wood)"/>
    <x v="167"/>
    <n v="2199"/>
    <n v="3045"/>
    <n v="0.28000000000000003"/>
    <x v="0"/>
    <n v="2686"/>
    <x v="4"/>
    <n v="8178870"/>
    <x v="0"/>
    <x v="1"/>
    <x v="1124"/>
    <n v="1923.1849810030708"/>
    <s v="0-10%"/>
  </r>
  <r>
    <x v="1327"/>
    <s v="Philips Drip Coffee Maker Hd7432/20, 0.6 L, Ideal For 2-7 Cups, Black, Medium"/>
    <x v="175"/>
    <n v="2999"/>
    <n v="3595"/>
    <n v="0.17"/>
    <x v="1"/>
    <n v="178"/>
    <x v="4"/>
    <n v="639910"/>
    <x v="0"/>
    <x v="1"/>
    <x v="1125"/>
    <n v="124.41666077181135"/>
    <s v="0-10%"/>
  </r>
  <r>
    <x v="1328"/>
    <s v="Eureka Forbes Euroclean Paper Vacuum Cleaner Dust Bags For Excel, Ace, 300, Jet Models - Set Of 10"/>
    <x v="210"/>
    <n v="253"/>
    <n v="500"/>
    <n v="0.49"/>
    <x v="4"/>
    <n v="2664"/>
    <x v="4"/>
    <n v="1332000"/>
    <x v="1"/>
    <x v="1"/>
    <x v="1126"/>
    <n v="1929.4709166165021"/>
    <s v="0-10%"/>
  </r>
  <r>
    <x v="1329"/>
    <s v="Larrito Wooden Cool Mist Humidifiers Essential Oil Diffuser Aroma Air Humidifier With Colorful Change For Car, Office, Babies, Humidifiers For Home, Air Humidifier For Room (Wooden Humidifire-A)"/>
    <x v="195"/>
    <n v="499"/>
    <n v="799"/>
    <n v="0.38"/>
    <x v="9"/>
    <n v="212"/>
    <x v="4"/>
    <n v="169388"/>
    <x v="0"/>
    <x v="1"/>
    <x v="1082"/>
    <n v="140.5046603164937"/>
    <s v="0-10%"/>
  </r>
  <r>
    <x v="1330"/>
    <s v="Hilton Quartz Heater 400/800-Watt Isi 2 Rods Multi Mode Heater Long Lasting Quick Heating Extremely Warm (Grey)"/>
    <x v="143"/>
    <n v="1149"/>
    <n v="1899"/>
    <n v="0.39"/>
    <x v="12"/>
    <n v="24"/>
    <x v="4"/>
    <n v="45576"/>
    <x v="0"/>
    <x v="1"/>
    <x v="121"/>
    <n v="15.677100330608249"/>
    <s v="0-10%"/>
  </r>
  <r>
    <x v="1331"/>
    <s v="Syska Sdi-07 1000 W Stellar With Golden American Heritage Soleplate Dry Iron (Blue)"/>
    <x v="150"/>
    <n v="457"/>
    <n v="799"/>
    <n v="0.43"/>
    <x v="4"/>
    <n v="1868"/>
    <x v="4"/>
    <n v="1492532"/>
    <x v="0"/>
    <x v="1"/>
    <x v="1127"/>
    <n v="1352.9473244142739"/>
    <s v="0-10%"/>
  </r>
  <r>
    <x v="1332"/>
    <s v="Ikea Milk Frother For Your Milk, Coffee,(Cold And Hot Drinks), Black"/>
    <x v="194"/>
    <n v="229"/>
    <n v="399"/>
    <n v="0.43"/>
    <x v="9"/>
    <n v="451"/>
    <x v="4"/>
    <n v="179949"/>
    <x v="1"/>
    <x v="1"/>
    <x v="1128"/>
    <n v="298.9037820883899"/>
    <s v="0-10%"/>
  </r>
  <r>
    <x v="1333"/>
    <s v="Ionix Tap Filter Multilayer | Activated Carbon Faucet Water Filters Universal Interface Home Kitchen Faucet Tap Water Clean Purifier Filter Cartridge Five Layer Water Filter-Pack Of 1"/>
    <x v="176"/>
    <n v="199"/>
    <n v="699"/>
    <n v="0.72"/>
    <x v="25"/>
    <n v="159"/>
    <x v="4"/>
    <n v="111141"/>
    <x v="0"/>
    <x v="0"/>
    <x v="1129"/>
    <n v="93.979272517213374"/>
    <s v="0-10%"/>
  </r>
  <r>
    <x v="1334"/>
    <s v="Kitchengenix'S Mini Waffle Maker 4 Inch- 350 Watts: Stainless Steel Non-Stick Electric Iron Machine For Individual Belgian Waffles, Pan Cakes, Paninis Or Other Snacks (Red)"/>
    <x v="202"/>
    <n v="899"/>
    <n v="1999"/>
    <n v="0.55000000000000004"/>
    <x v="0"/>
    <n v="39"/>
    <x v="4"/>
    <n v="77961"/>
    <x v="0"/>
    <x v="0"/>
    <x v="1130"/>
    <n v="27.924130401757171"/>
    <s v="0-10%"/>
  </r>
  <r>
    <x v="1335"/>
    <s v="Bajaj Hm-01 Powerful 250W Hand Mixer, Black"/>
    <x v="186"/>
    <n v="1499"/>
    <n v="2199"/>
    <n v="0.32"/>
    <x v="5"/>
    <n v="6531"/>
    <x v="4"/>
    <n v="14361669"/>
    <x v="0"/>
    <x v="1"/>
    <x v="1131"/>
    <n v="4783.2636454038075"/>
    <s v="0-10%"/>
  </r>
  <r>
    <x v="1336"/>
    <s v="Knowza Electric Handheld Milk Wand Mixer Frother For Latte Coffee Hot Milk, Milk Frother For Coffee, Egg Beater, Hand Blender, Coffee Beater (Black Coffee Beater)"/>
    <x v="149"/>
    <n v="426"/>
    <n v="999"/>
    <n v="0.56999999999999995"/>
    <x v="3"/>
    <n v="222"/>
    <x v="4"/>
    <n v="221778"/>
    <x v="0"/>
    <x v="0"/>
    <x v="1132"/>
    <n v="157.08057909374187"/>
    <s v="0-10%"/>
  </r>
  <r>
    <x v="1337"/>
    <s v="Usha Hc 812 T Thermo Fan Room Heater"/>
    <x v="144"/>
    <n v="2320"/>
    <n v="3290"/>
    <n v="0.28999999999999998"/>
    <x v="11"/>
    <n v="195"/>
    <x v="4"/>
    <n v="641550"/>
    <x v="0"/>
    <x v="1"/>
    <x v="1133"/>
    <n v="132.8420412882395"/>
    <s v="0-10%"/>
  </r>
  <r>
    <x v="1338"/>
    <s v="Akiara - Makes Life Easy Mini Sewing Machine For Home Tailoring Use | Mini Silai Machine With Sewing Kit Set Sewing Box With Thread Scissors, Needle All In One Sewing Accessories (White &amp; Purple)"/>
    <x v="184"/>
    <n v="1563"/>
    <n v="3098"/>
    <n v="0.5"/>
    <x v="12"/>
    <n v="2283"/>
    <x v="4"/>
    <n v="7072734"/>
    <x v="0"/>
    <x v="0"/>
    <x v="1134"/>
    <n v="1491.2841689491097"/>
    <s v="0-10%"/>
  </r>
  <r>
    <x v="1339"/>
    <s v="Usha 1212 Ptc With Adjustable Thermostat Fan Heater (Black/Brown, 1500-Watts)."/>
    <x v="143"/>
    <n v="3487.77"/>
    <n v="4990"/>
    <n v="0.3"/>
    <x v="3"/>
    <n v="1127"/>
    <x v="4"/>
    <n v="5623730"/>
    <x v="0"/>
    <x v="1"/>
    <x v="1135"/>
    <n v="797.43158846237429"/>
    <s v="0-10%"/>
  </r>
  <r>
    <x v="1340"/>
    <s v="4 In 1 Handheld Electric Vegetable Cutter Set,Wireless Food Processor Electric Food Chopper For Garlic Chili Pepper Onion Ginger Celery Meat With Brush"/>
    <x v="164"/>
    <n v="498"/>
    <n v="1200"/>
    <n v="0.59"/>
    <x v="14"/>
    <n v="113"/>
    <x v="4"/>
    <n v="135600"/>
    <x v="0"/>
    <x v="0"/>
    <x v="1136"/>
    <n v="70.427169814962753"/>
    <s v="0-10%"/>
  </r>
  <r>
    <x v="1341"/>
    <s v="Philips Hd9306/06 1.5-Litre Electric Kettle (Multicolor)"/>
    <x v="142"/>
    <n v="2695"/>
    <n v="2695"/>
    <n v="0"/>
    <x v="5"/>
    <n v="2518"/>
    <x v="4"/>
    <n v="6786010"/>
    <x v="0"/>
    <x v="1"/>
    <x v="1137"/>
    <n v="1844.1674872342346"/>
    <s v="0-10%"/>
  </r>
  <r>
    <x v="1342"/>
    <s v="Libra Room Heater For Home, Room Heaters Home For Winter, Electric Heater With 2000 Watts Power As Per Is Specification For Small To Medium Rooms - Fh12 (Grey)"/>
    <x v="143"/>
    <n v="949"/>
    <n v="2299"/>
    <n v="0.59"/>
    <x v="9"/>
    <n v="550"/>
    <x v="4"/>
    <n v="1264450"/>
    <x v="0"/>
    <x v="0"/>
    <x v="925"/>
    <n v="364.51680742486576"/>
    <s v="0-10%"/>
  </r>
  <r>
    <x v="1343"/>
    <s v="Ngi Store 2 Pieces Pet Hair Removers For Your Laundry Catcher Lint Remover For Washing Machine Lint Remover Reusable Portable Silica Gel Clothes Washer Dryer Floating Ball"/>
    <x v="145"/>
    <n v="199"/>
    <n v="999"/>
    <n v="0.8"/>
    <x v="19"/>
    <n v="2"/>
    <x v="4"/>
    <n v="1998"/>
    <x v="0"/>
    <x v="0"/>
    <x v="1016"/>
    <n v="1.2255677134394709"/>
    <s v="0-10%"/>
  </r>
  <r>
    <x v="1344"/>
    <s v="Noir Aqua - 5Pcs Pp Spun Filter + 1 Spanner | For All Types Of Ro Water Purifiers (5 Piece, White, 10 Inch, 5 Micron) - Ro Spun Filter Cartridge Sponge Replacement Water Filter Candle"/>
    <x v="176"/>
    <n v="379"/>
    <n v="919"/>
    <n v="0.59"/>
    <x v="1"/>
    <n v="1090"/>
    <x v="4"/>
    <n v="1001710"/>
    <x v="0"/>
    <x v="0"/>
    <x v="1138"/>
    <n v="761.8773047262606"/>
    <s v="0-10%"/>
  </r>
  <r>
    <x v="1345"/>
    <s v="Prestige Delight Prwo Electric Rice Cooker (1 L, White)"/>
    <x v="178"/>
    <n v="2280"/>
    <n v="3045"/>
    <n v="0.25"/>
    <x v="3"/>
    <n v="4118"/>
    <x v="4"/>
    <n v="12539310"/>
    <x v="0"/>
    <x v="1"/>
    <x v="1139"/>
    <n v="2913.7739851713018"/>
    <s v="0-10%"/>
  </r>
  <r>
    <x v="1346"/>
    <s v="Bajaj Majesty Rx10 2000 Watts Heat Convector Room Heater (White, Isi Approved)"/>
    <x v="172"/>
    <n v="2219"/>
    <n v="3080"/>
    <n v="0.28000000000000003"/>
    <x v="9"/>
    <n v="468"/>
    <x v="4"/>
    <n v="1441440"/>
    <x v="0"/>
    <x v="1"/>
    <x v="1140"/>
    <n v="310.17066522697667"/>
    <s v="0-10%"/>
  </r>
  <r>
    <x v="1347"/>
    <s v="Havells Ventil Air Dsp 230Mm Exhaust Fan (Pista Green)"/>
    <x v="174"/>
    <n v="1399"/>
    <n v="1890"/>
    <n v="0.26"/>
    <x v="1"/>
    <n v="8031"/>
    <x v="4"/>
    <n v="15178590"/>
    <x v="0"/>
    <x v="1"/>
    <x v="1141"/>
    <n v="5613.4281048225675"/>
    <s v="0-10%"/>
  </r>
  <r>
    <x v="1348"/>
    <s v="Borosil Jumbo 1000-Watt Grill Sandwich Maker (Black)"/>
    <x v="163"/>
    <n v="2863"/>
    <n v="3690"/>
    <n v="0.22"/>
    <x v="4"/>
    <n v="6987"/>
    <x v="4"/>
    <n v="25782030"/>
    <x v="0"/>
    <x v="1"/>
    <x v="1142"/>
    <n v="5060.5155009007131"/>
    <s v="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G3:I13" firstHeaderRow="0" firstDataRow="1" firstDataCol="1"/>
  <pivotFields count="15">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showAll="0"/>
    <pivotField dataField="1" numFmtId="164" showAll="0"/>
    <pivotField numFmtId="9" showAll="0"/>
    <pivotField showAll="0"/>
    <pivotField showAll="0"/>
    <pivotField axis="axisRow"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8"/>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formats count="5">
    <format dxfId="4">
      <pivotArea grandRow="1" outline="0" collapsedLevelsAreSubtotals="1" fieldPosition="0"/>
    </format>
    <format dxfId="3">
      <pivotArea dataOnly="0" grandRow="1" fieldPosition="0"/>
    </format>
    <format dxfId="2">
      <pivotArea dataOnly="0" grandRow="1" fieldPosition="0"/>
    </format>
    <format dxfId="1">
      <pivotArea collapsedLevelsAreSubtotals="1" fieldPosition="0">
        <references count="1">
          <reference field="8" count="0"/>
        </references>
      </pivotArea>
    </format>
    <format dxfId="0">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K7:L34" firstHeaderRow="1" firstDataRow="1" firstDataCol="1"/>
  <pivotFields count="15">
    <pivotField showAll="0"/>
    <pivotField dataField="1" showAll="0"/>
    <pivotField showAll="0"/>
    <pivotField showAll="0"/>
    <pivotField numFmtId="164"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4">
    <format dxfId="53">
      <pivotArea grandRow="1" outline="0" collapsedLevelsAreSubtotals="1" fieldPosition="0"/>
    </format>
    <format dxfId="52">
      <pivotArea dataOnly="0" grandRow="1" fieldPosition="0"/>
    </format>
    <format dxfId="51">
      <pivotArea dataOnly="0" grandRow="1" fieldPosition="0"/>
    </format>
    <format dxfId="50">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D3:E13" firstHeaderRow="1" firstDataRow="1" firstDataCol="1"/>
  <pivotFields count="15">
    <pivotField showAll="0"/>
    <pivotField showAll="0"/>
    <pivotField showAll="0"/>
    <pivotField showAll="0"/>
    <pivotField numFmtId="164" showAll="0"/>
    <pivotField numFmtId="9" showAll="0"/>
    <pivotField showAll="0"/>
    <pivotField dataField="1" showAll="0"/>
    <pivotField axis="axisRow"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8"/>
  </rowFields>
  <rowItems count="10">
    <i>
      <x/>
    </i>
    <i>
      <x v="1"/>
    </i>
    <i>
      <x v="2"/>
    </i>
    <i>
      <x v="3"/>
    </i>
    <i>
      <x v="4"/>
    </i>
    <i>
      <x v="5"/>
    </i>
    <i>
      <x v="6"/>
    </i>
    <i>
      <x v="7"/>
    </i>
    <i>
      <x v="8"/>
    </i>
    <i t="grand">
      <x/>
    </i>
  </rowItems>
  <colItems count="1">
    <i/>
  </colItems>
  <dataFields count="1">
    <dataField name="Sum of Rating_count" fld="7" baseField="0" baseItem="0" numFmtId="3"/>
  </dataFields>
  <formats count="4">
    <format dxfId="57">
      <pivotArea grandRow="1" outline="0" collapsedLevelsAreSubtotals="1" fieldPosition="0"/>
    </format>
    <format dxfId="56">
      <pivotArea dataOnly="0" grandRow="1" fieldPosition="0"/>
    </format>
    <format dxfId="55">
      <pivotArea dataOnly="0" grandRow="1" fieldPosition="0"/>
    </format>
    <format dxfId="54">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D38:D39" firstHeaderRow="1" firstDataRow="1" firstDataCol="0"/>
  <pivotFields count="15">
    <pivotField showAll="0"/>
    <pivotField showAll="0"/>
    <pivotField showAll="0"/>
    <pivotField showAll="0"/>
    <pivotField numFmtId="164" showAll="0"/>
    <pivotField numFmtId="9" showAll="0"/>
    <pivotField showAll="0"/>
    <pivotField dataField="1"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Items count="1">
    <i/>
  </rowItems>
  <colItems count="1">
    <i/>
  </colItems>
  <dataFields count="1">
    <dataField name="Average of Rating_count" fld="7" subtotal="average" baseField="0" baseItem="0" numFmtId="166"/>
  </dataFields>
  <formats count="4">
    <format dxfId="61">
      <pivotArea grandRow="1" outline="0" collapsedLevelsAreSubtotals="1" fieldPosition="0"/>
    </format>
    <format dxfId="60">
      <pivotArea dataOnly="0" grandRow="1" fieldPosition="0"/>
    </format>
    <format dxfId="59">
      <pivotArea dataOnly="0" grandRow="1" fieldPosition="0"/>
    </format>
    <format dxfId="58">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id">
  <location ref="D18:E30" firstHeaderRow="1" firstDataRow="1" firstDataCol="1"/>
  <pivotFields count="15">
    <pivotField axis="axisRow" showAll="0" measureFilter="1" sortType="descending">
      <items count="1350">
        <item x="46"/>
        <item x="143"/>
        <item x="654"/>
        <item x="655"/>
        <item x="663"/>
        <item x="557"/>
        <item x="148"/>
        <item x="189"/>
        <item x="239"/>
        <item x="1065"/>
        <item x="866"/>
        <item x="786"/>
        <item x="1217"/>
        <item x="56"/>
        <item x="33"/>
        <item x="8"/>
        <item x="1091"/>
        <item x="1144"/>
        <item x="717"/>
        <item x="940"/>
        <item x="1020"/>
        <item x="961"/>
        <item x="1028"/>
        <item x="1286"/>
        <item x="1067"/>
        <item x="813"/>
        <item x="1093"/>
        <item x="1346"/>
        <item x="981"/>
        <item x="951"/>
        <item x="989"/>
        <item x="1186"/>
        <item x="569"/>
        <item x="637"/>
        <item x="1212"/>
        <item x="990"/>
        <item x="935"/>
        <item x="606"/>
        <item x="1152"/>
        <item x="1221"/>
        <item x="755"/>
        <item x="886"/>
        <item x="750"/>
        <item x="829"/>
        <item x="754"/>
        <item x="1012"/>
        <item x="948"/>
        <item x="888"/>
        <item x="986"/>
        <item x="181"/>
        <item x="204"/>
        <item x="201"/>
        <item x="321"/>
        <item x="1339"/>
        <item x="694"/>
        <item x="997"/>
        <item x="1013"/>
        <item x="907"/>
        <item x="931"/>
        <item x="1023"/>
        <item x="713"/>
        <item x="1347"/>
        <item x="1321"/>
        <item x="853"/>
        <item x="1265"/>
        <item x="1315"/>
        <item x="797"/>
        <item x="984"/>
        <item x="590"/>
        <item x="702"/>
        <item x="688"/>
        <item x="692"/>
        <item x="684"/>
        <item x="790"/>
        <item x="771"/>
        <item x="1239"/>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1"/>
        <item x="1046"/>
        <item x="945"/>
        <item x="1341"/>
        <item x="638"/>
        <item x="887"/>
        <item x="98"/>
        <item x="982"/>
        <item x="768"/>
        <item x="965"/>
        <item x="635"/>
        <item x="937"/>
        <item x="1045"/>
        <item x="677"/>
        <item x="572"/>
        <item x="419"/>
        <item x="154"/>
        <item x="1140"/>
        <item x="1188"/>
        <item x="686"/>
        <item x="992"/>
        <item x="90"/>
        <item x="1348"/>
        <item x="863"/>
        <item x="1225"/>
        <item x="47"/>
        <item x="65"/>
        <item x="575"/>
        <item x="899"/>
        <item x="1318"/>
        <item x="125"/>
        <item x="629"/>
        <item x="182"/>
        <item x="228"/>
        <item x="301"/>
        <item x="701"/>
        <item x="744"/>
        <item x="725"/>
        <item x="1335"/>
        <item x="1015"/>
        <item x="1205"/>
        <item x="1302"/>
        <item x="921"/>
        <item x="930"/>
        <item x="1306"/>
        <item x="129"/>
        <item x="126"/>
        <item x="260"/>
        <item x="345"/>
        <item x="459"/>
        <item x="752"/>
        <item x="642"/>
        <item x="826"/>
        <item x="959"/>
        <item x="691"/>
        <item x="450"/>
        <item x="499"/>
        <item x="1304"/>
        <item x="512"/>
        <item x="916"/>
        <item x="69"/>
        <item x="63"/>
        <item x="247"/>
        <item x="998"/>
        <item x="664"/>
        <item x="573"/>
        <item x="1004"/>
        <item x="650"/>
        <item x="749"/>
        <item x="558"/>
        <item x="741"/>
        <item x="230"/>
        <item x="864"/>
        <item x="1118"/>
        <item x="722"/>
        <item x="1101"/>
        <item x="1326"/>
        <item x="568"/>
        <item x="293"/>
        <item x="912"/>
        <item x="1178"/>
        <item x="898"/>
        <item x="1059"/>
        <item x="979"/>
        <item x="1150"/>
        <item x="25"/>
        <item x="300"/>
        <item x="969"/>
        <item x="924"/>
        <item x="1345"/>
        <item x="1158"/>
        <item x="626"/>
        <item x="687"/>
        <item x="796"/>
        <item x="915"/>
        <item x="1324"/>
        <item x="1242"/>
        <item x="957"/>
        <item x="1007"/>
        <item x="665"/>
        <item x="1202"/>
        <item x="651"/>
        <item x="55"/>
        <item x="874"/>
        <item x="918"/>
        <item x="740"/>
        <item x="256"/>
        <item x="287"/>
        <item x="1033"/>
        <item x="1006"/>
        <item x="218"/>
        <item x="646"/>
        <item x="1293"/>
        <item x="1128"/>
        <item x="51"/>
        <item x="227"/>
        <item x="1124"/>
        <item x="139"/>
        <item x="138"/>
        <item x="995"/>
        <item x="555"/>
        <item x="860"/>
        <item x="49"/>
        <item x="1025"/>
        <item x="1181"/>
        <item x="714"/>
        <item x="355"/>
        <item x="855"/>
        <item x="1134"/>
        <item x="636"/>
        <item x="667"/>
        <item x="662"/>
        <item x="1014"/>
        <item x="1299"/>
        <item x="242"/>
        <item x="683"/>
        <item x="862"/>
        <item x="1017"/>
        <item x="1227"/>
        <item x="1294"/>
        <item x="274"/>
        <item x="267"/>
        <item x="1264"/>
        <item x="1213"/>
        <item x="603"/>
        <item x="574"/>
        <item x="1331"/>
        <item x="1234"/>
        <item x="614"/>
        <item x="29"/>
        <item x="11"/>
        <item x="531"/>
        <item x="1089"/>
        <item x="788"/>
        <item x="1113"/>
        <item x="923"/>
        <item x="1210"/>
        <item x="1312"/>
        <item x="946"/>
        <item x="967"/>
        <item x="902"/>
        <item x="1271"/>
        <item x="1149"/>
        <item x="252"/>
        <item x="68"/>
        <item x="1076"/>
        <item x="734"/>
        <item x="865"/>
        <item x="615"/>
        <item x="60"/>
        <item x="1287"/>
        <item x="660"/>
        <item x="1131"/>
        <item x="690"/>
        <item x="612"/>
        <item x="258"/>
        <item x="1137"/>
        <item x="288"/>
        <item x="184"/>
        <item x="1226"/>
        <item x="1281"/>
        <item x="191"/>
        <item x="643"/>
        <item x="952"/>
        <item x="812"/>
        <item x="421"/>
        <item x="710"/>
        <item x="102"/>
        <item x="259"/>
        <item x="1080"/>
        <item x="1122"/>
        <item x="261"/>
        <item x="1256"/>
        <item x="1233"/>
        <item x="1328"/>
        <item x="1296"/>
        <item x="1077"/>
        <item x="1058"/>
        <item x="1245"/>
        <item x="732"/>
        <item x="821"/>
        <item x="1290"/>
        <item x="1053"/>
        <item x="953"/>
        <item x="473"/>
        <item x="350"/>
        <item x="393"/>
        <item x="84"/>
        <item x="610"/>
        <item x="1164"/>
        <item x="396"/>
        <item x="920"/>
        <item x="549"/>
        <item x="1222"/>
        <item x="972"/>
        <item x="1115"/>
        <item x="783"/>
        <item x="1277"/>
        <item x="207"/>
        <item x="1276"/>
        <item x="742"/>
        <item x="1342"/>
        <item x="803"/>
        <item x="723"/>
        <item x="1162"/>
        <item x="106"/>
        <item x="89"/>
        <item x="220"/>
        <item x="595"/>
        <item x="104"/>
        <item x="166"/>
        <item x="597"/>
        <item x="566"/>
        <item x="42"/>
        <item x="0"/>
        <item x="1284"/>
        <item x="1337"/>
        <item x="1223"/>
        <item x="576"/>
        <item x="1123"/>
        <item x="879"/>
        <item x="648"/>
        <item x="43"/>
        <item x="160"/>
        <item x="12"/>
        <item x="578"/>
        <item x="868"/>
        <item x="738"/>
        <item x="622"/>
        <item x="623"/>
        <item x="769"/>
        <item x="1261"/>
        <item x="1255"/>
        <item x="893"/>
        <item x="854"/>
        <item x="605"/>
        <item x="1251"/>
        <item x="80"/>
        <item x="170"/>
        <item x="190"/>
        <item x="53"/>
        <item x="976"/>
        <item x="1036"/>
        <item x="706"/>
        <item x="1090"/>
        <item x="585"/>
        <item x="426"/>
        <item x="726"/>
        <item x="909"/>
        <item x="1087"/>
        <item x="1323"/>
        <item x="1062"/>
        <item x="831"/>
        <item x="1270"/>
        <item x="843"/>
        <item x="50"/>
        <item x="229"/>
        <item x="371"/>
        <item x="613"/>
        <item x="565"/>
        <item x="1248"/>
        <item x="457"/>
        <item x="599"/>
        <item x="547"/>
        <item x="936"/>
        <item x="1021"/>
        <item x="904"/>
        <item x="579"/>
        <item x="1220"/>
        <item x="876"/>
        <item x="1133"/>
        <item x="409"/>
        <item x="304"/>
        <item x="1073"/>
        <item x="290"/>
        <item x="859"/>
        <item x="774"/>
        <item x="956"/>
        <item x="1189"/>
        <item x="425"/>
        <item x="766"/>
        <item x="587"/>
        <item x="1169"/>
        <item x="1063"/>
        <item x="947"/>
        <item x="815"/>
        <item x="1310"/>
        <item x="1072"/>
        <item x="564"/>
        <item x="844"/>
        <item x="1237"/>
        <item x="571"/>
        <item x="823"/>
        <item x="619"/>
        <item x="1266"/>
        <item x="1236"/>
        <item x="233"/>
        <item x="695"/>
        <item x="319"/>
        <item x="913"/>
        <item x="911"/>
        <item x="158"/>
        <item x="716"/>
        <item x="802"/>
        <item x="254"/>
        <item x="908"/>
        <item x="1232"/>
        <item x="1325"/>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3"/>
        <item x="1298"/>
        <item x="1172"/>
        <item x="1094"/>
        <item x="1116"/>
        <item x="869"/>
        <item x="682"/>
        <item x="795"/>
        <item x="647"/>
        <item x="1200"/>
        <item x="927"/>
        <item x="1235"/>
        <item x="153"/>
        <item x="792"/>
        <item x="672"/>
        <item x="224"/>
        <item x="681"/>
        <item x="719"/>
        <item x="828"/>
        <item x="661"/>
        <item x="1043"/>
        <item x="764"/>
        <item x="1179"/>
        <item x="731"/>
        <item x="202"/>
        <item x="1057"/>
        <item x="1130"/>
        <item x="939"/>
        <item x="806"/>
        <item x="600"/>
        <item x="620"/>
        <item x="1195"/>
        <item x="161"/>
        <item x="241"/>
        <item x="165"/>
        <item x="1309"/>
        <item x="1148"/>
        <item x="1081"/>
        <item x="720"/>
        <item x="970"/>
        <item x="17"/>
        <item x="9"/>
        <item x="134"/>
        <item x="101"/>
        <item x="146"/>
        <item x="52"/>
        <item x="1229"/>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5"/>
        <item x="407"/>
        <item x="1288"/>
        <item x="724"/>
        <item x="1174"/>
        <item x="329"/>
        <item x="867"/>
        <item x="891"/>
        <item x="653"/>
        <item x="1125"/>
        <item x="794"/>
        <item x="584"/>
        <item x="324"/>
        <item x="966"/>
        <item x="1103"/>
        <item x="850"/>
        <item x="1283"/>
        <item x="157"/>
        <item x="551"/>
        <item x="941"/>
        <item x="1319"/>
        <item x="418"/>
        <item x="26"/>
        <item x="751"/>
        <item x="527"/>
        <item x="318"/>
        <item x="1184"/>
        <item x="515"/>
        <item x="700"/>
        <item x="1146"/>
        <item x="59"/>
        <item x="4"/>
        <item x="10"/>
        <item x="624"/>
        <item x="704"/>
        <item x="971"/>
        <item x="1211"/>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9"/>
        <item x="728"/>
        <item x="560"/>
        <item x="1084"/>
        <item x="507"/>
        <item x="1254"/>
        <item x="460"/>
        <item x="462"/>
        <item x="760"/>
        <item x="922"/>
        <item x="748"/>
        <item x="804"/>
        <item x="1252"/>
        <item x="1163"/>
        <item x="132"/>
        <item x="513"/>
        <item x="360"/>
        <item x="1344"/>
        <item x="644"/>
        <item x="715"/>
        <item x="97"/>
        <item x="592"/>
        <item x="805"/>
        <item x="1275"/>
        <item x="779"/>
        <item x="523"/>
        <item x="353"/>
        <item x="607"/>
        <item x="415"/>
        <item x="818"/>
        <item x="987"/>
        <item x="996"/>
        <item x="1175"/>
        <item x="875"/>
        <item x="1194"/>
        <item x="1092"/>
        <item x="666"/>
        <item x="253"/>
        <item x="1322"/>
        <item x="245"/>
        <item x="313"/>
        <item x="196"/>
        <item x="685"/>
        <item x="327"/>
        <item x="217"/>
        <item x="140"/>
        <item x="177"/>
        <item x="152"/>
        <item x="273"/>
        <item x="689"/>
        <item x="1244"/>
        <item x="621"/>
        <item x="32"/>
        <item x="151"/>
        <item x="1048"/>
        <item x="82"/>
        <item x="73"/>
        <item x="162"/>
        <item x="1278"/>
        <item x="211"/>
        <item x="117"/>
        <item x="159"/>
        <item x="142"/>
        <item x="283"/>
        <item x="438"/>
        <item x="1108"/>
        <item x="903"/>
        <item x="1114"/>
        <item x="839"/>
        <item x="675"/>
        <item x="1295"/>
        <item x="1182"/>
        <item x="889"/>
        <item x="1262"/>
        <item x="870"/>
        <item x="645"/>
        <item x="137"/>
        <item x="963"/>
        <item x="847"/>
        <item x="1198"/>
        <item x="1071"/>
        <item x="562"/>
        <item x="279"/>
        <item x="326"/>
        <item x="433"/>
        <item x="381"/>
        <item x="541"/>
        <item x="383"/>
        <item x="356"/>
        <item x="1187"/>
        <item x="999"/>
        <item x="1070"/>
        <item x="1147"/>
        <item x="673"/>
        <item x="391"/>
        <item x="567"/>
        <item x="1153"/>
        <item x="739"/>
        <item x="787"/>
        <item x="884"/>
        <item x="845"/>
        <item x="187"/>
        <item x="793"/>
        <item x="18"/>
        <item x="1074"/>
        <item x="6"/>
        <item x="1317"/>
        <item x="825"/>
        <item x="1135"/>
        <item x="199"/>
        <item x="179"/>
        <item x="849"/>
        <item x="294"/>
        <item x="286"/>
        <item x="35"/>
        <item x="5"/>
        <item x="124"/>
        <item x="819"/>
        <item x="109"/>
        <item x="810"/>
        <item x="1038"/>
        <item x="890"/>
        <item x="693"/>
        <item x="583"/>
        <item x="1199"/>
        <item x="1285"/>
        <item x="316"/>
        <item x="1206"/>
        <item x="581"/>
        <item x="379"/>
        <item x="1338"/>
        <item x="221"/>
        <item x="1041"/>
        <item x="759"/>
        <item x="773"/>
        <item x="1016"/>
        <item x="994"/>
        <item x="468"/>
        <item x="87"/>
        <item x="276"/>
        <item x="453"/>
        <item x="1314"/>
        <item x="588"/>
        <item x="95"/>
        <item x="96"/>
        <item x="299"/>
        <item x="1218"/>
        <item x="977"/>
        <item x="475"/>
        <item x="669"/>
        <item x="1055"/>
        <item x="816"/>
        <item x="27"/>
        <item x="737"/>
        <item x="389"/>
        <item x="208"/>
        <item x="323"/>
        <item x="216"/>
        <item x="1253"/>
        <item x="1171"/>
        <item x="434"/>
        <item x="730"/>
        <item x="1119"/>
        <item x="2"/>
        <item x="1209"/>
        <item x="503"/>
        <item x="411"/>
        <item x="932"/>
        <item x="446"/>
        <item x="676"/>
        <item x="111"/>
        <item x="83"/>
        <item x="1316"/>
        <item x="268"/>
        <item x="633"/>
        <item x="671"/>
        <item x="311"/>
        <item x="1250"/>
        <item x="435"/>
        <item x="926"/>
        <item x="962"/>
        <item x="928"/>
        <item x="975"/>
        <item x="993"/>
        <item x="1249"/>
        <item x="1027"/>
        <item x="236"/>
        <item x="107"/>
        <item x="1097"/>
        <item x="703"/>
        <item x="631"/>
        <item x="271"/>
        <item x="1"/>
        <item x="548"/>
        <item x="708"/>
        <item x="1117"/>
        <item x="244"/>
        <item x="834"/>
        <item x="405"/>
        <item x="62"/>
        <item x="782"/>
        <item x="1160"/>
        <item x="123"/>
        <item x="1068"/>
        <item x="851"/>
        <item x="882"/>
        <item x="1104"/>
        <item x="250"/>
        <item x="881"/>
        <item x="553"/>
        <item x="535"/>
        <item x="1308"/>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9"/>
        <item x="427"/>
        <item x="1303"/>
        <item x="1056"/>
        <item x="1219"/>
        <item x="238"/>
        <item x="628"/>
        <item x="842"/>
        <item x="368"/>
        <item x="454"/>
        <item x="729"/>
        <item x="539"/>
        <item x="367"/>
        <item x="735"/>
        <item x="504"/>
        <item x="1000"/>
        <item x="1166"/>
        <item x="225"/>
        <item x="1064"/>
        <item x="1327"/>
        <item x="310"/>
        <item x="295"/>
        <item x="297"/>
        <item x="278"/>
        <item x="1301"/>
        <item x="533"/>
        <item x="272"/>
        <item x="456"/>
        <item x="1167"/>
        <item x="944"/>
        <item x="1138"/>
        <item x="1260"/>
        <item x="167"/>
        <item x="1003"/>
        <item x="41"/>
        <item x="441"/>
        <item x="493"/>
        <item x="219"/>
        <item x="445"/>
        <item x="115"/>
        <item x="14"/>
        <item x="934"/>
        <item x="1088"/>
        <item x="1165"/>
        <item x="243"/>
        <item x="48"/>
        <item x="180"/>
        <item x="809"/>
        <item x="1246"/>
        <item x="175"/>
        <item x="479"/>
        <item x="508"/>
        <item x="489"/>
        <item x="1332"/>
        <item x="933"/>
        <item x="264"/>
        <item x="269"/>
        <item x="275"/>
        <item x="958"/>
        <item x="1231"/>
        <item x="679"/>
        <item x="718"/>
        <item x="1243"/>
        <item x="835"/>
        <item x="1297"/>
        <item x="231"/>
        <item x="858"/>
        <item x="506"/>
        <item x="128"/>
        <item x="296"/>
        <item x="1224"/>
        <item x="388"/>
        <item x="408"/>
        <item x="390"/>
        <item x="1086"/>
        <item x="1026"/>
        <item x="537"/>
        <item x="736"/>
        <item x="431"/>
        <item x="1156"/>
        <item x="556"/>
        <item x="707"/>
        <item x="1040"/>
        <item x="775"/>
        <item x="780"/>
        <item x="1330"/>
        <item x="23"/>
        <item x="44"/>
        <item x="81"/>
        <item x="495"/>
        <item x="466"/>
        <item x="960"/>
        <item x="232"/>
        <item x="784"/>
        <item x="307"/>
        <item x="1305"/>
        <item x="596"/>
        <item x="1238"/>
        <item x="1019"/>
        <item x="544"/>
        <item x="357"/>
        <item x="543"/>
        <item x="521"/>
        <item x="1291"/>
        <item x="656"/>
        <item x="1177"/>
        <item x="789"/>
        <item x="705"/>
        <item x="420"/>
        <item x="317"/>
        <item x="1214"/>
        <item x="630"/>
        <item x="305"/>
        <item x="471"/>
        <item x="385"/>
        <item x="169"/>
        <item x="281"/>
        <item x="880"/>
        <item x="91"/>
        <item x="57"/>
        <item x="66"/>
        <item x="223"/>
        <item x="105"/>
        <item x="131"/>
        <item x="416"/>
        <item x="529"/>
        <item x="487"/>
        <item x="481"/>
        <item x="1247"/>
        <item x="1075"/>
        <item x="721"/>
        <item x="524"/>
        <item x="72"/>
        <item x="747"/>
        <item x="378"/>
        <item x="251"/>
        <item x="330"/>
        <item x="74"/>
        <item x="113"/>
        <item x="37"/>
        <item x="312"/>
        <item x="1207"/>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6"/>
        <item x="1241"/>
        <item x="93"/>
        <item x="500"/>
        <item x="28"/>
        <item x="1273"/>
        <item x="1313"/>
        <item x="1034"/>
        <item x="249"/>
        <item x="402"/>
        <item x="127"/>
        <item x="929"/>
        <item x="1154"/>
        <item x="772"/>
        <item x="133"/>
        <item x="777"/>
        <item x="1037"/>
        <item x="370"/>
        <item x="376"/>
        <item x="348"/>
        <item x="413"/>
        <item x="1268"/>
        <item x="155"/>
        <item x="518"/>
        <item x="1168"/>
        <item x="1274"/>
        <item x="625"/>
        <item x="871"/>
        <item x="698"/>
        <item x="1230"/>
        <item x="943"/>
        <item x="641"/>
        <item x="429"/>
        <item x="436"/>
        <item x="314"/>
        <item x="112"/>
        <item x="791"/>
        <item x="1129"/>
        <item x="240"/>
        <item x="76"/>
        <item x="172"/>
        <item x="464"/>
        <item x="534"/>
        <item x="494"/>
        <item x="363"/>
        <item x="358"/>
        <item x="778"/>
        <item x="668"/>
        <item x="465"/>
        <item x="762"/>
        <item x="1267"/>
        <item x="699"/>
        <item x="1035"/>
        <item x="206"/>
        <item x="404"/>
        <item x="77"/>
        <item x="373"/>
        <item x="973"/>
        <item x="1258"/>
        <item x="617"/>
        <item x="403"/>
        <item x="61"/>
        <item x="192"/>
        <item x="122"/>
        <item x="1190"/>
        <item x="604"/>
        <item x="1197"/>
        <item x="530"/>
        <item x="24"/>
        <item x="130"/>
        <item x="171"/>
        <item x="86"/>
        <item x="659"/>
        <item x="119"/>
        <item x="280"/>
        <item x="444"/>
        <item x="451"/>
        <item x="991"/>
        <item x="897"/>
        <item x="800"/>
        <item x="570"/>
        <item x="540"/>
        <item x="291"/>
        <item x="848"/>
        <item x="1180"/>
        <item x="1009"/>
        <item x="678"/>
        <item x="1139"/>
        <item x="502"/>
        <item x="78"/>
        <item x="955"/>
        <item x="709"/>
        <item x="901"/>
        <item x="528"/>
        <item x="586"/>
        <item x="697"/>
        <item x="337"/>
        <item x="338"/>
        <item x="398"/>
        <item x="505"/>
        <item x="1030"/>
        <item x="1343"/>
        <item x="38"/>
        <item x="178"/>
        <item x="455"/>
        <item x="372"/>
        <item x="176"/>
        <item x="545"/>
        <item x="163"/>
        <item x="333"/>
        <item x="486"/>
        <item x="380"/>
        <item x="1282"/>
        <item x="985"/>
        <item x="282"/>
        <item x="135"/>
        <item x="188"/>
        <item x="215"/>
        <item x="58"/>
        <item x="461"/>
        <item x="401"/>
        <item x="361"/>
        <item x="432"/>
        <item x="392"/>
        <item x="552"/>
        <item x="410"/>
        <item x="414"/>
        <item x="118"/>
        <item x="34"/>
        <item x="136"/>
        <item x="1001"/>
        <item x="1049"/>
        <item x="1106"/>
        <item x="246"/>
        <item x="284"/>
        <item x="1183"/>
        <item x="472"/>
        <item x="448"/>
        <item x="484"/>
        <item x="514"/>
        <item x="458"/>
        <item x="1292"/>
        <item x="334"/>
        <item x="443"/>
        <item x="412"/>
        <item x="386"/>
        <item x="237"/>
        <item x="492"/>
        <item x="841"/>
        <item x="1018"/>
        <item x="342"/>
        <item x="1208"/>
        <item x="509"/>
        <item x="536"/>
        <item x="71"/>
        <item x="910"/>
        <item x="303"/>
        <item x="266"/>
        <item x="195"/>
        <item x="234"/>
        <item x="1151"/>
        <item x="482"/>
        <item x="16"/>
        <item x="197"/>
        <item x="103"/>
        <item x="561"/>
        <item x="285"/>
        <item x="516"/>
        <item x="1201"/>
        <item x="1240"/>
        <item x="1121"/>
        <item x="525"/>
        <item x="1098"/>
        <item x="1203"/>
        <item x="70"/>
        <item x="1336"/>
        <item x="496"/>
        <item x="309"/>
        <item x="183"/>
        <item x="186"/>
        <item x="213"/>
        <item x="328"/>
        <item x="938"/>
        <item x="306"/>
        <item x="1204"/>
        <item x="497"/>
        <item x="1161"/>
        <item x="1329"/>
        <item x="168"/>
        <item x="270"/>
        <item x="554"/>
        <item x="542"/>
        <item x="1102"/>
        <item x="1340"/>
        <item x="602"/>
        <item x="1047"/>
        <item x="1216"/>
        <item x="108"/>
        <item x="67"/>
        <item x="150"/>
        <item x="470"/>
        <item x="498"/>
        <item x="1333"/>
        <item x="292"/>
        <item x="670"/>
        <item x="340"/>
        <item x="336"/>
        <item x="339"/>
        <item x="520"/>
        <item x="532"/>
        <item x="1289"/>
        <item x="255"/>
        <item x="265"/>
        <item x="1143"/>
        <item x="200"/>
        <item x="799"/>
        <item x="1185"/>
        <item x="79"/>
        <item x="478"/>
        <item x="491"/>
        <item x="1044"/>
        <item x="341"/>
        <item x="776"/>
        <item x="351"/>
        <item x="485"/>
        <item x="1311"/>
        <item x="369"/>
        <item x="362"/>
        <item x="375"/>
        <item x="366"/>
        <item x="332"/>
        <item x="1127"/>
        <item x="54"/>
        <item x="837"/>
        <item x="954"/>
        <item x="467"/>
        <item x="1280"/>
        <item x="873"/>
        <item x="798"/>
        <item x="1192"/>
        <item x="121"/>
        <item x="1300"/>
        <item x="1173"/>
        <item x="1334"/>
        <item x="942"/>
        <item x="1307"/>
        <item x="1269"/>
        <item x="1110"/>
        <item x="210"/>
        <item x="1107"/>
        <item x="1159"/>
        <item x="1022"/>
        <item x="352"/>
        <item x="346"/>
        <item x="452"/>
        <item x="522"/>
        <item x="1042"/>
        <item x="490"/>
        <item x="88"/>
        <item x="1176"/>
        <item x="1005"/>
        <item x="1100"/>
        <item x="298"/>
        <item x="1170"/>
        <item x="1257"/>
        <item x="1228"/>
        <item x="1095"/>
        <item x="447"/>
        <item x="501"/>
        <item x="550"/>
        <item x="395"/>
        <item x="174"/>
        <item x="1272"/>
        <item x="1320"/>
        <item x="964"/>
        <item x="1078"/>
        <item x="1193"/>
        <item x="1085"/>
        <item x="1029"/>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9" showAll="0"/>
    <pivotField dataField="1" showAll="0"/>
    <pivotField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0"/>
  </rowFields>
  <rowItems count="12">
    <i>
      <x v="1341"/>
    </i>
    <i>
      <x v="1121"/>
    </i>
    <i>
      <x v="1347"/>
    </i>
    <i>
      <x v="1205"/>
    </i>
    <i>
      <x v="1348"/>
    </i>
    <i>
      <x v="1342"/>
    </i>
    <i>
      <x v="1145"/>
    </i>
    <i>
      <x v="1078"/>
    </i>
    <i>
      <x v="1320"/>
    </i>
    <i>
      <x v="1317"/>
    </i>
    <i>
      <x v="1319"/>
    </i>
    <i t="grand">
      <x/>
    </i>
  </rowItems>
  <colItems count="1">
    <i/>
  </colItems>
  <dataFields count="1">
    <dataField name="Average of Rating" fld="6" subtotal="average" baseField="0" baseItem="0"/>
  </dataFields>
  <formats count="4">
    <format dxfId="65">
      <pivotArea dataOnly="0" grandRow="1" fieldPosition="0"/>
    </format>
    <format dxfId="64">
      <pivotArea dataOnly="0" grandRow="1" fieldPosition="0"/>
    </format>
    <format dxfId="63">
      <pivotArea outline="0" collapsedLevelsAreSubtotals="1" fieldPosition="0"/>
    </format>
    <format dxfId="62">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D33:D34" firstHeaderRow="1" firstDataRow="1" firstDataCol="0"/>
  <pivotFields count="15">
    <pivotField showAll="0"/>
    <pivotField showAll="0"/>
    <pivotField showAll="0"/>
    <pivotField showAll="0"/>
    <pivotField numFmtId="164" showAll="0"/>
    <pivotField numFmtId="9" showAll="0"/>
    <pivotField showAll="0"/>
    <pivotField showAll="0"/>
    <pivotField showAll="0">
      <items count="10">
        <item x="7"/>
        <item x="0"/>
        <item x="1"/>
        <item x="8"/>
        <item x="4"/>
        <item x="5"/>
        <item x="2"/>
        <item x="3"/>
        <item x="6"/>
        <item t="default"/>
      </items>
    </pivotField>
    <pivotField dataField="1"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Items count="1">
    <i/>
  </rowItems>
  <colItems count="1">
    <i/>
  </colItems>
  <dataFields count="1">
    <dataField name="Sum of Potential Reveune" fld="9" baseField="0" baseItem="0" numFmtId="164"/>
  </dataFields>
  <formats count="7">
    <format dxfId="72">
      <pivotArea grandRow="1" outline="0" collapsedLevelsAreSubtotals="1" fieldPosition="0"/>
    </format>
    <format dxfId="71">
      <pivotArea dataOnly="0" grandRow="1" fieldPosition="0"/>
    </format>
    <format dxfId="70">
      <pivotArea dataOnly="0" grandRow="1" fieldPosition="0"/>
    </format>
    <format dxfId="69">
      <pivotArea outline="0" collapsedLevelsAreSubtotals="1" fieldPosition="0"/>
    </format>
    <format dxfId="68">
      <pivotArea dataOnly="0" labelOnly="1" outline="0" axis="axisValues" fieldPosition="0"/>
    </format>
    <format dxfId="67">
      <pivotArea outline="0" collapsedLevelsAreSubtotals="1" fieldPosition="0"/>
    </format>
    <format dxfId="66">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N3:O13" firstHeaderRow="1" firstDataRow="1" firstDataCol="1"/>
  <pivotFields count="15">
    <pivotField showAll="0"/>
    <pivotField showAll="0"/>
    <pivotField showAll="0"/>
    <pivotField showAll="0"/>
    <pivotField numFmtId="164" showAll="0"/>
    <pivotField numFmtId="9"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8"/>
  </rowFields>
  <rowItems count="10">
    <i>
      <x v="2"/>
    </i>
    <i>
      <x v="1"/>
    </i>
    <i>
      <x v="4"/>
    </i>
    <i>
      <x v="6"/>
    </i>
    <i>
      <x v="7"/>
    </i>
    <i>
      <x v="3"/>
    </i>
    <i>
      <x v="5"/>
    </i>
    <i>
      <x/>
    </i>
    <i>
      <x v="8"/>
    </i>
    <i t="grand">
      <x/>
    </i>
  </rowItems>
  <colItems count="1">
    <i/>
  </colItems>
  <dataFields count="1">
    <dataField name="Sum of Potential Reveune" fld="9" baseField="9" baseItem="8"/>
  </dataFields>
  <formats count="6">
    <format dxfId="78">
      <pivotArea grandRow="1" outline="0" collapsedLevelsAreSubtotals="1" fieldPosition="0"/>
    </format>
    <format dxfId="77">
      <pivotArea dataOnly="0" grandRow="1" fieldPosition="0"/>
    </format>
    <format dxfId="76">
      <pivotArea dataOnly="0" grandRow="1" fieldPosition="0"/>
    </format>
    <format dxfId="75">
      <pivotArea outline="0" collapsedLevelsAreSubtotals="1" fieldPosition="0"/>
    </format>
    <format dxfId="74">
      <pivotArea collapsedLevelsAreSubtotals="1" fieldPosition="0">
        <references count="1">
          <reference field="8" count="6">
            <x v="0"/>
            <x v="3"/>
            <x v="5"/>
            <x v="6"/>
            <x v="7"/>
            <x v="8"/>
          </reference>
        </references>
      </pivotArea>
    </format>
    <format dxfId="73">
      <pivotArea collapsedLevelsAreSubtotals="1" fieldPosition="0">
        <references count="1">
          <reference field="8" count="3">
            <x v="1"/>
            <x v="2"/>
            <x v="4"/>
          </reference>
        </references>
      </pivotArea>
    </format>
  </format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ategory">
  <location ref="A3:B13" firstHeaderRow="1" firstDataRow="1" firstDataCol="1"/>
  <pivotFields count="15">
    <pivotField showAll="0"/>
    <pivotField showAll="0"/>
    <pivotField showAll="0"/>
    <pivotField showAll="0"/>
    <pivotField numFmtId="164" showAll="0"/>
    <pivotField dataField="1" numFmtId="9" showAll="0"/>
    <pivotField showAll="0"/>
    <pivotField showAll="0"/>
    <pivotField axis="axisRow"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8"/>
  </rowFields>
  <rowItems count="10">
    <i>
      <x/>
    </i>
    <i>
      <x v="1"/>
    </i>
    <i>
      <x v="2"/>
    </i>
    <i>
      <x v="3"/>
    </i>
    <i>
      <x v="4"/>
    </i>
    <i>
      <x v="5"/>
    </i>
    <i>
      <x v="6"/>
    </i>
    <i>
      <x v="7"/>
    </i>
    <i>
      <x v="8"/>
    </i>
    <i t="grand">
      <x/>
    </i>
  </rowItems>
  <colItems count="1">
    <i/>
  </colItems>
  <dataFields count="1">
    <dataField name="Average of Discount" fld="5" subtotal="average" baseField="9" baseItem="0" numFmtId="9"/>
  </dataFields>
  <formats count="4">
    <format dxfId="8">
      <pivotArea grandRow="1" outline="0" collapsedLevelsAreSubtotals="1" fieldPosition="0"/>
    </format>
    <format dxfId="7">
      <pivotArea outline="0" collapsedLevelsAreSubtotals="1" fieldPosition="0"/>
    </format>
    <format dxfId="6">
      <pivotArea dataOnly="0" grandRow="1" fieldPosition="0"/>
    </format>
    <format dxfId="5">
      <pivotArea dataOnly="0" grandRow="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BUCKET">
  <location ref="N18:O22" firstHeaderRow="1" firstDataRow="1" firstDataCol="1"/>
  <pivotFields count="15">
    <pivotField showAll="0"/>
    <pivotField dataField="1" showAll="0"/>
    <pivotField showAll="0"/>
    <pivotField showAll="0"/>
    <pivotField numFmtId="164" showAll="0"/>
    <pivotField numFmtId="9" showAll="0"/>
    <pivotField showAll="0"/>
    <pivotField showAll="0"/>
    <pivotField showAll="0">
      <items count="10">
        <item x="7"/>
        <item x="0"/>
        <item x="1"/>
        <item x="8"/>
        <item x="4"/>
        <item x="5"/>
        <item x="2"/>
        <item x="3"/>
        <item x="6"/>
        <item t="default"/>
      </items>
    </pivotField>
    <pivotField numFmtId="164" showAll="0"/>
    <pivotField axis="axisRow"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10"/>
  </rowFields>
  <rowItems count="4">
    <i>
      <x/>
    </i>
    <i>
      <x v="1"/>
    </i>
    <i>
      <x v="2"/>
    </i>
    <i t="grand">
      <x/>
    </i>
  </rowItems>
  <colItems count="1">
    <i/>
  </colItems>
  <dataFields count="1">
    <dataField name="Count of Product_name" fld="1" subtotal="count" baseField="0" baseItem="0"/>
  </dataFields>
  <formats count="5">
    <format dxfId="13">
      <pivotArea grandRow="1" outline="0" collapsedLevelsAreSubtotals="1" fieldPosition="0"/>
    </format>
    <format dxfId="12">
      <pivotArea dataOnly="0" grandRow="1" fieldPosition="0"/>
    </format>
    <format dxfId="11">
      <pivotArea dataOnly="0" grandRow="1" fieldPosition="0"/>
    </format>
    <format dxfId="10">
      <pivotArea collapsedLevelsAreSubtotals="1" fieldPosition="0">
        <references count="1">
          <reference field="10" count="1">
            <x v="0"/>
          </reference>
        </references>
      </pivotArea>
    </format>
    <format dxfId="9">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8:A39" firstHeaderRow="1" firstDataRow="1" firstDataCol="0"/>
  <pivotFields count="15">
    <pivotField showAll="0"/>
    <pivotField showAll="0"/>
    <pivotField showAll="0"/>
    <pivotField showAll="0"/>
    <pivotField numFmtId="164" showAll="0"/>
    <pivotField numFmtId="9" showAll="0"/>
    <pivotField showAll="0"/>
    <pivotField dataField="1"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Items count="1">
    <i/>
  </rowItems>
  <colItems count="1">
    <i/>
  </colItems>
  <dataFields count="1">
    <dataField name="Count of Rating_count" fld="7" subtotal="count" baseField="0" baseItem="0" numFmtId="3"/>
  </dataFields>
  <formats count="4">
    <format dxfId="17">
      <pivotArea grandRow="1" outline="0" collapsedLevelsAreSubtotals="1" fieldPosition="0"/>
    </format>
    <format dxfId="16">
      <pivotArea dataOnly="0" grandRow="1" fieldPosition="0"/>
    </format>
    <format dxfId="15">
      <pivotArea dataOnly="0" grandRow="1" fieldPosition="0"/>
    </format>
    <format dxfId="14">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3:A34" firstHeaderRow="1" firstDataRow="1" firstDataCol="0"/>
  <pivotFields count="15">
    <pivotField showAll="0"/>
    <pivotField showAll="0"/>
    <pivotField showAll="0"/>
    <pivotField showAll="0"/>
    <pivotField numFmtId="164" showAll="0"/>
    <pivotField numFmtId="9" showAll="0"/>
    <pivotField dataField="1" showAll="0"/>
    <pivotField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Items count="1">
    <i/>
  </rowItems>
  <colItems count="1">
    <i/>
  </colItems>
  <dataFields count="1">
    <dataField name="Count of Rating" fld="6" subtotal="count" baseField="0" baseItem="0" numFmtId="3"/>
  </dataFields>
  <formats count="8">
    <format dxfId="25">
      <pivotArea grandRow="1" outline="0" collapsedLevelsAreSubtotals="1" fieldPosition="0"/>
    </format>
    <format dxfId="24">
      <pivotArea dataOnly="0" grandRow="1" fieldPosition="0"/>
    </format>
    <format dxfId="23">
      <pivotArea dataOnly="0" grandRow="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A18:B28" firstHeaderRow="1" firstDataRow="1" firstDataCol="1"/>
  <pivotFields count="15">
    <pivotField showAll="0"/>
    <pivotField dataField="1" showAll="0"/>
    <pivotField showAll="0"/>
    <pivotField showAll="0"/>
    <pivotField numFmtId="164" showAll="0"/>
    <pivotField numFmtId="9"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8"/>
  </rowFields>
  <rowItems count="10">
    <i>
      <x v="2"/>
    </i>
    <i>
      <x v="1"/>
    </i>
    <i>
      <x v="4"/>
    </i>
    <i>
      <x v="7"/>
    </i>
    <i>
      <x v="6"/>
    </i>
    <i>
      <x v="5"/>
    </i>
    <i>
      <x/>
    </i>
    <i>
      <x v="8"/>
    </i>
    <i>
      <x v="3"/>
    </i>
    <i t="grand">
      <x/>
    </i>
  </rowItems>
  <colItems count="1">
    <i/>
  </colItems>
  <dataFields count="1">
    <dataField name="Count of Product_name" fld="1" subtotal="count" baseField="0" baseItem="0"/>
  </dataFields>
  <formats count="5">
    <format dxfId="30">
      <pivotArea grandRow="1" outline="0" collapsedLevelsAreSubtotals="1" fieldPosition="0"/>
    </format>
    <format dxfId="29">
      <pivotArea dataOnly="0" grandRow="1" fieldPosition="0"/>
    </format>
    <format dxfId="28">
      <pivotArea dataOnly="0" grandRow="1" fieldPosition="0"/>
    </format>
    <format dxfId="27">
      <pivotArea collapsedLevelsAreSubtotals="1" fieldPosition="0">
        <references count="1">
          <reference field="8" count="1">
            <x v="0"/>
          </reference>
        </references>
      </pivotArea>
    </format>
    <format dxfId="2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ID">
  <location ref="R18:S25" firstHeaderRow="1" firstDataRow="1" firstDataCol="1"/>
  <pivotFields count="15">
    <pivotField axis="axisRow" showAll="0" measureFilter="1">
      <items count="1350">
        <item x="46"/>
        <item x="143"/>
        <item x="654"/>
        <item x="655"/>
        <item x="663"/>
        <item x="557"/>
        <item x="148"/>
        <item x="189"/>
        <item x="239"/>
        <item x="1065"/>
        <item x="866"/>
        <item x="786"/>
        <item x="1217"/>
        <item x="56"/>
        <item x="33"/>
        <item x="8"/>
        <item x="1091"/>
        <item x="1144"/>
        <item x="717"/>
        <item x="940"/>
        <item x="1020"/>
        <item x="961"/>
        <item x="1028"/>
        <item x="1286"/>
        <item x="1067"/>
        <item x="813"/>
        <item x="1093"/>
        <item x="1346"/>
        <item x="981"/>
        <item x="951"/>
        <item x="989"/>
        <item x="1186"/>
        <item x="569"/>
        <item x="637"/>
        <item x="1212"/>
        <item x="990"/>
        <item x="935"/>
        <item x="606"/>
        <item x="1152"/>
        <item x="1221"/>
        <item x="755"/>
        <item x="886"/>
        <item x="750"/>
        <item x="829"/>
        <item x="754"/>
        <item x="1012"/>
        <item x="948"/>
        <item x="888"/>
        <item x="986"/>
        <item x="181"/>
        <item x="204"/>
        <item x="201"/>
        <item x="321"/>
        <item x="1339"/>
        <item x="694"/>
        <item x="997"/>
        <item x="1013"/>
        <item x="907"/>
        <item x="931"/>
        <item x="1023"/>
        <item x="713"/>
        <item x="1347"/>
        <item x="1321"/>
        <item x="853"/>
        <item x="1265"/>
        <item x="1315"/>
        <item x="797"/>
        <item x="984"/>
        <item x="590"/>
        <item x="702"/>
        <item x="688"/>
        <item x="692"/>
        <item x="684"/>
        <item x="790"/>
        <item x="771"/>
        <item x="1239"/>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1"/>
        <item x="1046"/>
        <item x="945"/>
        <item x="1341"/>
        <item x="638"/>
        <item x="887"/>
        <item x="98"/>
        <item x="982"/>
        <item x="768"/>
        <item x="965"/>
        <item x="635"/>
        <item x="937"/>
        <item x="1045"/>
        <item x="677"/>
        <item x="572"/>
        <item x="419"/>
        <item x="154"/>
        <item x="1140"/>
        <item x="1188"/>
        <item x="686"/>
        <item x="992"/>
        <item x="90"/>
        <item x="1348"/>
        <item x="863"/>
        <item x="1225"/>
        <item x="47"/>
        <item x="65"/>
        <item x="575"/>
        <item x="899"/>
        <item x="1318"/>
        <item x="125"/>
        <item x="629"/>
        <item x="182"/>
        <item x="228"/>
        <item x="301"/>
        <item x="701"/>
        <item x="744"/>
        <item x="725"/>
        <item x="1335"/>
        <item x="1015"/>
        <item x="1205"/>
        <item x="1302"/>
        <item x="921"/>
        <item x="930"/>
        <item x="1306"/>
        <item x="129"/>
        <item x="126"/>
        <item x="260"/>
        <item x="345"/>
        <item x="459"/>
        <item x="752"/>
        <item x="642"/>
        <item x="826"/>
        <item x="959"/>
        <item x="691"/>
        <item x="450"/>
        <item x="499"/>
        <item x="1304"/>
        <item x="512"/>
        <item x="916"/>
        <item x="69"/>
        <item x="63"/>
        <item x="247"/>
        <item x="998"/>
        <item x="664"/>
        <item x="573"/>
        <item x="1004"/>
        <item x="650"/>
        <item x="749"/>
        <item x="558"/>
        <item x="741"/>
        <item x="230"/>
        <item x="864"/>
        <item x="1118"/>
        <item x="722"/>
        <item x="1101"/>
        <item x="1326"/>
        <item x="568"/>
        <item x="293"/>
        <item x="912"/>
        <item x="1178"/>
        <item x="898"/>
        <item x="1059"/>
        <item x="979"/>
        <item x="1150"/>
        <item x="25"/>
        <item x="300"/>
        <item x="969"/>
        <item x="924"/>
        <item x="1345"/>
        <item x="1158"/>
        <item x="626"/>
        <item x="687"/>
        <item x="796"/>
        <item x="915"/>
        <item x="1324"/>
        <item x="1242"/>
        <item x="957"/>
        <item x="1007"/>
        <item x="665"/>
        <item x="1202"/>
        <item x="651"/>
        <item x="55"/>
        <item x="874"/>
        <item x="918"/>
        <item x="740"/>
        <item x="256"/>
        <item x="287"/>
        <item x="1033"/>
        <item x="1006"/>
        <item x="218"/>
        <item x="646"/>
        <item x="1293"/>
        <item x="1128"/>
        <item x="51"/>
        <item x="227"/>
        <item x="1124"/>
        <item x="139"/>
        <item x="138"/>
        <item x="995"/>
        <item x="555"/>
        <item x="860"/>
        <item x="49"/>
        <item x="1025"/>
        <item x="1181"/>
        <item x="714"/>
        <item x="355"/>
        <item x="855"/>
        <item x="1134"/>
        <item x="636"/>
        <item x="667"/>
        <item x="662"/>
        <item x="1014"/>
        <item x="1299"/>
        <item x="242"/>
        <item x="683"/>
        <item x="862"/>
        <item x="1017"/>
        <item x="1227"/>
        <item x="1294"/>
        <item x="274"/>
        <item x="267"/>
        <item x="1264"/>
        <item x="1213"/>
        <item x="603"/>
        <item x="574"/>
        <item x="1331"/>
        <item x="1234"/>
        <item x="614"/>
        <item x="29"/>
        <item x="11"/>
        <item x="531"/>
        <item x="1089"/>
        <item x="788"/>
        <item x="1113"/>
        <item x="923"/>
        <item x="1210"/>
        <item x="1312"/>
        <item x="946"/>
        <item x="967"/>
        <item x="902"/>
        <item x="1271"/>
        <item x="1149"/>
        <item x="252"/>
        <item x="68"/>
        <item x="1076"/>
        <item x="734"/>
        <item x="865"/>
        <item x="615"/>
        <item x="60"/>
        <item x="1287"/>
        <item x="660"/>
        <item x="1131"/>
        <item x="690"/>
        <item x="612"/>
        <item x="258"/>
        <item x="1137"/>
        <item x="288"/>
        <item x="184"/>
        <item x="1226"/>
        <item x="1281"/>
        <item x="191"/>
        <item x="643"/>
        <item x="952"/>
        <item x="812"/>
        <item x="421"/>
        <item x="710"/>
        <item x="102"/>
        <item x="259"/>
        <item x="1080"/>
        <item x="1122"/>
        <item x="261"/>
        <item x="1256"/>
        <item x="1233"/>
        <item x="1328"/>
        <item x="1296"/>
        <item x="1077"/>
        <item x="1058"/>
        <item x="1245"/>
        <item x="732"/>
        <item x="821"/>
        <item x="1290"/>
        <item x="1053"/>
        <item x="953"/>
        <item x="473"/>
        <item x="350"/>
        <item x="393"/>
        <item x="84"/>
        <item x="610"/>
        <item x="1164"/>
        <item x="396"/>
        <item x="920"/>
        <item x="549"/>
        <item x="1222"/>
        <item x="972"/>
        <item x="1115"/>
        <item x="783"/>
        <item x="1277"/>
        <item x="207"/>
        <item x="1276"/>
        <item x="742"/>
        <item x="1342"/>
        <item x="803"/>
        <item x="723"/>
        <item x="1162"/>
        <item x="106"/>
        <item x="89"/>
        <item x="220"/>
        <item x="595"/>
        <item x="104"/>
        <item x="166"/>
        <item x="597"/>
        <item x="566"/>
        <item x="42"/>
        <item x="0"/>
        <item x="1284"/>
        <item x="1337"/>
        <item x="1223"/>
        <item x="576"/>
        <item x="1123"/>
        <item x="879"/>
        <item x="648"/>
        <item x="43"/>
        <item x="160"/>
        <item x="12"/>
        <item x="578"/>
        <item x="868"/>
        <item x="738"/>
        <item x="622"/>
        <item x="623"/>
        <item x="769"/>
        <item x="1261"/>
        <item x="1255"/>
        <item x="893"/>
        <item x="854"/>
        <item x="605"/>
        <item x="1251"/>
        <item x="80"/>
        <item x="170"/>
        <item x="190"/>
        <item x="53"/>
        <item x="976"/>
        <item x="1036"/>
        <item x="706"/>
        <item x="1090"/>
        <item x="585"/>
        <item x="426"/>
        <item x="726"/>
        <item x="909"/>
        <item x="1087"/>
        <item x="1323"/>
        <item x="1062"/>
        <item x="831"/>
        <item x="1270"/>
        <item x="843"/>
        <item x="50"/>
        <item x="229"/>
        <item x="371"/>
        <item x="613"/>
        <item x="565"/>
        <item x="1248"/>
        <item x="457"/>
        <item x="599"/>
        <item x="547"/>
        <item x="936"/>
        <item x="1021"/>
        <item x="904"/>
        <item x="579"/>
        <item x="1220"/>
        <item x="876"/>
        <item x="1133"/>
        <item x="409"/>
        <item x="304"/>
        <item x="1073"/>
        <item x="290"/>
        <item x="859"/>
        <item x="774"/>
        <item x="956"/>
        <item x="1189"/>
        <item x="425"/>
        <item x="766"/>
        <item x="587"/>
        <item x="1169"/>
        <item x="1063"/>
        <item x="947"/>
        <item x="815"/>
        <item x="1310"/>
        <item x="1072"/>
        <item x="564"/>
        <item x="844"/>
        <item x="1237"/>
        <item x="571"/>
        <item x="823"/>
        <item x="619"/>
        <item x="1266"/>
        <item x="1236"/>
        <item x="233"/>
        <item x="695"/>
        <item x="319"/>
        <item x="913"/>
        <item x="911"/>
        <item x="158"/>
        <item x="716"/>
        <item x="802"/>
        <item x="254"/>
        <item x="908"/>
        <item x="1232"/>
        <item x="1325"/>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3"/>
        <item x="1298"/>
        <item x="1172"/>
        <item x="1094"/>
        <item x="1116"/>
        <item x="869"/>
        <item x="682"/>
        <item x="795"/>
        <item x="647"/>
        <item x="1200"/>
        <item x="927"/>
        <item x="1235"/>
        <item x="153"/>
        <item x="792"/>
        <item x="672"/>
        <item x="224"/>
        <item x="681"/>
        <item x="719"/>
        <item x="828"/>
        <item x="661"/>
        <item x="1043"/>
        <item x="764"/>
        <item x="1179"/>
        <item x="731"/>
        <item x="202"/>
        <item x="1057"/>
        <item x="1130"/>
        <item x="939"/>
        <item x="806"/>
        <item x="600"/>
        <item x="620"/>
        <item x="1195"/>
        <item x="161"/>
        <item x="241"/>
        <item x="165"/>
        <item x="1309"/>
        <item x="1148"/>
        <item x="1081"/>
        <item x="720"/>
        <item x="970"/>
        <item x="17"/>
        <item x="9"/>
        <item x="134"/>
        <item x="101"/>
        <item x="146"/>
        <item x="52"/>
        <item x="1229"/>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5"/>
        <item x="407"/>
        <item x="1288"/>
        <item x="724"/>
        <item x="1174"/>
        <item x="329"/>
        <item x="867"/>
        <item x="891"/>
        <item x="653"/>
        <item x="1125"/>
        <item x="794"/>
        <item x="584"/>
        <item x="324"/>
        <item x="966"/>
        <item x="1103"/>
        <item x="850"/>
        <item x="1283"/>
        <item x="157"/>
        <item x="551"/>
        <item x="941"/>
        <item x="1319"/>
        <item x="418"/>
        <item x="26"/>
        <item x="751"/>
        <item x="527"/>
        <item x="318"/>
        <item x="1184"/>
        <item x="515"/>
        <item x="700"/>
        <item x="1146"/>
        <item x="59"/>
        <item x="4"/>
        <item x="10"/>
        <item x="624"/>
        <item x="704"/>
        <item x="971"/>
        <item x="1211"/>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9"/>
        <item x="728"/>
        <item x="560"/>
        <item x="1084"/>
        <item x="507"/>
        <item x="1254"/>
        <item x="460"/>
        <item x="462"/>
        <item x="760"/>
        <item x="922"/>
        <item x="748"/>
        <item x="804"/>
        <item x="1252"/>
        <item x="1163"/>
        <item x="132"/>
        <item x="513"/>
        <item x="360"/>
        <item x="1344"/>
        <item x="644"/>
        <item x="715"/>
        <item x="97"/>
        <item x="592"/>
        <item x="805"/>
        <item x="1275"/>
        <item x="779"/>
        <item x="523"/>
        <item x="353"/>
        <item x="607"/>
        <item x="415"/>
        <item x="818"/>
        <item x="987"/>
        <item x="996"/>
        <item x="1175"/>
        <item x="875"/>
        <item x="1194"/>
        <item x="1092"/>
        <item x="666"/>
        <item x="253"/>
        <item x="1322"/>
        <item x="245"/>
        <item x="313"/>
        <item x="196"/>
        <item x="685"/>
        <item x="327"/>
        <item x="217"/>
        <item x="140"/>
        <item x="177"/>
        <item x="152"/>
        <item x="273"/>
        <item x="689"/>
        <item x="1244"/>
        <item x="621"/>
        <item x="32"/>
        <item x="151"/>
        <item x="1048"/>
        <item x="82"/>
        <item x="73"/>
        <item x="162"/>
        <item x="1278"/>
        <item x="211"/>
        <item x="117"/>
        <item x="159"/>
        <item x="142"/>
        <item x="283"/>
        <item x="438"/>
        <item x="1108"/>
        <item x="903"/>
        <item x="1114"/>
        <item x="839"/>
        <item x="675"/>
        <item x="1295"/>
        <item x="1182"/>
        <item x="889"/>
        <item x="1262"/>
        <item x="870"/>
        <item x="645"/>
        <item x="137"/>
        <item x="963"/>
        <item x="847"/>
        <item x="1198"/>
        <item x="1071"/>
        <item x="562"/>
        <item x="279"/>
        <item x="326"/>
        <item x="433"/>
        <item x="381"/>
        <item x="541"/>
        <item x="383"/>
        <item x="356"/>
        <item x="1187"/>
        <item x="999"/>
        <item x="1070"/>
        <item x="1147"/>
        <item x="673"/>
        <item x="391"/>
        <item x="567"/>
        <item x="1153"/>
        <item x="739"/>
        <item x="787"/>
        <item x="884"/>
        <item x="845"/>
        <item x="187"/>
        <item x="793"/>
        <item x="18"/>
        <item x="1074"/>
        <item x="6"/>
        <item x="1317"/>
        <item x="825"/>
        <item x="1135"/>
        <item x="199"/>
        <item x="179"/>
        <item x="849"/>
        <item x="294"/>
        <item x="286"/>
        <item x="35"/>
        <item x="5"/>
        <item x="124"/>
        <item x="819"/>
        <item x="109"/>
        <item x="810"/>
        <item x="1038"/>
        <item x="890"/>
        <item x="693"/>
        <item x="583"/>
        <item x="1199"/>
        <item x="1285"/>
        <item x="316"/>
        <item x="1206"/>
        <item x="581"/>
        <item x="379"/>
        <item x="1338"/>
        <item x="221"/>
        <item x="1041"/>
        <item x="759"/>
        <item x="773"/>
        <item x="1016"/>
        <item x="994"/>
        <item x="468"/>
        <item x="87"/>
        <item x="276"/>
        <item x="453"/>
        <item x="1314"/>
        <item x="588"/>
        <item x="95"/>
        <item x="96"/>
        <item x="299"/>
        <item x="1218"/>
        <item x="977"/>
        <item x="475"/>
        <item x="669"/>
        <item x="1055"/>
        <item x="816"/>
        <item x="27"/>
        <item x="737"/>
        <item x="389"/>
        <item x="208"/>
        <item x="323"/>
        <item x="216"/>
        <item x="1253"/>
        <item x="1171"/>
        <item x="434"/>
        <item x="730"/>
        <item x="1119"/>
        <item x="2"/>
        <item x="1209"/>
        <item x="503"/>
        <item x="411"/>
        <item x="932"/>
        <item x="446"/>
        <item x="676"/>
        <item x="111"/>
        <item x="83"/>
        <item x="1316"/>
        <item x="268"/>
        <item x="633"/>
        <item x="671"/>
        <item x="311"/>
        <item x="1250"/>
        <item x="435"/>
        <item x="926"/>
        <item x="962"/>
        <item x="928"/>
        <item x="975"/>
        <item x="993"/>
        <item x="1249"/>
        <item x="1027"/>
        <item x="236"/>
        <item x="107"/>
        <item x="1097"/>
        <item x="703"/>
        <item x="631"/>
        <item x="271"/>
        <item x="1"/>
        <item x="548"/>
        <item x="708"/>
        <item x="1117"/>
        <item x="244"/>
        <item x="834"/>
        <item x="405"/>
        <item x="62"/>
        <item x="782"/>
        <item x="1160"/>
        <item x="123"/>
        <item x="1068"/>
        <item x="851"/>
        <item x="882"/>
        <item x="1104"/>
        <item x="250"/>
        <item x="881"/>
        <item x="553"/>
        <item x="535"/>
        <item x="1308"/>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9"/>
        <item x="427"/>
        <item x="1303"/>
        <item x="1056"/>
        <item x="1219"/>
        <item x="238"/>
        <item x="628"/>
        <item x="842"/>
        <item x="368"/>
        <item x="454"/>
        <item x="729"/>
        <item x="539"/>
        <item x="367"/>
        <item x="735"/>
        <item x="504"/>
        <item x="1000"/>
        <item x="1166"/>
        <item x="225"/>
        <item x="1064"/>
        <item x="1327"/>
        <item x="310"/>
        <item x="295"/>
        <item x="297"/>
        <item x="278"/>
        <item x="1301"/>
        <item x="533"/>
        <item x="272"/>
        <item x="456"/>
        <item x="1167"/>
        <item x="944"/>
        <item x="1138"/>
        <item x="1260"/>
        <item x="167"/>
        <item x="1003"/>
        <item x="41"/>
        <item x="441"/>
        <item x="493"/>
        <item x="219"/>
        <item x="445"/>
        <item x="115"/>
        <item x="14"/>
        <item x="934"/>
        <item x="1088"/>
        <item x="1165"/>
        <item x="243"/>
        <item x="48"/>
        <item x="180"/>
        <item x="809"/>
        <item x="1246"/>
        <item x="175"/>
        <item x="479"/>
        <item x="508"/>
        <item x="489"/>
        <item x="1332"/>
        <item x="933"/>
        <item x="264"/>
        <item x="269"/>
        <item x="275"/>
        <item x="958"/>
        <item x="1231"/>
        <item x="679"/>
        <item x="718"/>
        <item x="1243"/>
        <item x="835"/>
        <item x="1297"/>
        <item x="231"/>
        <item x="858"/>
        <item x="506"/>
        <item x="128"/>
        <item x="296"/>
        <item x="1224"/>
        <item x="388"/>
        <item x="408"/>
        <item x="390"/>
        <item x="1086"/>
        <item x="1026"/>
        <item x="537"/>
        <item x="736"/>
        <item x="431"/>
        <item x="1156"/>
        <item x="556"/>
        <item x="707"/>
        <item x="1040"/>
        <item x="775"/>
        <item x="780"/>
        <item x="1330"/>
        <item x="23"/>
        <item x="44"/>
        <item x="81"/>
        <item x="495"/>
        <item x="466"/>
        <item x="960"/>
        <item x="232"/>
        <item x="784"/>
        <item x="307"/>
        <item x="1305"/>
        <item x="596"/>
        <item x="1238"/>
        <item x="1019"/>
        <item x="544"/>
        <item x="357"/>
        <item x="543"/>
        <item x="521"/>
        <item x="1291"/>
        <item x="656"/>
        <item x="1177"/>
        <item x="789"/>
        <item x="705"/>
        <item x="420"/>
        <item x="317"/>
        <item x="1214"/>
        <item x="630"/>
        <item x="305"/>
        <item x="471"/>
        <item x="385"/>
        <item x="169"/>
        <item x="281"/>
        <item x="880"/>
        <item x="91"/>
        <item x="57"/>
        <item x="66"/>
        <item x="223"/>
        <item x="105"/>
        <item x="131"/>
        <item x="416"/>
        <item x="529"/>
        <item x="487"/>
        <item x="481"/>
        <item x="1247"/>
        <item x="1075"/>
        <item x="721"/>
        <item x="524"/>
        <item x="72"/>
        <item x="747"/>
        <item x="378"/>
        <item x="251"/>
        <item x="330"/>
        <item x="74"/>
        <item x="113"/>
        <item x="37"/>
        <item x="312"/>
        <item x="1207"/>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6"/>
        <item x="1241"/>
        <item x="93"/>
        <item x="500"/>
        <item x="28"/>
        <item x="1273"/>
        <item x="1313"/>
        <item x="1034"/>
        <item x="249"/>
        <item x="402"/>
        <item x="127"/>
        <item x="929"/>
        <item x="1154"/>
        <item x="772"/>
        <item x="133"/>
        <item x="777"/>
        <item x="1037"/>
        <item x="370"/>
        <item x="376"/>
        <item x="348"/>
        <item x="413"/>
        <item x="1268"/>
        <item x="155"/>
        <item x="518"/>
        <item x="1168"/>
        <item x="1274"/>
        <item x="625"/>
        <item x="871"/>
        <item x="698"/>
        <item x="1230"/>
        <item x="943"/>
        <item x="641"/>
        <item x="429"/>
        <item x="436"/>
        <item x="314"/>
        <item x="112"/>
        <item x="791"/>
        <item x="1129"/>
        <item x="240"/>
        <item x="76"/>
        <item x="172"/>
        <item x="464"/>
        <item x="534"/>
        <item x="494"/>
        <item x="363"/>
        <item x="358"/>
        <item x="778"/>
        <item x="668"/>
        <item x="465"/>
        <item x="762"/>
        <item x="1267"/>
        <item x="699"/>
        <item x="1035"/>
        <item x="206"/>
        <item x="404"/>
        <item x="77"/>
        <item x="373"/>
        <item x="973"/>
        <item x="1258"/>
        <item x="617"/>
        <item x="403"/>
        <item x="61"/>
        <item x="192"/>
        <item x="122"/>
        <item x="1190"/>
        <item x="604"/>
        <item x="1197"/>
        <item x="530"/>
        <item x="24"/>
        <item x="130"/>
        <item x="171"/>
        <item x="86"/>
        <item x="659"/>
        <item x="119"/>
        <item x="280"/>
        <item x="444"/>
        <item x="451"/>
        <item x="991"/>
        <item x="897"/>
        <item x="800"/>
        <item x="570"/>
        <item x="540"/>
        <item x="291"/>
        <item x="848"/>
        <item x="1180"/>
        <item x="1009"/>
        <item x="678"/>
        <item x="1139"/>
        <item x="502"/>
        <item x="78"/>
        <item x="955"/>
        <item x="709"/>
        <item x="901"/>
        <item x="528"/>
        <item x="586"/>
        <item x="697"/>
        <item x="337"/>
        <item x="338"/>
        <item x="398"/>
        <item x="505"/>
        <item x="1030"/>
        <item x="1343"/>
        <item x="38"/>
        <item x="178"/>
        <item x="455"/>
        <item x="372"/>
        <item x="176"/>
        <item x="545"/>
        <item x="163"/>
        <item x="333"/>
        <item x="486"/>
        <item x="380"/>
        <item x="1282"/>
        <item x="985"/>
        <item x="282"/>
        <item x="135"/>
        <item x="188"/>
        <item x="215"/>
        <item x="58"/>
        <item x="461"/>
        <item x="401"/>
        <item x="361"/>
        <item x="432"/>
        <item x="392"/>
        <item x="552"/>
        <item x="410"/>
        <item x="414"/>
        <item x="118"/>
        <item x="34"/>
        <item x="136"/>
        <item x="1001"/>
        <item x="1049"/>
        <item x="1106"/>
        <item x="246"/>
        <item x="284"/>
        <item x="1183"/>
        <item x="472"/>
        <item x="448"/>
        <item x="484"/>
        <item x="514"/>
        <item x="458"/>
        <item x="1292"/>
        <item x="334"/>
        <item x="443"/>
        <item x="412"/>
        <item x="386"/>
        <item x="237"/>
        <item x="492"/>
        <item x="841"/>
        <item x="1018"/>
        <item x="342"/>
        <item x="1208"/>
        <item x="509"/>
        <item x="536"/>
        <item x="71"/>
        <item x="910"/>
        <item x="303"/>
        <item x="266"/>
        <item x="195"/>
        <item x="234"/>
        <item x="1151"/>
        <item x="482"/>
        <item x="16"/>
        <item x="197"/>
        <item x="103"/>
        <item x="561"/>
        <item x="285"/>
        <item x="516"/>
        <item x="1201"/>
        <item x="1240"/>
        <item x="1121"/>
        <item x="525"/>
        <item x="1098"/>
        <item x="1203"/>
        <item x="70"/>
        <item x="1336"/>
        <item x="496"/>
        <item x="309"/>
        <item x="183"/>
        <item x="186"/>
        <item x="213"/>
        <item x="328"/>
        <item x="938"/>
        <item x="306"/>
        <item x="1204"/>
        <item x="497"/>
        <item x="1161"/>
        <item x="1329"/>
        <item x="168"/>
        <item x="270"/>
        <item x="554"/>
        <item x="542"/>
        <item x="1102"/>
        <item x="1340"/>
        <item x="602"/>
        <item x="1047"/>
        <item x="1216"/>
        <item x="108"/>
        <item x="67"/>
        <item x="150"/>
        <item x="470"/>
        <item x="498"/>
        <item x="1333"/>
        <item x="292"/>
        <item x="670"/>
        <item x="340"/>
        <item x="336"/>
        <item x="339"/>
        <item x="520"/>
        <item x="532"/>
        <item x="1289"/>
        <item x="255"/>
        <item x="265"/>
        <item x="1143"/>
        <item x="200"/>
        <item x="799"/>
        <item x="1185"/>
        <item x="79"/>
        <item x="478"/>
        <item x="491"/>
        <item x="1044"/>
        <item x="341"/>
        <item x="776"/>
        <item x="351"/>
        <item x="485"/>
        <item x="1311"/>
        <item x="369"/>
        <item x="362"/>
        <item x="375"/>
        <item x="366"/>
        <item x="332"/>
        <item x="1127"/>
        <item x="54"/>
        <item x="837"/>
        <item x="954"/>
        <item x="467"/>
        <item x="1280"/>
        <item x="873"/>
        <item x="798"/>
        <item x="1192"/>
        <item x="121"/>
        <item x="1300"/>
        <item x="1173"/>
        <item x="1334"/>
        <item x="942"/>
        <item x="1307"/>
        <item x="1269"/>
        <item x="1110"/>
        <item x="210"/>
        <item x="1107"/>
        <item x="1159"/>
        <item x="1022"/>
        <item x="352"/>
        <item x="346"/>
        <item x="452"/>
        <item x="522"/>
        <item x="1042"/>
        <item x="490"/>
        <item x="88"/>
        <item x="1176"/>
        <item x="1005"/>
        <item x="1100"/>
        <item x="298"/>
        <item x="1170"/>
        <item x="1257"/>
        <item x="1228"/>
        <item x="1095"/>
        <item x="447"/>
        <item x="501"/>
        <item x="550"/>
        <item x="395"/>
        <item x="174"/>
        <item x="1272"/>
        <item x="1320"/>
        <item x="964"/>
        <item x="1078"/>
        <item x="1193"/>
        <item x="1085"/>
        <item x="1029"/>
        <item t="default"/>
      </items>
    </pivotField>
    <pivotField showAll="0"/>
    <pivotField showAll="0"/>
    <pivotField showAll="0"/>
    <pivotField numFmtId="164" showAll="0"/>
    <pivotField numFmtId="9" showAll="0"/>
    <pivotField showAll="0"/>
    <pivotField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dataField="1" numFmtId="1" showAll="0"/>
    <pivotField showAll="0"/>
  </pivotFields>
  <rowFields count="1">
    <field x="0"/>
  </rowFields>
  <rowItems count="7">
    <i>
      <x v="137"/>
    </i>
    <i>
      <x v="138"/>
    </i>
    <i>
      <x v="160"/>
    </i>
    <i>
      <x v="317"/>
    </i>
    <i>
      <x v="318"/>
    </i>
    <i>
      <x v="356"/>
    </i>
    <i t="grand">
      <x/>
    </i>
  </rowItems>
  <colItems count="1">
    <i/>
  </colItems>
  <dataFields count="1">
    <dataField name="Sum of Score" fld="13" baseField="0" baseItem="0" numFmtId="166"/>
  </dataFields>
  <formats count="11">
    <format dxfId="41">
      <pivotArea grandRow="1" outline="0" collapsedLevelsAreSubtotals="1" fieldPosition="0"/>
    </format>
    <format dxfId="40">
      <pivotArea dataOnly="0" grandRow="1" fieldPosition="0"/>
    </format>
    <format dxfId="39">
      <pivotArea dataOnly="0" grandRow="1" fieldPosition="0"/>
    </format>
    <format dxfId="38">
      <pivotArea outline="0" collapsedLevelsAreSubtotals="1" fieldPosition="0"/>
    </format>
    <format dxfId="37">
      <pivotArea collapsedLevelsAreSubtotals="1" fieldPosition="0">
        <references count="1">
          <reference field="0" count="1">
            <x v="137"/>
          </reference>
        </references>
      </pivotArea>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356"/>
          </reference>
        </references>
      </pivotArea>
    </chartFormat>
  </chartFormats>
  <pivotTableStyleInfo name="PivotStyleMedium3"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_id">
  <location ref="G18:H41" firstHeaderRow="1" firstDataRow="1" firstDataCol="1"/>
  <pivotFields count="15">
    <pivotField axis="axisRow" showAll="0" measureFilter="1" sortType="descending">
      <items count="1350">
        <item x="46"/>
        <item x="143"/>
        <item x="654"/>
        <item x="655"/>
        <item x="663"/>
        <item x="557"/>
        <item x="148"/>
        <item x="189"/>
        <item x="239"/>
        <item x="1065"/>
        <item x="866"/>
        <item x="786"/>
        <item x="1217"/>
        <item x="56"/>
        <item x="33"/>
        <item x="8"/>
        <item x="1091"/>
        <item x="1144"/>
        <item x="717"/>
        <item x="940"/>
        <item x="1020"/>
        <item x="961"/>
        <item x="1028"/>
        <item x="1286"/>
        <item x="1067"/>
        <item x="813"/>
        <item x="1093"/>
        <item x="1346"/>
        <item x="981"/>
        <item x="951"/>
        <item x="989"/>
        <item x="1186"/>
        <item x="569"/>
        <item x="637"/>
        <item x="1212"/>
        <item x="990"/>
        <item x="935"/>
        <item x="606"/>
        <item x="1152"/>
        <item x="1221"/>
        <item x="755"/>
        <item x="886"/>
        <item x="750"/>
        <item x="829"/>
        <item x="754"/>
        <item x="1012"/>
        <item x="948"/>
        <item x="888"/>
        <item x="986"/>
        <item x="181"/>
        <item x="204"/>
        <item x="201"/>
        <item x="321"/>
        <item x="1339"/>
        <item x="694"/>
        <item x="997"/>
        <item x="1013"/>
        <item x="907"/>
        <item x="931"/>
        <item x="1023"/>
        <item x="713"/>
        <item x="1347"/>
        <item x="1321"/>
        <item x="853"/>
        <item x="1265"/>
        <item x="1315"/>
        <item x="797"/>
        <item x="984"/>
        <item x="590"/>
        <item x="702"/>
        <item x="688"/>
        <item x="692"/>
        <item x="684"/>
        <item x="790"/>
        <item x="771"/>
        <item x="1239"/>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1"/>
        <item x="1046"/>
        <item x="945"/>
        <item x="1341"/>
        <item x="638"/>
        <item x="887"/>
        <item x="98"/>
        <item x="982"/>
        <item x="768"/>
        <item x="965"/>
        <item x="635"/>
        <item x="937"/>
        <item x="1045"/>
        <item x="677"/>
        <item x="572"/>
        <item x="419"/>
        <item x="154"/>
        <item x="1140"/>
        <item x="1188"/>
        <item x="686"/>
        <item x="992"/>
        <item x="90"/>
        <item x="1348"/>
        <item x="863"/>
        <item x="1225"/>
        <item x="47"/>
        <item x="65"/>
        <item x="575"/>
        <item x="899"/>
        <item x="1318"/>
        <item x="125"/>
        <item x="629"/>
        <item x="182"/>
        <item x="228"/>
        <item x="301"/>
        <item x="701"/>
        <item x="744"/>
        <item x="725"/>
        <item x="1335"/>
        <item x="1015"/>
        <item x="1205"/>
        <item x="1302"/>
        <item x="921"/>
        <item x="930"/>
        <item x="1306"/>
        <item x="129"/>
        <item x="126"/>
        <item x="260"/>
        <item x="345"/>
        <item x="459"/>
        <item x="752"/>
        <item x="642"/>
        <item x="826"/>
        <item x="959"/>
        <item x="691"/>
        <item x="450"/>
        <item x="499"/>
        <item x="1304"/>
        <item x="512"/>
        <item x="916"/>
        <item x="69"/>
        <item x="63"/>
        <item x="247"/>
        <item x="998"/>
        <item x="664"/>
        <item x="573"/>
        <item x="1004"/>
        <item x="650"/>
        <item x="749"/>
        <item x="558"/>
        <item x="741"/>
        <item x="230"/>
        <item x="864"/>
        <item x="1118"/>
        <item x="722"/>
        <item x="1101"/>
        <item x="1326"/>
        <item x="568"/>
        <item x="293"/>
        <item x="912"/>
        <item x="1178"/>
        <item x="898"/>
        <item x="1059"/>
        <item x="979"/>
        <item x="1150"/>
        <item x="25"/>
        <item x="300"/>
        <item x="969"/>
        <item x="924"/>
        <item x="1345"/>
        <item x="1158"/>
        <item x="626"/>
        <item x="687"/>
        <item x="796"/>
        <item x="915"/>
        <item x="1324"/>
        <item x="1242"/>
        <item x="957"/>
        <item x="1007"/>
        <item x="665"/>
        <item x="1202"/>
        <item x="651"/>
        <item x="55"/>
        <item x="874"/>
        <item x="918"/>
        <item x="740"/>
        <item x="256"/>
        <item x="287"/>
        <item x="1033"/>
        <item x="1006"/>
        <item x="218"/>
        <item x="646"/>
        <item x="1293"/>
        <item x="1128"/>
        <item x="51"/>
        <item x="227"/>
        <item x="1124"/>
        <item x="139"/>
        <item x="138"/>
        <item x="995"/>
        <item x="555"/>
        <item x="860"/>
        <item x="49"/>
        <item x="1025"/>
        <item x="1181"/>
        <item x="714"/>
        <item x="355"/>
        <item x="855"/>
        <item x="1134"/>
        <item x="636"/>
        <item x="667"/>
        <item x="662"/>
        <item x="1014"/>
        <item x="1299"/>
        <item x="242"/>
        <item x="683"/>
        <item x="862"/>
        <item x="1017"/>
        <item x="1227"/>
        <item x="1294"/>
        <item x="274"/>
        <item x="267"/>
        <item x="1264"/>
        <item x="1213"/>
        <item x="603"/>
        <item x="574"/>
        <item x="1331"/>
        <item x="1234"/>
        <item x="614"/>
        <item x="29"/>
        <item x="11"/>
        <item x="531"/>
        <item x="1089"/>
        <item x="788"/>
        <item x="1113"/>
        <item x="923"/>
        <item x="1210"/>
        <item x="1312"/>
        <item x="946"/>
        <item x="967"/>
        <item x="902"/>
        <item x="1271"/>
        <item x="1149"/>
        <item x="252"/>
        <item x="68"/>
        <item x="1076"/>
        <item x="734"/>
        <item x="865"/>
        <item x="615"/>
        <item x="60"/>
        <item x="1287"/>
        <item x="660"/>
        <item x="1131"/>
        <item x="690"/>
        <item x="612"/>
        <item x="258"/>
        <item x="1137"/>
        <item x="288"/>
        <item x="184"/>
        <item x="1226"/>
        <item x="1281"/>
        <item x="191"/>
        <item x="643"/>
        <item x="952"/>
        <item x="812"/>
        <item x="421"/>
        <item x="710"/>
        <item x="102"/>
        <item x="259"/>
        <item x="1080"/>
        <item x="1122"/>
        <item x="261"/>
        <item x="1256"/>
        <item x="1233"/>
        <item x="1328"/>
        <item x="1296"/>
        <item x="1077"/>
        <item x="1058"/>
        <item x="1245"/>
        <item x="732"/>
        <item x="821"/>
        <item x="1290"/>
        <item x="1053"/>
        <item x="953"/>
        <item x="473"/>
        <item x="350"/>
        <item x="393"/>
        <item x="84"/>
        <item x="610"/>
        <item x="1164"/>
        <item x="396"/>
        <item x="920"/>
        <item x="549"/>
        <item x="1222"/>
        <item x="972"/>
        <item x="1115"/>
        <item x="783"/>
        <item x="1277"/>
        <item x="207"/>
        <item x="1276"/>
        <item x="742"/>
        <item x="1342"/>
        <item x="803"/>
        <item x="723"/>
        <item x="1162"/>
        <item x="106"/>
        <item x="89"/>
        <item x="220"/>
        <item x="595"/>
        <item x="104"/>
        <item x="166"/>
        <item x="597"/>
        <item x="566"/>
        <item x="42"/>
        <item x="0"/>
        <item x="1284"/>
        <item x="1337"/>
        <item x="1223"/>
        <item x="576"/>
        <item x="1123"/>
        <item x="879"/>
        <item x="648"/>
        <item x="43"/>
        <item x="160"/>
        <item x="12"/>
        <item x="578"/>
        <item x="868"/>
        <item x="738"/>
        <item x="622"/>
        <item x="623"/>
        <item x="769"/>
        <item x="1261"/>
        <item x="1255"/>
        <item x="893"/>
        <item x="854"/>
        <item x="605"/>
        <item x="1251"/>
        <item x="80"/>
        <item x="170"/>
        <item x="190"/>
        <item x="53"/>
        <item x="976"/>
        <item x="1036"/>
        <item x="706"/>
        <item x="1090"/>
        <item x="585"/>
        <item x="426"/>
        <item x="726"/>
        <item x="909"/>
        <item x="1087"/>
        <item x="1323"/>
        <item x="1062"/>
        <item x="831"/>
        <item x="1270"/>
        <item x="843"/>
        <item x="50"/>
        <item x="229"/>
        <item x="371"/>
        <item x="613"/>
        <item x="565"/>
        <item x="1248"/>
        <item x="457"/>
        <item x="599"/>
        <item x="547"/>
        <item x="936"/>
        <item x="1021"/>
        <item x="904"/>
        <item x="579"/>
        <item x="1220"/>
        <item x="876"/>
        <item x="1133"/>
        <item x="409"/>
        <item x="304"/>
        <item x="1073"/>
        <item x="290"/>
        <item x="859"/>
        <item x="774"/>
        <item x="956"/>
        <item x="1189"/>
        <item x="425"/>
        <item x="766"/>
        <item x="587"/>
        <item x="1169"/>
        <item x="1063"/>
        <item x="947"/>
        <item x="815"/>
        <item x="1310"/>
        <item x="1072"/>
        <item x="564"/>
        <item x="844"/>
        <item x="1237"/>
        <item x="571"/>
        <item x="823"/>
        <item x="619"/>
        <item x="1266"/>
        <item x="1236"/>
        <item x="233"/>
        <item x="695"/>
        <item x="319"/>
        <item x="913"/>
        <item x="911"/>
        <item x="158"/>
        <item x="716"/>
        <item x="802"/>
        <item x="254"/>
        <item x="908"/>
        <item x="1232"/>
        <item x="1325"/>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3"/>
        <item x="1298"/>
        <item x="1172"/>
        <item x="1094"/>
        <item x="1116"/>
        <item x="869"/>
        <item x="682"/>
        <item x="795"/>
        <item x="647"/>
        <item x="1200"/>
        <item x="927"/>
        <item x="1235"/>
        <item x="153"/>
        <item x="792"/>
        <item x="672"/>
        <item x="224"/>
        <item x="681"/>
        <item x="719"/>
        <item x="828"/>
        <item x="661"/>
        <item x="1043"/>
        <item x="764"/>
        <item x="1179"/>
        <item x="731"/>
        <item x="202"/>
        <item x="1057"/>
        <item x="1130"/>
        <item x="939"/>
        <item x="806"/>
        <item x="600"/>
        <item x="620"/>
        <item x="1195"/>
        <item x="161"/>
        <item x="241"/>
        <item x="165"/>
        <item x="1309"/>
        <item x="1148"/>
        <item x="1081"/>
        <item x="720"/>
        <item x="970"/>
        <item x="17"/>
        <item x="9"/>
        <item x="134"/>
        <item x="101"/>
        <item x="146"/>
        <item x="52"/>
        <item x="1229"/>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5"/>
        <item x="407"/>
        <item x="1288"/>
        <item x="724"/>
        <item x="1174"/>
        <item x="329"/>
        <item x="867"/>
        <item x="891"/>
        <item x="653"/>
        <item x="1125"/>
        <item x="794"/>
        <item x="584"/>
        <item x="324"/>
        <item x="966"/>
        <item x="1103"/>
        <item x="850"/>
        <item x="1283"/>
        <item x="157"/>
        <item x="551"/>
        <item x="941"/>
        <item x="1319"/>
        <item x="418"/>
        <item x="26"/>
        <item x="751"/>
        <item x="527"/>
        <item x="318"/>
        <item x="1184"/>
        <item x="515"/>
        <item x="700"/>
        <item x="1146"/>
        <item x="59"/>
        <item x="4"/>
        <item x="10"/>
        <item x="624"/>
        <item x="704"/>
        <item x="971"/>
        <item x="1211"/>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9"/>
        <item x="728"/>
        <item x="560"/>
        <item x="1084"/>
        <item x="507"/>
        <item x="1254"/>
        <item x="460"/>
        <item x="462"/>
        <item x="760"/>
        <item x="922"/>
        <item x="748"/>
        <item x="804"/>
        <item x="1252"/>
        <item x="1163"/>
        <item x="132"/>
        <item x="513"/>
        <item x="360"/>
        <item x="1344"/>
        <item x="644"/>
        <item x="715"/>
        <item x="97"/>
        <item x="592"/>
        <item x="805"/>
        <item x="1275"/>
        <item x="779"/>
        <item x="523"/>
        <item x="353"/>
        <item x="607"/>
        <item x="415"/>
        <item x="818"/>
        <item x="987"/>
        <item x="996"/>
        <item x="1175"/>
        <item x="875"/>
        <item x="1194"/>
        <item x="1092"/>
        <item x="666"/>
        <item x="253"/>
        <item x="1322"/>
        <item x="245"/>
        <item x="313"/>
        <item x="196"/>
        <item x="685"/>
        <item x="327"/>
        <item x="217"/>
        <item x="140"/>
        <item x="177"/>
        <item x="152"/>
        <item x="273"/>
        <item x="689"/>
        <item x="1244"/>
        <item x="621"/>
        <item x="32"/>
        <item x="151"/>
        <item x="1048"/>
        <item x="82"/>
        <item x="73"/>
        <item x="162"/>
        <item x="1278"/>
        <item x="211"/>
        <item x="117"/>
        <item x="159"/>
        <item x="142"/>
        <item x="283"/>
        <item x="438"/>
        <item x="1108"/>
        <item x="903"/>
        <item x="1114"/>
        <item x="839"/>
        <item x="675"/>
        <item x="1295"/>
        <item x="1182"/>
        <item x="889"/>
        <item x="1262"/>
        <item x="870"/>
        <item x="645"/>
        <item x="137"/>
        <item x="963"/>
        <item x="847"/>
        <item x="1198"/>
        <item x="1071"/>
        <item x="562"/>
        <item x="279"/>
        <item x="326"/>
        <item x="433"/>
        <item x="381"/>
        <item x="541"/>
        <item x="383"/>
        <item x="356"/>
        <item x="1187"/>
        <item x="999"/>
        <item x="1070"/>
        <item x="1147"/>
        <item x="673"/>
        <item x="391"/>
        <item x="567"/>
        <item x="1153"/>
        <item x="739"/>
        <item x="787"/>
        <item x="884"/>
        <item x="845"/>
        <item x="187"/>
        <item x="793"/>
        <item x="18"/>
        <item x="1074"/>
        <item x="6"/>
        <item x="1317"/>
        <item x="825"/>
        <item x="1135"/>
        <item x="199"/>
        <item x="179"/>
        <item x="849"/>
        <item x="294"/>
        <item x="286"/>
        <item x="35"/>
        <item x="5"/>
        <item x="124"/>
        <item x="819"/>
        <item x="109"/>
        <item x="810"/>
        <item x="1038"/>
        <item x="890"/>
        <item x="693"/>
        <item x="583"/>
        <item x="1199"/>
        <item x="1285"/>
        <item x="316"/>
        <item x="1206"/>
        <item x="581"/>
        <item x="379"/>
        <item x="1338"/>
        <item x="221"/>
        <item x="1041"/>
        <item x="759"/>
        <item x="773"/>
        <item x="1016"/>
        <item x="994"/>
        <item x="468"/>
        <item x="87"/>
        <item x="276"/>
        <item x="453"/>
        <item x="1314"/>
        <item x="588"/>
        <item x="95"/>
        <item x="96"/>
        <item x="299"/>
        <item x="1218"/>
        <item x="977"/>
        <item x="475"/>
        <item x="669"/>
        <item x="1055"/>
        <item x="816"/>
        <item x="27"/>
        <item x="737"/>
        <item x="389"/>
        <item x="208"/>
        <item x="323"/>
        <item x="216"/>
        <item x="1253"/>
        <item x="1171"/>
        <item x="434"/>
        <item x="730"/>
        <item x="1119"/>
        <item x="2"/>
        <item x="1209"/>
        <item x="503"/>
        <item x="411"/>
        <item x="932"/>
        <item x="446"/>
        <item x="676"/>
        <item x="111"/>
        <item x="83"/>
        <item x="1316"/>
        <item x="268"/>
        <item x="633"/>
        <item x="671"/>
        <item x="311"/>
        <item x="1250"/>
        <item x="435"/>
        <item x="926"/>
        <item x="962"/>
        <item x="928"/>
        <item x="975"/>
        <item x="993"/>
        <item x="1249"/>
        <item x="1027"/>
        <item x="236"/>
        <item x="107"/>
        <item x="1097"/>
        <item x="703"/>
        <item x="631"/>
        <item x="271"/>
        <item x="1"/>
        <item x="548"/>
        <item x="708"/>
        <item x="1117"/>
        <item x="244"/>
        <item x="834"/>
        <item x="405"/>
        <item x="62"/>
        <item x="782"/>
        <item x="1160"/>
        <item x="123"/>
        <item x="1068"/>
        <item x="851"/>
        <item x="882"/>
        <item x="1104"/>
        <item x="250"/>
        <item x="881"/>
        <item x="553"/>
        <item x="535"/>
        <item x="1308"/>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9"/>
        <item x="427"/>
        <item x="1303"/>
        <item x="1056"/>
        <item x="1219"/>
        <item x="238"/>
        <item x="628"/>
        <item x="842"/>
        <item x="368"/>
        <item x="454"/>
        <item x="729"/>
        <item x="539"/>
        <item x="367"/>
        <item x="735"/>
        <item x="504"/>
        <item x="1000"/>
        <item x="1166"/>
        <item x="225"/>
        <item x="1064"/>
        <item x="1327"/>
        <item x="310"/>
        <item x="295"/>
        <item x="297"/>
        <item x="278"/>
        <item x="1301"/>
        <item x="533"/>
        <item x="272"/>
        <item x="456"/>
        <item x="1167"/>
        <item x="944"/>
        <item x="1138"/>
        <item x="1260"/>
        <item x="167"/>
        <item x="1003"/>
        <item x="41"/>
        <item x="441"/>
        <item x="493"/>
        <item x="219"/>
        <item x="445"/>
        <item x="115"/>
        <item x="14"/>
        <item x="934"/>
        <item x="1088"/>
        <item x="1165"/>
        <item x="243"/>
        <item x="48"/>
        <item x="180"/>
        <item x="809"/>
        <item x="1246"/>
        <item x="175"/>
        <item x="479"/>
        <item x="508"/>
        <item x="489"/>
        <item x="1332"/>
        <item x="933"/>
        <item x="264"/>
        <item x="269"/>
        <item x="275"/>
        <item x="958"/>
        <item x="1231"/>
        <item x="679"/>
        <item x="718"/>
        <item x="1243"/>
        <item x="835"/>
        <item x="1297"/>
        <item x="231"/>
        <item x="858"/>
        <item x="506"/>
        <item x="128"/>
        <item x="296"/>
        <item x="1224"/>
        <item x="388"/>
        <item x="408"/>
        <item x="390"/>
        <item x="1086"/>
        <item x="1026"/>
        <item x="537"/>
        <item x="736"/>
        <item x="431"/>
        <item x="1156"/>
        <item x="556"/>
        <item x="707"/>
        <item x="1040"/>
        <item x="775"/>
        <item x="780"/>
        <item x="1330"/>
        <item x="23"/>
        <item x="44"/>
        <item x="81"/>
        <item x="495"/>
        <item x="466"/>
        <item x="960"/>
        <item x="232"/>
        <item x="784"/>
        <item x="307"/>
        <item x="1305"/>
        <item x="596"/>
        <item x="1238"/>
        <item x="1019"/>
        <item x="544"/>
        <item x="357"/>
        <item x="543"/>
        <item x="521"/>
        <item x="1291"/>
        <item x="656"/>
        <item x="1177"/>
        <item x="789"/>
        <item x="705"/>
        <item x="420"/>
        <item x="317"/>
        <item x="1214"/>
        <item x="630"/>
        <item x="305"/>
        <item x="471"/>
        <item x="385"/>
        <item x="169"/>
        <item x="281"/>
        <item x="880"/>
        <item x="91"/>
        <item x="57"/>
        <item x="66"/>
        <item x="223"/>
        <item x="105"/>
        <item x="131"/>
        <item x="416"/>
        <item x="529"/>
        <item x="487"/>
        <item x="481"/>
        <item x="1247"/>
        <item x="1075"/>
        <item x="721"/>
        <item x="524"/>
        <item x="72"/>
        <item x="747"/>
        <item x="378"/>
        <item x="251"/>
        <item x="330"/>
        <item x="74"/>
        <item x="113"/>
        <item x="37"/>
        <item x="312"/>
        <item x="1207"/>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6"/>
        <item x="1241"/>
        <item x="93"/>
        <item x="500"/>
        <item x="28"/>
        <item x="1273"/>
        <item x="1313"/>
        <item x="1034"/>
        <item x="249"/>
        <item x="402"/>
        <item x="127"/>
        <item x="929"/>
        <item x="1154"/>
        <item x="772"/>
        <item x="133"/>
        <item x="777"/>
        <item x="1037"/>
        <item x="370"/>
        <item x="376"/>
        <item x="348"/>
        <item x="413"/>
        <item x="1268"/>
        <item x="155"/>
        <item x="518"/>
        <item x="1168"/>
        <item x="1274"/>
        <item x="625"/>
        <item x="871"/>
        <item x="698"/>
        <item x="1230"/>
        <item x="943"/>
        <item x="641"/>
        <item x="429"/>
        <item x="436"/>
        <item x="314"/>
        <item x="112"/>
        <item x="791"/>
        <item x="1129"/>
        <item x="240"/>
        <item x="76"/>
        <item x="172"/>
        <item x="464"/>
        <item x="534"/>
        <item x="494"/>
        <item x="363"/>
        <item x="358"/>
        <item x="778"/>
        <item x="668"/>
        <item x="465"/>
        <item x="762"/>
        <item x="1267"/>
        <item x="699"/>
        <item x="1035"/>
        <item x="206"/>
        <item x="404"/>
        <item x="77"/>
        <item x="373"/>
        <item x="973"/>
        <item x="1258"/>
        <item x="617"/>
        <item x="403"/>
        <item x="61"/>
        <item x="192"/>
        <item x="122"/>
        <item x="1190"/>
        <item x="604"/>
        <item x="1197"/>
        <item x="530"/>
        <item x="24"/>
        <item x="130"/>
        <item x="171"/>
        <item x="86"/>
        <item x="659"/>
        <item x="119"/>
        <item x="280"/>
        <item x="444"/>
        <item x="451"/>
        <item x="991"/>
        <item x="897"/>
        <item x="800"/>
        <item x="570"/>
        <item x="540"/>
        <item x="291"/>
        <item x="848"/>
        <item x="1180"/>
        <item x="1009"/>
        <item x="678"/>
        <item x="1139"/>
        <item x="502"/>
        <item x="78"/>
        <item x="955"/>
        <item x="709"/>
        <item x="901"/>
        <item x="528"/>
        <item x="586"/>
        <item x="697"/>
        <item x="337"/>
        <item x="338"/>
        <item x="398"/>
        <item x="505"/>
        <item x="1030"/>
        <item x="1343"/>
        <item x="38"/>
        <item x="178"/>
        <item x="455"/>
        <item x="372"/>
        <item x="176"/>
        <item x="545"/>
        <item x="163"/>
        <item x="333"/>
        <item x="486"/>
        <item x="380"/>
        <item x="1282"/>
        <item x="985"/>
        <item x="282"/>
        <item x="135"/>
        <item x="188"/>
        <item x="215"/>
        <item x="58"/>
        <item x="461"/>
        <item x="401"/>
        <item x="361"/>
        <item x="432"/>
        <item x="392"/>
        <item x="552"/>
        <item x="410"/>
        <item x="414"/>
        <item x="118"/>
        <item x="34"/>
        <item x="136"/>
        <item x="1001"/>
        <item x="1049"/>
        <item x="1106"/>
        <item x="246"/>
        <item x="284"/>
        <item x="1183"/>
        <item x="472"/>
        <item x="448"/>
        <item x="484"/>
        <item x="514"/>
        <item x="458"/>
        <item x="1292"/>
        <item x="334"/>
        <item x="443"/>
        <item x="412"/>
        <item x="386"/>
        <item x="237"/>
        <item x="492"/>
        <item x="841"/>
        <item x="1018"/>
        <item x="342"/>
        <item x="1208"/>
        <item x="509"/>
        <item x="536"/>
        <item x="71"/>
        <item x="910"/>
        <item x="303"/>
        <item x="266"/>
        <item x="195"/>
        <item x="234"/>
        <item x="1151"/>
        <item x="482"/>
        <item x="16"/>
        <item x="197"/>
        <item x="103"/>
        <item x="561"/>
        <item x="285"/>
        <item x="516"/>
        <item x="1201"/>
        <item x="1240"/>
        <item x="1121"/>
        <item x="525"/>
        <item x="1098"/>
        <item x="1203"/>
        <item x="70"/>
        <item x="1336"/>
        <item x="496"/>
        <item x="309"/>
        <item x="183"/>
        <item x="186"/>
        <item x="213"/>
        <item x="328"/>
        <item x="938"/>
        <item x="306"/>
        <item x="1204"/>
        <item x="497"/>
        <item x="1161"/>
        <item x="1329"/>
        <item x="168"/>
        <item x="270"/>
        <item x="554"/>
        <item x="542"/>
        <item x="1102"/>
        <item x="1340"/>
        <item x="602"/>
        <item x="1047"/>
        <item x="1216"/>
        <item x="108"/>
        <item x="67"/>
        <item x="150"/>
        <item x="470"/>
        <item x="498"/>
        <item x="1333"/>
        <item x="292"/>
        <item x="670"/>
        <item x="340"/>
        <item x="336"/>
        <item x="339"/>
        <item x="520"/>
        <item x="532"/>
        <item x="1289"/>
        <item x="255"/>
        <item x="265"/>
        <item x="1143"/>
        <item x="200"/>
        <item x="799"/>
        <item x="1185"/>
        <item x="79"/>
        <item x="478"/>
        <item x="491"/>
        <item x="1044"/>
        <item x="341"/>
        <item x="776"/>
        <item x="351"/>
        <item x="485"/>
        <item x="1311"/>
        <item x="369"/>
        <item x="362"/>
        <item x="375"/>
        <item x="366"/>
        <item x="332"/>
        <item x="1127"/>
        <item x="54"/>
        <item x="837"/>
        <item x="954"/>
        <item x="467"/>
        <item x="1280"/>
        <item x="873"/>
        <item x="798"/>
        <item x="1192"/>
        <item x="121"/>
        <item x="1300"/>
        <item x="1173"/>
        <item x="1334"/>
        <item x="942"/>
        <item x="1307"/>
        <item x="1269"/>
        <item x="1110"/>
        <item x="210"/>
        <item x="1107"/>
        <item x="1159"/>
        <item x="1022"/>
        <item x="352"/>
        <item x="346"/>
        <item x="452"/>
        <item x="522"/>
        <item x="1042"/>
        <item x="490"/>
        <item x="88"/>
        <item x="1176"/>
        <item x="1005"/>
        <item x="1100"/>
        <item x="298"/>
        <item x="1170"/>
        <item x="1257"/>
        <item x="1228"/>
        <item x="1095"/>
        <item x="447"/>
        <item x="501"/>
        <item x="550"/>
        <item x="395"/>
        <item x="174"/>
        <item x="1272"/>
        <item x="1320"/>
        <item x="964"/>
        <item x="1078"/>
        <item x="1193"/>
        <item x="1085"/>
        <item x="1029"/>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9" showAll="0"/>
    <pivotField showAll="0"/>
    <pivotField dataField="1" showAll="0"/>
    <pivotField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0"/>
  </rowFields>
  <rowItems count="23">
    <i>
      <x v="848"/>
    </i>
    <i>
      <x v="712"/>
    </i>
    <i>
      <x v="985"/>
    </i>
    <i>
      <x v="261"/>
    </i>
    <i>
      <x v="771"/>
    </i>
    <i>
      <x v="346"/>
    </i>
    <i>
      <x v="881"/>
    </i>
    <i>
      <x v="472"/>
    </i>
    <i>
      <x v="1109"/>
    </i>
    <i>
      <x v="519"/>
    </i>
    <i>
      <x v="761"/>
    </i>
    <i>
      <x v="522"/>
    </i>
    <i>
      <x v="819"/>
    </i>
    <i>
      <x v="555"/>
    </i>
    <i>
      <x v="877"/>
    </i>
    <i>
      <x v="588"/>
    </i>
    <i>
      <x v="939"/>
    </i>
    <i>
      <x v="589"/>
    </i>
    <i>
      <x v="1074"/>
    </i>
    <i>
      <x v="614"/>
    </i>
    <i>
      <x v="172"/>
    </i>
    <i>
      <x v="643"/>
    </i>
    <i t="grand">
      <x/>
    </i>
  </rowItems>
  <colItems count="1">
    <i/>
  </colItems>
  <dataFields count="1">
    <dataField name="Count of Rating_count" fld="7" subtotal="count" baseField="0" baseItem="160"/>
  </dataFields>
  <formats count="4">
    <format dxfId="45">
      <pivotArea grandRow="1" outline="0" collapsedLevelsAreSubtotals="1" fieldPosition="0"/>
    </format>
    <format dxfId="44">
      <pivotArea dataOnly="0" grandRow="1" fieldPosition="0"/>
    </format>
    <format dxfId="43">
      <pivotArea dataOnly="0" grandRow="1" fieldPosition="0"/>
    </format>
    <format dxfId="42">
      <pivotArea outline="0" collapsedLevelsAreSubtotals="1" fieldPosition="0"/>
    </format>
  </formats>
  <pivotTableStyleInfo name="PivotStyleMedium3"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13" firstHeaderRow="1" firstDataRow="1" firstDataCol="1"/>
  <pivotFields count="15">
    <pivotField showAll="0"/>
    <pivotField showAll="0"/>
    <pivotField showAll="0"/>
    <pivotField dataField="1" showAll="0"/>
    <pivotField numFmtId="164" showAll="0"/>
    <pivotField numFmtId="9" showAll="0"/>
    <pivotField showAll="0"/>
    <pivotField showAll="0"/>
    <pivotField axis="axisRow" showAll="0">
      <items count="10">
        <item x="7"/>
        <item x="0"/>
        <item x="1"/>
        <item x="8"/>
        <item x="4"/>
        <item x="5"/>
        <item x="2"/>
        <item x="3"/>
        <item x="6"/>
        <item t="default"/>
      </items>
    </pivotField>
    <pivotField numFmtId="164" showAll="0"/>
    <pivotField showAll="0">
      <items count="4">
        <item x="2"/>
        <item x="0"/>
        <item x="1"/>
        <item t="default"/>
      </items>
    </pivotField>
    <pivotField showAll="0">
      <items count="3">
        <item x="1"/>
        <item x="0"/>
        <item t="default"/>
      </items>
    </pivotField>
    <pivotField showAll="0">
      <items count="1144">
        <item h="1" x="1016"/>
        <item h="1" x="802"/>
        <item h="1" x="133"/>
        <item h="1" x="852"/>
        <item h="1" x="221"/>
        <item h="1" x="1066"/>
        <item h="1" x="1003"/>
        <item h="1" x="885"/>
        <item x="119"/>
        <item h="1" x="963"/>
        <item h="1" x="394"/>
        <item h="1" x="1002"/>
        <item h="1" x="1118"/>
        <item h="1" x="890"/>
        <item h="1" x="636"/>
        <item h="1" x="205"/>
        <item h="1" x="121"/>
        <item h="1" x="223"/>
        <item h="1" x="157"/>
        <item h="1" x="926"/>
        <item h="1" x="943"/>
        <item h="1" x="67"/>
        <item h="1" x="95"/>
        <item h="1" x="377"/>
        <item h="1" x="1130"/>
        <item h="1" x="222"/>
        <item h="1" x="919"/>
        <item h="1" x="217"/>
        <item h="1" x="909"/>
        <item h="1" x="206"/>
        <item h="1" x="936"/>
        <item h="1" x="950"/>
        <item h="1" x="1084"/>
        <item h="1" x="125"/>
        <item h="1" x="144"/>
        <item h="1" x="983"/>
        <item h="1" x="153"/>
        <item h="1" x="1083"/>
        <item h="1" x="811"/>
        <item h="1" x="214"/>
        <item h="1" x="688"/>
        <item h="1" x="723"/>
        <item h="1" x="941"/>
        <item h="1" x="104"/>
        <item h="1" x="1107"/>
        <item h="1" x="198"/>
        <item h="1" x="225"/>
        <item h="1" x="1024"/>
        <item h="1" x="615"/>
        <item h="1" x="843"/>
        <item h="1" x="891"/>
        <item h="1" x="1094"/>
        <item h="1" x="195"/>
        <item h="1" x="363"/>
        <item h="1" x="228"/>
        <item h="1" x="998"/>
        <item h="1" x="162"/>
        <item h="1" x="820"/>
        <item h="1" x="212"/>
        <item h="1" x="1136"/>
        <item h="1" x="370"/>
        <item h="1" x="210"/>
        <item h="1" x="850"/>
        <item h="1" x="376"/>
        <item h="1" x="71"/>
        <item h="1" x="229"/>
        <item h="1" x="93"/>
        <item h="1" x="1109"/>
        <item h="1" x="245"/>
        <item h="1" x="235"/>
        <item h="1" x="1053"/>
        <item h="1" x="59"/>
        <item h="1" x="236"/>
        <item h="1" x="325"/>
        <item h="1" x="1106"/>
        <item h="1" x="1041"/>
        <item h="1" x="1129"/>
        <item h="1" x="224"/>
        <item h="1" x="994"/>
        <item h="1" x="1093"/>
        <item h="1" x="1005"/>
        <item h="1" x="240"/>
        <item h="1" x="1125"/>
        <item h="1" x="25"/>
        <item h="1" x="189"/>
        <item h="1" x="1133"/>
        <item h="1" x="158"/>
        <item h="1" x="237"/>
        <item h="1" x="990"/>
        <item h="1" x="432"/>
        <item h="1" x="60"/>
        <item h="1" x="117"/>
        <item h="1" x="1082"/>
        <item h="1" x="220"/>
        <item h="1" x="1132"/>
        <item h="1" x="196"/>
        <item h="1" x="238"/>
        <item h="1" x="1104"/>
        <item h="1" x="849"/>
        <item h="1" x="355"/>
        <item h="1" x="561"/>
        <item h="1" x="181"/>
        <item h="1" x="391"/>
        <item h="1" x="170"/>
        <item h="1" x="939"/>
        <item h="1" x="955"/>
        <item h="1" x="122"/>
        <item h="1" x="575"/>
        <item h="1" x="783"/>
        <item h="1" x="1079"/>
        <item h="1" x="233"/>
        <item h="1" x="392"/>
        <item h="1" x="201"/>
        <item h="1" x="101"/>
        <item h="1" x="109"/>
        <item h="1" x="1102"/>
        <item h="1" x="902"/>
        <item h="1" x="805"/>
        <item h="1" x="186"/>
        <item h="1" x="984"/>
        <item h="1" x="1091"/>
        <item h="1" x="246"/>
        <item h="1" x="995"/>
        <item h="1" x="385"/>
        <item h="1" x="855"/>
        <item h="1" x="135"/>
        <item h="1" x="46"/>
        <item h="1" x="933"/>
        <item h="1" x="188"/>
        <item h="1" x="1019"/>
        <item h="1" x="975"/>
        <item h="1" x="1011"/>
        <item h="1" x="156"/>
        <item h="1" x="1055"/>
        <item h="1" x="128"/>
        <item h="1" x="140"/>
        <item h="1" x="611"/>
        <item h="1" x="30"/>
        <item h="1" x="166"/>
        <item h="1" x="662"/>
        <item h="1" x="629"/>
        <item h="1" x="1035"/>
        <item h="1" x="116"/>
        <item h="1" x="582"/>
        <item h="1" x="231"/>
        <item h="1" x="1018"/>
        <item h="1" x="65"/>
        <item h="1" x="527"/>
        <item h="1" x="147"/>
        <item h="1" x="742"/>
        <item h="1" x="379"/>
        <item h="1" x="752"/>
        <item h="1" x="700"/>
        <item h="1" x="1045"/>
        <item h="1" x="73"/>
        <item h="1" x="692"/>
        <item h="1" x="180"/>
        <item h="1" x="652"/>
        <item h="1" x="864"/>
        <item h="1" x="876"/>
        <item h="1" x="55"/>
        <item h="1" x="1128"/>
        <item h="1" x="56"/>
        <item h="1" x="973"/>
        <item h="1" x="35"/>
        <item h="1" x="949"/>
        <item h="1" x="389"/>
        <item h="1" x="178"/>
        <item h="1" x="1140"/>
        <item h="1" x="179"/>
        <item h="1" x="848"/>
        <item h="1" x="171"/>
        <item h="1" x="669"/>
        <item h="1" x="142"/>
        <item h="1" x="143"/>
        <item h="1" x="41"/>
        <item h="1" x="89"/>
        <item h="1" x="202"/>
        <item h="1" x="209"/>
        <item h="1" x="1078"/>
        <item h="1" x="1114"/>
        <item h="1" x="1022"/>
        <item h="1" x="66"/>
        <item h="1" x="239"/>
        <item h="1" x="874"/>
        <item h="1" x="925"/>
        <item h="1" x="1036"/>
        <item h="1" x="1029"/>
        <item h="1" x="996"/>
        <item h="1" x="177"/>
        <item h="1" x="609"/>
        <item h="1" x="33"/>
        <item h="1" x="126"/>
        <item h="1" x="905"/>
        <item h="1" x="1048"/>
        <item h="1" x="91"/>
        <item h="1" x="96"/>
        <item h="1" x="676"/>
        <item h="1" x="360"/>
        <item h="1" x="63"/>
        <item h="1" x="807"/>
        <item h="1" x="871"/>
        <item h="1" x="1033"/>
        <item h="1" x="134"/>
        <item h="1" x="1021"/>
        <item h="1" x="1001"/>
        <item h="1" x="232"/>
        <item h="1" x="838"/>
        <item h="1" x="967"/>
        <item h="1" x="454"/>
        <item h="1" x="953"/>
        <item h="1" x="48"/>
        <item h="1" x="697"/>
        <item h="1" x="626"/>
        <item h="1" x="380"/>
        <item h="1" x="1027"/>
        <item h="1" x="408"/>
        <item h="1" x="730"/>
        <item h="1" x="1064"/>
        <item h="1" x="207"/>
        <item h="1" x="1108"/>
        <item h="1" x="387"/>
        <item h="1" x="1056"/>
        <item h="1" x="974"/>
        <item h="1" x="356"/>
        <item h="1" x="85"/>
        <item h="1" x="398"/>
        <item h="1" x="1111"/>
        <item h="1" x="1099"/>
        <item h="1" x="956"/>
        <item h="1" x="836"/>
        <item h="1" x="146"/>
        <item h="1" x="17"/>
        <item h="1" x="660"/>
        <item h="1" x="1103"/>
        <item h="1" x="357"/>
        <item h="1" x="1057"/>
        <item h="1" x="234"/>
        <item h="1" x="150"/>
        <item h="1" x="200"/>
        <item h="1" x="1115"/>
        <item h="1" x="790"/>
        <item h="1" x="68"/>
        <item h="1" x="541"/>
        <item h="1" x="172"/>
        <item h="1" x="114"/>
        <item h="1" x="979"/>
        <item h="1" x="161"/>
        <item h="1" x="976"/>
        <item h="1" x="986"/>
        <item h="1" x="29"/>
        <item h="1" x="791"/>
        <item h="1" x="533"/>
        <item h="1" x="992"/>
        <item h="1" x="211"/>
        <item h="1" x="1068"/>
        <item h="1" x="987"/>
        <item h="1" x="835"/>
        <item h="1" x="1007"/>
        <item h="1" x="685"/>
        <item h="1" x="215"/>
        <item h="1" x="587"/>
        <item h="1" x="865"/>
        <item h="1" x="88"/>
        <item h="1" x="79"/>
        <item h="1" x="827"/>
        <item h="1" x="1085"/>
        <item h="1" x="1059"/>
        <item h="1" x="916"/>
        <item h="1" x="781"/>
        <item h="1" x="31"/>
        <item h="1" x="76"/>
        <item h="1" x="1074"/>
        <item h="1" x="525"/>
        <item h="1" x="1138"/>
        <item h="1" x="703"/>
        <item h="1" x="77"/>
        <item h="1" x="1038"/>
        <item h="1" x="1117"/>
        <item h="1" x="884"/>
        <item h="1" x="92"/>
        <item h="1" x="1135"/>
        <item h="1" x="167"/>
        <item h="1" x="782"/>
        <item h="1" x="559"/>
        <item h="1" x="1070"/>
        <item h="1" x="897"/>
        <item h="1" x="127"/>
        <item h="1" x="1116"/>
        <item h="1" x="590"/>
        <item h="1" x="184"/>
        <item h="1" x="164"/>
        <item h="1" x="862"/>
        <item h="1" x="97"/>
        <item h="1" x="100"/>
        <item h="1" x="665"/>
        <item h="1" x="810"/>
        <item h="1" x="889"/>
        <item h="1" x="1065"/>
        <item h="1" x="52"/>
        <item h="1" x="305"/>
        <item h="1" x="185"/>
        <item h="1" x="927"/>
        <item h="1" x="693"/>
        <item h="1" x="106"/>
        <item h="1" x="1122"/>
        <item h="1" x="112"/>
        <item h="1" x="962"/>
        <item h="1" x="296"/>
        <item h="1" x="945"/>
        <item h="1" x="1096"/>
        <item h="1" x="64"/>
        <item h="1" x="1062"/>
        <item h="1" x="242"/>
        <item h="1" x="1061"/>
        <item h="1" x="750"/>
        <item h="1" x="965"/>
        <item h="1" x="362"/>
        <item h="1" x="896"/>
        <item h="1" x="168"/>
        <item h="1" x="227"/>
        <item h="1" x="400"/>
        <item h="1" x="1123"/>
        <item h="1" x="563"/>
        <item h="1" x="526"/>
        <item h="1" x="753"/>
        <item h="1" x="216"/>
        <item h="1" x="844"/>
        <item h="1" x="879"/>
        <item h="1" x="82"/>
        <item h="1" x="421"/>
        <item h="1" x="129"/>
        <item h="1" x="372"/>
        <item h="1" x="1058"/>
        <item h="1" x="869"/>
        <item h="1" x="208"/>
        <item h="1" x="880"/>
        <item h="1" x="612"/>
        <item h="1" x="734"/>
        <item h="1" x="1080"/>
        <item h="1" x="717"/>
        <item h="1" x="929"/>
        <item h="1" x="280"/>
        <item h="1" x="549"/>
        <item h="1" x="219"/>
        <item h="1" x="828"/>
        <item h="1" x="90"/>
        <item h="1" x="937"/>
        <item h="1" x="947"/>
        <item h="1" x="817"/>
        <item h="1" x="892"/>
        <item h="1" x="822"/>
        <item h="1" x="1089"/>
        <item h="1" x="318"/>
        <item h="1" x="471"/>
        <item h="1" x="62"/>
        <item h="1" x="299"/>
        <item h="1" x="191"/>
        <item h="1" x="384"/>
        <item h="1" x="954"/>
        <item h="1" x="912"/>
        <item h="1" x="1073"/>
        <item h="1" x="1127"/>
        <item h="1" x="637"/>
        <item h="1" x="1071"/>
        <item h="1" x="831"/>
        <item h="1" x="1043"/>
        <item h="1" x="248"/>
        <item h="1" x="653"/>
        <item h="1" x="743"/>
        <item h="1" x="591"/>
        <item h="1" x="28"/>
        <item h="1" x="340"/>
        <item h="1" x="94"/>
        <item h="1" x="985"/>
        <item h="1" x="959"/>
        <item h="1" x="75"/>
        <item h="1" x="553"/>
        <item h="1" x="1030"/>
        <item h="1" x="911"/>
        <item h="1" x="502"/>
        <item h="1" x="957"/>
        <item h="1" x="759"/>
        <item h="1" x="686"/>
        <item h="1" x="480"/>
        <item h="1" x="749"/>
        <item h="1" x="921"/>
        <item h="1" x="948"/>
        <item h="1" x="190"/>
        <item h="1" x="572"/>
        <item h="1" x="928"/>
        <item h="1" x="359"/>
        <item h="1" x="824"/>
        <item h="1" x="226"/>
        <item h="1" x="343"/>
        <item h="1" x="913"/>
        <item h="1" x="50"/>
        <item h="1" x="903"/>
        <item h="1" x="155"/>
        <item h="1" x="11"/>
        <item h="1" x="320"/>
        <item h="1" x="644"/>
        <item h="1" x="1054"/>
        <item h="1" x="1134"/>
        <item h="1" x="691"/>
        <item h="1" x="1037"/>
        <item h="1" x="971"/>
        <item h="1" x="989"/>
        <item h="1" x="728"/>
        <item h="1" x="1047"/>
        <item h="1" x="1067"/>
        <item h="1" x="341"/>
        <item h="1" x="386"/>
        <item h="1" x="740"/>
        <item h="1" x="1086"/>
        <item h="1" x="148"/>
        <item h="1" x="799"/>
        <item h="1" x="970"/>
        <item h="1" x="625"/>
        <item h="1" x="361"/>
        <item h="1" x="640"/>
        <item h="1" x="841"/>
        <item h="1" x="608"/>
        <item h="1" x="704"/>
        <item h="1" x="747"/>
        <item h="1" x="1137"/>
        <item h="1" x="610"/>
        <item h="1" x="729"/>
        <item h="1" x="1112"/>
        <item h="1" x="1087"/>
        <item h="1" x="87"/>
        <item h="1" x="724"/>
        <item h="1" x="1077"/>
        <item h="1" x="982"/>
        <item h="1" x="763"/>
        <item h="1" x="678"/>
        <item h="1" x="655"/>
        <item h="1" x="149"/>
        <item h="1" x="332"/>
        <item h="1" x="132"/>
        <item h="1" x="1126"/>
        <item h="1" x="108"/>
        <item h="1" x="1124"/>
        <item h="1" x="57"/>
        <item h="1" x="794"/>
        <item h="1" x="922"/>
        <item h="1" x="731"/>
        <item h="1" x="1110"/>
        <item h="1" x="24"/>
        <item h="1" x="857"/>
        <item h="1" x="552"/>
        <item h="1" x="84"/>
        <item h="1" x="557"/>
        <item h="1" x="946"/>
        <item h="1" x="895"/>
        <item h="1" x="545"/>
        <item h="1" x="696"/>
        <item h="1" x="938"/>
        <item h="1" x="721"/>
        <item h="1" x="798"/>
        <item h="1" x="182"/>
        <item h="1" x="739"/>
        <item h="1" x="243"/>
        <item h="1" x="136"/>
        <item h="1" x="47"/>
        <item h="1" x="773"/>
        <item h="1" x="840"/>
        <item h="1" x="213"/>
        <item h="1" x="682"/>
        <item h="1" x="654"/>
        <item h="1" x="888"/>
        <item h="1" x="469"/>
        <item h="1" x="230"/>
        <item h="1" x="643"/>
        <item h="1" x="1006"/>
        <item h="1" x="479"/>
        <item h="1" x="366"/>
        <item h="1" x="540"/>
        <item h="1" x="801"/>
        <item h="1" x="334"/>
        <item h="1" x="396"/>
        <item h="1" x="899"/>
        <item h="1" x="567"/>
        <item h="1" x="1120"/>
        <item h="1" x="1051"/>
        <item h="1" x="346"/>
        <item h="1" x="535"/>
        <item h="1" x="666"/>
        <item h="1" x="152"/>
        <item h="1" x="809"/>
        <item h="1" x="329"/>
        <item h="1" x="894"/>
        <item h="1" x="1052"/>
        <item h="1" x="1049"/>
        <item h="1" x="103"/>
        <item h="1" x="204"/>
        <item h="1" x="720"/>
        <item h="1" x="834"/>
        <item h="1" x="435"/>
        <item h="1" x="290"/>
        <item h="1" x="458"/>
        <item h="1" x="614"/>
        <item h="1" x="529"/>
        <item h="1" x="732"/>
        <item h="1" x="351"/>
        <item h="1" x="516"/>
        <item h="1" x="244"/>
        <item h="1" x="1105"/>
        <item h="1" x="1020"/>
        <item h="1" x="698"/>
        <item h="1" x="793"/>
        <item h="1" x="968"/>
        <item h="1" x="123"/>
        <item h="1" x="758"/>
        <item h="1" x="1042"/>
        <item h="1" x="86"/>
        <item h="1" x="661"/>
        <item h="1" x="310"/>
        <item h="1" x="746"/>
        <item h="1" x="966"/>
        <item h="1" x="107"/>
        <item h="1" x="675"/>
        <item h="1" x="846"/>
        <item h="1" x="1097"/>
        <item h="1" x="1031"/>
        <item h="1" x="544"/>
        <item h="1" x="977"/>
        <item h="1" x="907"/>
        <item h="1" x="952"/>
        <item h="1" x="901"/>
        <item h="1" x="1092"/>
        <item h="1" x="1008"/>
        <item h="1" x="988"/>
        <item h="1" x="45"/>
        <item h="1" x="484"/>
        <item h="1" x="1076"/>
        <item h="1" x="898"/>
        <item h="1" x="1095"/>
        <item h="1" x="632"/>
        <item h="1" x="1139"/>
        <item h="1" x="80"/>
        <item h="1" x="687"/>
        <item h="1" x="942"/>
        <item h="1" x="1063"/>
        <item h="1" x="706"/>
        <item h="1" x="1090"/>
        <item h="1" x="646"/>
        <item h="1" x="856"/>
        <item h="1" x="853"/>
        <item h="1" x="192"/>
        <item h="1" x="619"/>
        <item h="1" x="886"/>
        <item h="1" x="980"/>
        <item h="1" x="847"/>
        <item h="1" x="295"/>
        <item h="1" x="1032"/>
        <item h="1" x="326"/>
        <item h="1" x="490"/>
        <item h="1" x="634"/>
        <item h="1" x="667"/>
        <item h="1" x="491"/>
        <item h="1" x="1012"/>
        <item h="1" x="944"/>
        <item h="1" x="877"/>
        <item h="1" x="664"/>
        <item h="1" x="118"/>
        <item h="1" x="920"/>
        <item h="1" x="378"/>
        <item h="1" x="197"/>
        <item h="1" x="21"/>
        <item h="1" x="993"/>
        <item h="1" x="735"/>
        <item h="1" x="569"/>
        <item h="1" x="373"/>
        <item h="1" x="498"/>
        <item h="1" x="12"/>
        <item h="1" x="744"/>
        <item h="1" x="767"/>
        <item h="1" x="1013"/>
        <item h="1" x="496"/>
        <item h="1" x="917"/>
        <item h="1" x="792"/>
        <item h="1" x="741"/>
        <item h="1" x="748"/>
        <item h="1" x="324"/>
        <item h="1" x="399"/>
        <item h="1" x="910"/>
        <item h="1" x="622"/>
        <item h="1" x="623"/>
        <item h="1" x="1040"/>
        <item h="1" x="725"/>
        <item h="1" x="1000"/>
        <item h="1" x="1046"/>
        <item h="1" x="476"/>
        <item h="1" x="940"/>
        <item h="1" x="277"/>
        <item h="1" x="690"/>
        <item h="1" x="1017"/>
        <item h="1" x="875"/>
        <item h="1" x="1014"/>
        <item h="1" x="833"/>
        <item h="1" x="787"/>
        <item h="1" x="138"/>
        <item h="1" x="113"/>
        <item h="1" x="719"/>
        <item h="1" x="648"/>
        <item h="1" x="173"/>
        <item h="1" x="635"/>
        <item h="1" x="548"/>
        <item h="1" x="518"/>
        <item h="1" x="683"/>
        <item h="1" x="443"/>
        <item h="1" x="428"/>
        <item h="1" x="628"/>
        <item h="1" x="915"/>
        <item h="1" x="1121"/>
        <item h="1" x="650"/>
        <item h="1" x="1098"/>
        <item h="1" x="958"/>
        <item h="1" x="187"/>
        <item h="1" x="503"/>
        <item h="1" x="1088"/>
        <item h="1" x="726"/>
        <item h="1" x="306"/>
        <item h="1" x="972"/>
        <item h="1" x="1034"/>
        <item h="1" x="111"/>
        <item h="1" x="328"/>
        <item h="1" x="699"/>
        <item h="1" x="733"/>
        <item h="1" x="657"/>
        <item h="1" x="124"/>
        <item h="1" x="594"/>
        <item h="1" x="203"/>
        <item h="1" x="867"/>
        <item h="1" x="777"/>
        <item h="1" x="1069"/>
        <item h="1" x="560"/>
        <item h="1" x="382"/>
        <item h="1" x="771"/>
        <item h="1" x="1131"/>
        <item h="1" x="514"/>
        <item h="1" x="81"/>
        <item h="1" x="1072"/>
        <item h="1" x="130"/>
        <item h="1" x="74"/>
        <item h="1" x="364"/>
        <item h="1" x="603"/>
        <item h="1" x="137"/>
        <item h="1" x="589"/>
        <item h="1" x="163"/>
        <item h="1" x="1101"/>
        <item h="1" x="1142"/>
        <item h="1" x="49"/>
        <item h="1" x="51"/>
        <item h="1" x="551"/>
        <item h="1" x="1026"/>
        <item h="1" x="350"/>
        <item h="1" x="448"/>
        <item h="1" x="456"/>
        <item h="1" x="300"/>
        <item h="1" x="1010"/>
        <item h="1" x="951"/>
        <item h="1" x="522"/>
        <item h="1" x="1004"/>
        <item h="1" x="34"/>
        <item h="1" x="701"/>
        <item h="1" x="145"/>
        <item h="1" x="745"/>
        <item h="1" x="613"/>
        <item h="1" x="406"/>
        <item h="1" x="597"/>
        <item h="1" x="285"/>
        <item h="1" x="344"/>
        <item h="1" x="645"/>
        <item h="1" x="981"/>
        <item h="1" x="169"/>
        <item h="1" x="932"/>
        <item h="1" x="718"/>
        <item h="1" x="61"/>
        <item h="1" x="538"/>
        <item h="1" x="322"/>
        <item h="1" x="1015"/>
        <item h="1" x="1113"/>
        <item h="1" x="253"/>
        <item h="1" x="2"/>
        <item h="1" x="1081"/>
        <item h="1" x="816"/>
        <item h="1" x="842"/>
        <item h="1" x="1060"/>
        <item h="1" x="978"/>
        <item h="1" x="1141"/>
        <item h="1" x="556"/>
        <item h="1" x="604"/>
        <item h="1" x="785"/>
        <item h="1" x="997"/>
        <item h="1" x="40"/>
        <item h="1" x="44"/>
        <item h="1" x="462"/>
        <item h="1" x="714"/>
        <item h="1" x="154"/>
        <item h="1" x="550"/>
        <item h="1" x="365"/>
        <item h="1" x="375"/>
        <item h="1" x="769"/>
        <item h="1" x="882"/>
        <item h="1" x="624"/>
        <item h="1" x="671"/>
        <item h="1" x="160"/>
        <item h="1" x="292"/>
        <item h="1" x="524"/>
        <item h="1" x="477"/>
        <item h="1" x="483"/>
        <item h="1" x="583"/>
        <item h="1" x="194"/>
        <item h="1" x="417"/>
        <item h="1" x="374"/>
        <item h="1" x="931"/>
        <item h="1" x="266"/>
        <item h="1" x="618"/>
        <item h="1" x="1009"/>
        <item h="1" x="960"/>
        <item h="1" x="923"/>
        <item h="1" x="631"/>
        <item h="1" x="586"/>
        <item h="1" x="452"/>
        <item h="1" x="906"/>
        <item h="1" x="397"/>
        <item h="1" x="495"/>
        <item h="1" x="904"/>
        <item h="1" x="335"/>
        <item h="1" x="20"/>
        <item h="1" x="528"/>
        <item h="1" x="727"/>
        <item h="1" x="317"/>
        <item h="1" x="439"/>
        <item h="1" x="467"/>
        <item h="1" x="900"/>
        <item h="1" x="821"/>
        <item h="1" x="679"/>
        <item h="1" x="1075"/>
        <item h="1" x="934"/>
        <item h="1" x="797"/>
        <item h="1" x="39"/>
        <item h="1" x="537"/>
        <item h="1" x="627"/>
        <item h="1" x="72"/>
        <item h="1" x="663"/>
        <item h="1" x="601"/>
        <item h="1" x="383"/>
        <item h="1" x="924"/>
        <item h="1" x="991"/>
        <item h="1" x="832"/>
        <item h="1" x="1119"/>
        <item h="1" x="651"/>
        <item h="1" x="120"/>
        <item h="1" x="658"/>
        <item h="1" x="70"/>
        <item h="1" x="621"/>
        <item h="1" x="256"/>
        <item h="1" x="656"/>
        <item h="1" x="681"/>
        <item h="1" x="659"/>
        <item h="1" x="711"/>
        <item h="1" x="709"/>
        <item h="1" x="371"/>
        <item h="1" x="858"/>
        <item h="1" x="139"/>
        <item h="1" x="18"/>
        <item h="1" x="642"/>
        <item h="1" x="1050"/>
        <item h="1" x="617"/>
        <item h="1" x="486"/>
        <item h="1" x="298"/>
        <item h="1" x="578"/>
        <item h="1" x="708"/>
        <item h="1" x="969"/>
        <item h="1" x="883"/>
        <item h="1" x="1028"/>
        <item h="1" x="600"/>
        <item h="1" x="918"/>
        <item h="1" x="573"/>
        <item h="1" x="309"/>
        <item h="1" x="908"/>
        <item h="1" x="823"/>
        <item h="1" x="485"/>
        <item h="1" x="463"/>
        <item h="1" x="436"/>
        <item h="1" x="861"/>
        <item h="1" x="772"/>
        <item h="1" x="1039"/>
        <item h="1" x="1025"/>
        <item h="1" x="16"/>
        <item h="1" x="183"/>
        <item h="1" x="38"/>
        <item h="1" x="22"/>
        <item h="1" x="460"/>
        <item h="1" x="677"/>
        <item h="1" x="649"/>
        <item h="1" x="499"/>
        <item h="1" x="705"/>
        <item h="1" x="261"/>
        <item h="1" x="99"/>
        <item h="1" x="930"/>
        <item h="1" x="461"/>
        <item h="1" x="633"/>
        <item h="1" x="854"/>
        <item h="1" x="804"/>
        <item h="1" x="15"/>
        <item h="1" x="672"/>
        <item h="1" x="83"/>
        <item h="1" x="914"/>
        <item h="1" x="868"/>
        <item h="1" x="694"/>
        <item h="1" x="281"/>
        <item h="1" x="859"/>
        <item h="1" x="961"/>
        <item h="1" x="756"/>
        <item h="1" x="9"/>
        <item h="1" x="872"/>
        <item h="1" x="641"/>
        <item h="1" x="32"/>
        <item h="1" x="457"/>
        <item h="1" x="737"/>
        <item h="1" x="492"/>
        <item h="1" x="249"/>
        <item h="1" x="710"/>
        <item h="1" x="607"/>
        <item h="1" x="776"/>
        <item h="1" x="818"/>
        <item h="1" x="768"/>
        <item h="1" x="1100"/>
        <item h="1" x="174"/>
        <item h="1" x="275"/>
        <item h="1" x="715"/>
        <item h="1" x="367"/>
        <item h="1" x="262"/>
        <item h="1" x="418"/>
        <item h="1" x="887"/>
        <item h="1" x="795"/>
        <item h="1" x="566"/>
        <item h="1" x="815"/>
        <item h="1" x="707"/>
        <item h="1" x="308"/>
        <item h="1" x="395"/>
        <item h="1" x="562"/>
        <item h="1" x="282"/>
        <item h="1" x="851"/>
        <item h="1" x="429"/>
        <item h="1" x="218"/>
        <item h="1" x="878"/>
        <item h="1" x="451"/>
        <item h="1" x="531"/>
        <item h="1" x="564"/>
        <item h="1" x="893"/>
        <item h="1" x="493"/>
        <item h="1" x="6"/>
        <item h="1" x="303"/>
        <item h="1" x="449"/>
        <item h="1" x="1044"/>
        <item h="1" x="839"/>
        <item h="1" x="437"/>
        <item h="1" x="999"/>
        <item h="1" x="806"/>
        <item h="1" x="766"/>
        <item h="1" x="819"/>
        <item h="1" x="555"/>
        <item h="1" x="530"/>
        <item h="1" x="680"/>
        <item h="1" x="264"/>
        <item h="1" x="964"/>
        <item h="1" x="713"/>
        <item h="1" x="813"/>
        <item h="1" x="738"/>
        <item h="1" x="19"/>
        <item h="1" x="337"/>
        <item h="1" x="673"/>
        <item h="1" x="313"/>
        <item h="1" x="4"/>
        <item h="1" x="323"/>
        <item h="1" x="276"/>
        <item h="1" x="393"/>
        <item h="1" x="431"/>
        <item h="1" x="789"/>
        <item h="1" x="1023"/>
        <item h="1" x="506"/>
        <item h="1" x="585"/>
        <item h="1" x="602"/>
        <item h="1" x="254"/>
        <item h="1" x="830"/>
        <item h="1" x="500"/>
        <item h="1" x="251"/>
        <item h="1" x="321"/>
        <item h="1" x="870"/>
        <item h="1" x="455"/>
        <item h="1" x="297"/>
        <item h="1" x="581"/>
        <item h="1" x="837"/>
        <item h="1" x="935"/>
        <item h="1" x="757"/>
        <item h="1" x="345"/>
        <item h="1" x="605"/>
        <item h="1" x="302"/>
        <item h="1" x="13"/>
        <item h="1" x="165"/>
        <item h="1" x="270"/>
        <item h="1" x="279"/>
        <item h="1" x="342"/>
        <item h="1" x="825"/>
        <item h="1" x="534"/>
        <item h="1" x="247"/>
        <item h="1" x="826"/>
        <item h="1" x="388"/>
        <item h="1" x="58"/>
        <item h="1" x="577"/>
        <item h="1" x="288"/>
        <item h="1" x="596"/>
        <item h="1" x="571"/>
        <item h="1" x="523"/>
        <item h="1" x="716"/>
        <item h="1" x="26"/>
        <item h="1" x="863"/>
        <item h="1" x="331"/>
        <item h="1" x="497"/>
        <item h="1" x="515"/>
        <item h="1" x="176"/>
        <item h="1" x="272"/>
        <item h="1" x="446"/>
        <item h="1" x="638"/>
        <item h="1" x="412"/>
        <item h="1" x="775"/>
        <item h="1" x="258"/>
        <item h="1" x="415"/>
        <item h="1" x="338"/>
        <item h="1" x="269"/>
        <item h="1" x="639"/>
        <item h="1" x="78"/>
        <item h="1" x="595"/>
        <item h="1" x="268"/>
        <item h="1" x="358"/>
        <item h="1" x="736"/>
        <item h="1" x="488"/>
        <item h="1" x="131"/>
        <item h="1" x="576"/>
        <item h="1" x="770"/>
        <item h="1" x="774"/>
        <item h="1" x="779"/>
        <item h="1" x="0"/>
        <item h="1" x="273"/>
        <item h="1" x="508"/>
        <item h="1" x="43"/>
        <item h="1" x="411"/>
        <item h="1" x="293"/>
        <item h="1" x="5"/>
        <item h="1" x="592"/>
        <item h="1" x="175"/>
        <item h="1" x="754"/>
        <item h="1" x="800"/>
        <item h="1" x="519"/>
        <item h="1" x="579"/>
        <item h="1" x="542"/>
        <item h="1" x="284"/>
        <item h="1" x="568"/>
        <item h="1" x="473"/>
        <item h="1" x="558"/>
        <item h="1" x="712"/>
        <item h="1" x="812"/>
        <item h="1" x="554"/>
        <item h="1" x="598"/>
        <item h="1" x="845"/>
        <item h="1" x="472"/>
        <item h="1" x="315"/>
        <item h="1" x="347"/>
        <item h="1" x="438"/>
        <item h="1" x="37"/>
        <item h="1" x="512"/>
        <item h="1" x="546"/>
        <item h="1" x="574"/>
        <item h="1" x="241"/>
        <item h="1" x="250"/>
        <item h="1" x="353"/>
        <item h="1" x="403"/>
        <item h="1" x="390"/>
        <item h="1" x="427"/>
        <item h="1" x="453"/>
        <item h="1" x="881"/>
        <item h="1" x="98"/>
        <item h="1" x="69"/>
        <item h="1" x="423"/>
        <item h="1" x="333"/>
        <item h="1" x="271"/>
        <item h="1" x="339"/>
        <item h="1" x="424"/>
        <item h="1" x="53"/>
        <item h="1" x="115"/>
        <item h="1" x="440"/>
        <item h="1" x="267"/>
        <item h="1" x="695"/>
        <item h="1" x="7"/>
        <item h="1" x="536"/>
        <item h="1" x="314"/>
        <item h="1" x="599"/>
        <item h="1" x="786"/>
        <item h="1" x="513"/>
        <item h="1" x="327"/>
        <item h="1" x="606"/>
        <item h="1" x="762"/>
        <item h="1" x="349"/>
        <item h="1" x="311"/>
        <item h="1" x="14"/>
        <item h="1" x="283"/>
        <item h="1" x="829"/>
        <item h="1" x="425"/>
        <item h="1" x="593"/>
        <item h="1" x="470"/>
        <item h="1" x="433"/>
        <item h="1" x="468"/>
        <item h="1" x="193"/>
        <item h="1" x="481"/>
        <item h="1" x="23"/>
        <item h="1" x="464"/>
        <item h="1" x="814"/>
        <item h="1" x="199"/>
        <item h="1" x="784"/>
        <item h="1" x="381"/>
        <item h="1" x="866"/>
        <item h="1" x="286"/>
        <item h="1" x="788"/>
        <item h="1" x="504"/>
        <item h="1" x="368"/>
        <item h="1" x="796"/>
        <item h="1" x="803"/>
        <item h="1" x="616"/>
        <item h="1" x="580"/>
        <item h="1" x="780"/>
        <item h="1" x="689"/>
        <item h="1" x="532"/>
        <item h="1" x="105"/>
        <item h="1" x="294"/>
        <item h="1" x="647"/>
        <item h="1" x="860"/>
        <item h="1" x="278"/>
        <item h="1" x="1"/>
        <item h="1" x="778"/>
        <item h="1" x="151"/>
        <item h="1" x="670"/>
        <item h="1" x="760"/>
        <item h="1" x="702"/>
        <item h="1" x="54"/>
        <item h="1" x="265"/>
        <item h="1" x="808"/>
        <item h="1" x="511"/>
        <item h="1" x="475"/>
        <item h="1" x="304"/>
        <item h="1" x="444"/>
        <item h="1" x="588"/>
        <item h="1" x="307"/>
        <item h="1" x="434"/>
        <item h="1" x="474"/>
        <item h="1" x="501"/>
        <item h="1" x="873"/>
        <item h="1" x="765"/>
        <item h="1" x="420"/>
        <item h="1" x="520"/>
        <item h="1" x="465"/>
        <item h="1" x="450"/>
        <item h="1" x="348"/>
        <item h="1" x="260"/>
        <item h="1" x="319"/>
        <item h="1" x="478"/>
        <item h="1" x="405"/>
        <item h="1" x="764"/>
        <item h="1" x="517"/>
        <item h="1" x="419"/>
        <item h="1" x="505"/>
        <item h="1" x="255"/>
        <item h="1" x="352"/>
        <item h="1" x="409"/>
        <item h="1" x="316"/>
        <item h="1" x="489"/>
        <item h="1" x="539"/>
        <item h="1" x="426"/>
        <item h="1" x="102"/>
        <item h="1" x="565"/>
        <item h="1" x="441"/>
        <item h="1" x="289"/>
        <item h="1" x="684"/>
        <item h="1" x="570"/>
        <item h="1" x="27"/>
        <item h="1" x="159"/>
        <item h="1" x="668"/>
        <item h="1" x="422"/>
        <item h="1" x="547"/>
        <item h="1" x="301"/>
        <item h="1" x="507"/>
        <item h="1" x="751"/>
        <item h="1" x="430"/>
        <item h="1" x="354"/>
        <item h="1" x="42"/>
        <item h="1" x="584"/>
        <item h="1" x="416"/>
        <item h="1" x="510"/>
        <item h="1" x="3"/>
        <item h="1" x="287"/>
        <item h="1" x="487"/>
        <item h="1" x="674"/>
        <item h="1" x="369"/>
        <item h="1" x="722"/>
        <item h="1" x="459"/>
        <item h="1" x="414"/>
        <item h="1" x="620"/>
        <item h="1" x="36"/>
        <item h="1" x="442"/>
        <item h="1" x="466"/>
        <item h="1" x="521"/>
        <item h="1" x="755"/>
        <item h="1" x="257"/>
        <item h="1" x="402"/>
        <item h="1" x="447"/>
        <item h="1" x="291"/>
        <item h="1" x="410"/>
        <item h="1" x="494"/>
        <item h="1" x="445"/>
        <item h="1" x="312"/>
        <item h="1" x="141"/>
        <item h="1" x="252"/>
        <item h="1" x="8"/>
        <item h="1" x="110"/>
        <item h="1" x="407"/>
        <item h="1" x="509"/>
        <item h="1" x="413"/>
        <item h="1" x="336"/>
        <item h="1" x="259"/>
        <item h="1" x="630"/>
        <item h="1" x="404"/>
        <item h="1" x="761"/>
        <item h="1" x="543"/>
        <item h="1" x="330"/>
        <item h="1" x="274"/>
        <item h="1" x="401"/>
        <item h="1" x="263"/>
        <item h="1" x="482"/>
        <item h="1" x="10"/>
        <item t="default"/>
      </items>
    </pivotField>
    <pivotField numFmtId="1" showAll="0"/>
    <pivotField showAll="0"/>
  </pivotFields>
  <rowFields count="1">
    <field x="8"/>
  </rowFields>
  <rowItems count="10">
    <i>
      <x/>
    </i>
    <i>
      <x v="1"/>
    </i>
    <i>
      <x v="2"/>
    </i>
    <i>
      <x v="3"/>
    </i>
    <i>
      <x v="4"/>
    </i>
    <i>
      <x v="5"/>
    </i>
    <i>
      <x v="6"/>
    </i>
    <i>
      <x v="7"/>
    </i>
    <i>
      <x v="8"/>
    </i>
    <i t="grand">
      <x/>
    </i>
  </rowItems>
  <colItems count="1">
    <i/>
  </colItems>
  <dataFields count="1">
    <dataField name="Sum of Discounted_price" fld="3" baseField="0" baseItem="0"/>
  </dataFields>
  <formats count="4">
    <format dxfId="49">
      <pivotArea grandRow="1" outline="0" collapsedLevelsAreSubtotals="1" fieldPosition="0"/>
    </format>
    <format dxfId="48">
      <pivotArea dataOnly="0" grandRow="1" fieldPosition="0"/>
    </format>
    <format dxfId="47">
      <pivotArea dataOnly="0" grandRow="1" fieldPosition="0"/>
    </format>
    <format dxfId="46">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8" unboundColumnsRight="7">
    <queryTableFields count="15">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10" dataBound="0" tableColumnId="10"/>
      <queryTableField id="11" dataBound="0" tableColumnId="11"/>
      <queryTableField id="14" dataBound="0" tableColumnId="14"/>
      <queryTableField id="12" dataBound="0" tableColumnId="12"/>
      <queryTableField id="13" dataBound="0" tableColumnId="13"/>
      <queryTableField id="15" dataBound="0" tableColumnId="15"/>
      <queryTableField id="17"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category" xr10:uid="{00000000-0013-0000-FFFF-FFFF01000000}" sourceName="Primary category">
  <pivotTables>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758047426">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discount" xr10:uid="{00000000-0013-0000-FFFF-FFFF02000000}" sourceName="High discount">
  <pivotTables>
    <pivotTable tabId="4" name="PivotTable5"/>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4"/>
    <pivotTable tabId="4" name="PivotTable6"/>
    <pivotTable tabId="4" name="PivotTable7"/>
    <pivotTable tabId="4" name="PivotTable8"/>
    <pivotTable tabId="4" name="PivotTable9"/>
  </pivotTables>
  <data>
    <tabular pivotCacheId="17580474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00000000-0013-0000-FFFF-FFFF03000000}" sourceName="Price Bucket">
  <pivotTables>
    <pivotTable tabId="4" name="PivotTable5"/>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4"/>
    <pivotTable tabId="4" name="PivotTable6"/>
    <pivotTable tabId="4" name="PivotTable7"/>
    <pivotTable tabId="4" name="PivotTable8"/>
    <pivotTable tabId="4" name="PivotTable9"/>
  </pivotTables>
  <data>
    <tabular pivotCacheId="175804742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 category" xr10:uid="{00000000-0014-0000-FFFF-FFFF01000000}" cache="Slicer_Primary_category" caption="Primary category" rowHeight="241300"/>
  <slicer name="High discount" xr10:uid="{00000000-0014-0000-FFFF-FFFF02000000}" cache="Slicer_High_discount" caption="High discount" rowHeight="241300"/>
  <slicer name="Price Bucket 1" xr10:uid="{00000000-0014-0000-FFFF-FFFF03000000}" cache="Slicer_Price_Bucket" caption="Price Bucke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mazon" displayName="amazon" ref="A1:O1464" tableType="queryTable" totalsRowShown="0" headerRowDxfId="91">
  <autoFilter ref="A1:O1464" xr:uid="{00000000-0009-0000-0100-000001000000}"/>
  <tableColumns count="15">
    <tableColumn id="1" xr3:uid="{00000000-0010-0000-0000-000001000000}" uniqueName="1" name="Product_id" queryTableFieldId="1" dataDxfId="90"/>
    <tableColumn id="2" xr3:uid="{00000000-0010-0000-0000-000002000000}" uniqueName="2" name="Product_name" queryTableFieldId="2" dataDxfId="89"/>
    <tableColumn id="3" xr3:uid="{00000000-0010-0000-0000-000003000000}" uniqueName="3" name="Category" queryTableFieldId="3" dataDxfId="88"/>
    <tableColumn id="4" xr3:uid="{00000000-0010-0000-0000-000004000000}" uniqueName="4" name="Discounted_price" queryTableFieldId="4"/>
    <tableColumn id="5" xr3:uid="{00000000-0010-0000-0000-000005000000}" uniqueName="5" name="Actual_price" queryTableFieldId="5" dataDxfId="87"/>
    <tableColumn id="6" xr3:uid="{00000000-0010-0000-0000-000006000000}" uniqueName="6" name="Discount_percentage" queryTableFieldId="6" dataDxfId="86"/>
    <tableColumn id="7" xr3:uid="{00000000-0010-0000-0000-000007000000}" uniqueName="7" name="Rating" queryTableFieldId="7"/>
    <tableColumn id="8" xr3:uid="{00000000-0010-0000-0000-000008000000}" uniqueName="8" name="Rating_count" queryTableFieldId="8"/>
    <tableColumn id="10" xr3:uid="{00000000-0010-0000-0000-00000A000000}" uniqueName="10" name="Primary category" queryTableFieldId="10" dataDxfId="85">
      <calculatedColumnFormula>LEFT(amazon[[#This Row],[Category]],FIND("|",amazon[[#This Row],[Category]] &amp; "|")-1)</calculatedColumnFormula>
    </tableColumn>
    <tableColumn id="11" xr3:uid="{00000000-0010-0000-0000-00000B000000}" uniqueName="11" name="Potential Reveune" queryTableFieldId="11" dataDxfId="84">
      <calculatedColumnFormula>amazon[[#This Row],[Actual_price]]*amazon[[#This Row],[Rating_count]]</calculatedColumnFormula>
    </tableColumn>
    <tableColumn id="14" xr3:uid="{00000000-0010-0000-0000-00000E000000}" uniqueName="14" name="Price Bucket" queryTableFieldId="14" dataDxfId="83">
      <calculatedColumnFormula>IF(amazon[[#This Row],[Actual_price]]&lt;200,"&lt;200",IF(amazon[[#This Row],[Actual_price]]&lt;=500,"200-500","&gt;500"))</calculatedColumnFormula>
    </tableColumn>
    <tableColumn id="12" xr3:uid="{00000000-0010-0000-0000-00000C000000}" uniqueName="12" name="High discount" queryTableFieldId="12" dataDxfId="82">
      <calculatedColumnFormula>IF(amazon[[#This Row],[Discount_percentage]]&gt;=50%,"YES","NO")</calculatedColumnFormula>
    </tableColumn>
    <tableColumn id="13" xr3:uid="{00000000-0010-0000-0000-00000D000000}" uniqueName="13" name="Rating rounding" queryTableFieldId="13" dataDxfId="81">
      <calculatedColumnFormula>ROUND(amazon[[#This Row],[Rating_count]],0)</calculatedColumnFormula>
    </tableColumn>
    <tableColumn id="15" xr3:uid="{00000000-0010-0000-0000-00000F000000}" uniqueName="15" name="Score" queryTableFieldId="15" dataDxfId="80">
      <calculatedColumnFormula>amazon[[#This Row],[Rating_count]]*LOG10(amazon[[#This Row],[Rating]]+1)</calculatedColumnFormula>
    </tableColumn>
    <tableColumn id="9" xr3:uid="{00000000-0010-0000-0000-000009000000}" uniqueName="9" name="Column1" queryTableFieldId="17" dataDxfId="7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64"/>
  <sheetViews>
    <sheetView zoomScale="93" zoomScaleNormal="93" workbookViewId="0">
      <selection activeCell="B21" sqref="B21"/>
    </sheetView>
  </sheetViews>
  <sheetFormatPr defaultRowHeight="15" x14ac:dyDescent="0.25"/>
  <cols>
    <col min="1" max="1" width="15.28515625" bestFit="1" customWidth="1"/>
    <col min="2" max="2" width="61.140625" style="3" customWidth="1"/>
    <col min="3" max="3" width="79.140625" customWidth="1"/>
    <col min="4" max="4" width="19.7109375" bestFit="1" customWidth="1"/>
    <col min="5" max="5" width="14.7109375" style="9" bestFit="1" customWidth="1"/>
    <col min="6" max="6" width="23.28515625" style="2" bestFit="1" customWidth="1"/>
    <col min="7" max="7" width="9.42578125" bestFit="1" customWidth="1"/>
    <col min="8" max="8" width="15.85546875" bestFit="1" customWidth="1"/>
    <col min="9" max="9" width="22.85546875" bestFit="1" customWidth="1"/>
    <col min="10" max="10" width="20.28515625" bestFit="1" customWidth="1"/>
    <col min="11" max="11" width="14.5703125" style="9" bestFit="1" customWidth="1"/>
    <col min="12" max="12" width="16.140625" style="9" bestFit="1" customWidth="1"/>
    <col min="13" max="13" width="18.42578125" bestFit="1" customWidth="1"/>
    <col min="14" max="14" width="8.5703125" bestFit="1" customWidth="1"/>
    <col min="15" max="15" width="13.5703125" customWidth="1"/>
    <col min="16" max="16" width="10.28515625" customWidth="1"/>
    <col min="17" max="17" width="10" customWidth="1"/>
    <col min="18" max="18" width="11" customWidth="1"/>
    <col min="19" max="19" width="10.42578125" customWidth="1"/>
    <col min="20" max="20" width="11.7109375" customWidth="1"/>
    <col min="21" max="21" width="11.140625" customWidth="1"/>
    <col min="22" max="22" width="10.7109375" customWidth="1"/>
  </cols>
  <sheetData>
    <row r="1" spans="1:15" x14ac:dyDescent="0.25">
      <c r="A1" s="6" t="s">
        <v>2895</v>
      </c>
      <c r="B1" s="7" t="s">
        <v>2896</v>
      </c>
      <c r="C1" s="6" t="s">
        <v>2897</v>
      </c>
      <c r="D1" s="6" t="s">
        <v>2898</v>
      </c>
      <c r="E1" s="9" t="s">
        <v>2899</v>
      </c>
      <c r="F1" s="8" t="s">
        <v>2900</v>
      </c>
      <c r="G1" s="6" t="s">
        <v>2901</v>
      </c>
      <c r="H1" s="6" t="s">
        <v>2902</v>
      </c>
      <c r="I1" s="6" t="s">
        <v>2903</v>
      </c>
      <c r="J1" s="9" t="s">
        <v>2904</v>
      </c>
      <c r="K1" s="9" t="s">
        <v>2908</v>
      </c>
      <c r="L1" s="6" t="s">
        <v>2905</v>
      </c>
      <c r="M1" s="6" t="s">
        <v>2906</v>
      </c>
      <c r="N1" s="6" t="s">
        <v>2907</v>
      </c>
      <c r="O1" s="6" t="s">
        <v>2935</v>
      </c>
    </row>
    <row r="2" spans="1:15" x14ac:dyDescent="0.25">
      <c r="A2" s="1" t="s">
        <v>0</v>
      </c>
      <c r="B2" s="4" t="s">
        <v>1</v>
      </c>
      <c r="C2" s="1" t="s">
        <v>2</v>
      </c>
      <c r="D2">
        <v>399</v>
      </c>
      <c r="E2" s="9">
        <v>1099</v>
      </c>
      <c r="F2" s="2">
        <v>0.64</v>
      </c>
      <c r="G2">
        <v>4.2</v>
      </c>
      <c r="H2">
        <v>24269</v>
      </c>
      <c r="I2" t="str">
        <f>LEFT(amazon[[#This Row],[Category]],FIND("|",amazon[[#This Row],[Category]] &amp; "|")-1)</f>
        <v>Computers&amp;Accessories</v>
      </c>
      <c r="J2" s="9">
        <f>amazon[[#This Row],[Actual_price]]*amazon[[#This Row],[Rating_count]]</f>
        <v>26671631</v>
      </c>
      <c r="K2" s="9" t="str">
        <f>IF(amazon[[#This Row],[Actual_price]]&lt;200,"&lt;200",IF(amazon[[#This Row],[Actual_price]]&lt;=500,"200-500","&gt;500"))</f>
        <v>&gt;500</v>
      </c>
      <c r="L2" t="str">
        <f>IF(amazon[[#This Row],[Discount_percentage]]&gt;=50%,"YES","NO")</f>
        <v>YES</v>
      </c>
      <c r="M2" s="1">
        <f>ROUND(amazon[[#This Row],[Rating_count]],0)</f>
        <v>24269</v>
      </c>
      <c r="N2" s="10">
        <f>amazon[[#This Row],[Rating_count]]*LOG10(amazon[[#This Row],[Rating]]+1)</f>
        <v>17376.685146672942</v>
      </c>
    </row>
    <row r="3" spans="1:15" x14ac:dyDescent="0.25">
      <c r="A3" s="1" t="s">
        <v>3</v>
      </c>
      <c r="B3" s="4" t="s">
        <v>4</v>
      </c>
      <c r="C3" s="1" t="s">
        <v>2</v>
      </c>
      <c r="D3">
        <v>199</v>
      </c>
      <c r="E3" s="9">
        <v>349</v>
      </c>
      <c r="F3" s="2">
        <v>0.43</v>
      </c>
      <c r="G3">
        <v>4</v>
      </c>
      <c r="H3">
        <v>43994</v>
      </c>
      <c r="I3" t="str">
        <f>LEFT(amazon[[#This Row],[Category]],FIND("|",amazon[[#This Row],[Category]] &amp; "|")-1)</f>
        <v>Computers&amp;Accessories</v>
      </c>
      <c r="J3" s="9">
        <f>amazon[[#This Row],[Actual_price]]*amazon[[#This Row],[Rating_count]]</f>
        <v>15353906</v>
      </c>
      <c r="K3" s="9" t="str">
        <f>IF(amazon[[#This Row],[Actual_price]]&lt;200,"&lt;200",IF(amazon[[#This Row],[Actual_price]]&lt;=500,"200-500","&gt;500"))</f>
        <v>200-500</v>
      </c>
      <c r="L3" t="str">
        <f>IF(amazon[[#This Row],[Discount_percentage]]&gt;=50%,"YES","NO")</f>
        <v>NO</v>
      </c>
      <c r="M3" s="1">
        <f>ROUND(amazon[[#This Row],[Rating_count]],0)</f>
        <v>43994</v>
      </c>
      <c r="N3" s="10">
        <f>amazon[[#This Row],[Rating_count]]*LOG10(amazon[[#This Row],[Rating]]+1)</f>
        <v>30750.486370758812</v>
      </c>
    </row>
    <row r="4" spans="1:15" x14ac:dyDescent="0.25">
      <c r="A4" s="1" t="s">
        <v>5</v>
      </c>
      <c r="B4" s="4" t="s">
        <v>6</v>
      </c>
      <c r="C4" s="1" t="s">
        <v>2</v>
      </c>
      <c r="D4">
        <v>199</v>
      </c>
      <c r="E4" s="9">
        <v>1899</v>
      </c>
      <c r="F4" s="2">
        <v>0.9</v>
      </c>
      <c r="G4">
        <v>3.9</v>
      </c>
      <c r="H4">
        <v>7928</v>
      </c>
      <c r="I4" t="str">
        <f>LEFT(amazon[[#This Row],[Category]],FIND("|",amazon[[#This Row],[Category]] &amp; "|")-1)</f>
        <v>Computers&amp;Accessories</v>
      </c>
      <c r="J4" s="9">
        <f>amazon[[#This Row],[Actual_price]]*amazon[[#This Row],[Rating_count]]</f>
        <v>15055272</v>
      </c>
      <c r="K4" s="9" t="str">
        <f>IF(amazon[[#This Row],[Actual_price]]&lt;200,"&lt;200",IF(amazon[[#This Row],[Actual_price]]&lt;=500,"200-500","&gt;500"))</f>
        <v>&gt;500</v>
      </c>
      <c r="L4" t="str">
        <f>IF(amazon[[#This Row],[Discount_percentage]]&gt;=50%,"YES","NO")</f>
        <v>YES</v>
      </c>
      <c r="M4" s="1">
        <f>ROUND(amazon[[#This Row],[Rating_count]],0)</f>
        <v>7928</v>
      </c>
      <c r="N4" s="10">
        <f>amazon[[#This Row],[Rating_count]]*LOG10(amazon[[#This Row],[Rating]]+1)</f>
        <v>5471.874522466057</v>
      </c>
    </row>
    <row r="5" spans="1:15" x14ac:dyDescent="0.25">
      <c r="A5" s="1" t="s">
        <v>7</v>
      </c>
      <c r="B5" s="4" t="s">
        <v>8</v>
      </c>
      <c r="C5" s="1" t="s">
        <v>2</v>
      </c>
      <c r="D5">
        <v>329</v>
      </c>
      <c r="E5" s="9">
        <v>699</v>
      </c>
      <c r="F5" s="2">
        <v>0.53</v>
      </c>
      <c r="G5">
        <v>4.2</v>
      </c>
      <c r="H5">
        <v>94363</v>
      </c>
      <c r="I5" t="str">
        <f>LEFT(amazon[[#This Row],[Category]],FIND("|",amazon[[#This Row],[Category]] &amp; "|")-1)</f>
        <v>Computers&amp;Accessories</v>
      </c>
      <c r="J5" s="9">
        <f>amazon[[#This Row],[Actual_price]]*amazon[[#This Row],[Rating_count]]</f>
        <v>65959737</v>
      </c>
      <c r="K5" s="9" t="str">
        <f>IF(amazon[[#This Row],[Actual_price]]&lt;200,"&lt;200",IF(amazon[[#This Row],[Actual_price]]&lt;=500,"200-500","&gt;500"))</f>
        <v>&gt;500</v>
      </c>
      <c r="L5" t="str">
        <f>IF(amazon[[#This Row],[Discount_percentage]]&gt;=50%,"YES","NO")</f>
        <v>YES</v>
      </c>
      <c r="M5" s="1">
        <f>ROUND(amazon[[#This Row],[Rating_count]],0)</f>
        <v>94363</v>
      </c>
      <c r="N5" s="10">
        <f>amazon[[#This Row],[Rating_count]]*LOG10(amazon[[#This Row],[Rating]]+1)</f>
        <v>67564.223515410558</v>
      </c>
    </row>
    <row r="6" spans="1:15" x14ac:dyDescent="0.25">
      <c r="A6" s="1" t="s">
        <v>9</v>
      </c>
      <c r="B6" s="4" t="s">
        <v>10</v>
      </c>
      <c r="C6" s="1" t="s">
        <v>2</v>
      </c>
      <c r="D6">
        <v>154</v>
      </c>
      <c r="E6" s="9">
        <v>399</v>
      </c>
      <c r="F6" s="2">
        <v>0.61</v>
      </c>
      <c r="G6">
        <v>4.2</v>
      </c>
      <c r="H6">
        <v>16905</v>
      </c>
      <c r="I6" t="str">
        <f>LEFT(amazon[[#This Row],[Category]],FIND("|",amazon[[#This Row],[Category]] &amp; "|")-1)</f>
        <v>Computers&amp;Accessories</v>
      </c>
      <c r="J6" s="9">
        <f>amazon[[#This Row],[Actual_price]]*amazon[[#This Row],[Rating_count]]</f>
        <v>6745095</v>
      </c>
      <c r="K6" s="9" t="str">
        <f>IF(amazon[[#This Row],[Actual_price]]&lt;200,"&lt;200",IF(amazon[[#This Row],[Actual_price]]&lt;=500,"200-500","&gt;500"))</f>
        <v>200-500</v>
      </c>
      <c r="L6" t="str">
        <f>IF(amazon[[#This Row],[Discount_percentage]]&gt;=50%,"YES","NO")</f>
        <v>YES</v>
      </c>
      <c r="M6" s="1">
        <f>ROUND(amazon[[#This Row],[Rating_count]],0)</f>
        <v>16905</v>
      </c>
      <c r="N6" s="10">
        <f>amazon[[#This Row],[Rating_count]]*LOG10(amazon[[#This Row],[Rating]]+1)</f>
        <v>12104.03652414628</v>
      </c>
    </row>
    <row r="7" spans="1:15" x14ac:dyDescent="0.25">
      <c r="A7" s="1" t="s">
        <v>11</v>
      </c>
      <c r="B7" s="4" t="s">
        <v>12</v>
      </c>
      <c r="C7" s="1" t="s">
        <v>2</v>
      </c>
      <c r="D7">
        <v>149</v>
      </c>
      <c r="E7" s="9">
        <v>1000</v>
      </c>
      <c r="F7" s="2">
        <v>0.85</v>
      </c>
      <c r="G7">
        <v>3.9</v>
      </c>
      <c r="H7">
        <v>24871</v>
      </c>
      <c r="I7" t="str">
        <f>LEFT(amazon[[#This Row],[Category]],FIND("|",amazon[[#This Row],[Category]] &amp; "|")-1)</f>
        <v>Computers&amp;Accessories</v>
      </c>
      <c r="J7" s="9">
        <f>amazon[[#This Row],[Actual_price]]*amazon[[#This Row],[Rating_count]]</f>
        <v>24871000</v>
      </c>
      <c r="K7" s="9" t="str">
        <f>IF(amazon[[#This Row],[Actual_price]]&lt;200,"&lt;200",IF(amazon[[#This Row],[Actual_price]]&lt;=500,"200-500","&gt;500"))</f>
        <v>&gt;500</v>
      </c>
      <c r="L7" t="str">
        <f>IF(amazon[[#This Row],[Discount_percentage]]&gt;=50%,"YES","NO")</f>
        <v>YES</v>
      </c>
      <c r="M7" s="1">
        <f>ROUND(amazon[[#This Row],[Rating_count]],0)</f>
        <v>24871</v>
      </c>
      <c r="N7" s="10">
        <f>amazon[[#This Row],[Rating_count]]*LOG10(amazon[[#This Row],[Rating]]+1)</f>
        <v>17165.866706389166</v>
      </c>
    </row>
    <row r="8" spans="1:15" x14ac:dyDescent="0.25">
      <c r="A8" s="1" t="s">
        <v>13</v>
      </c>
      <c r="B8" s="4" t="s">
        <v>14</v>
      </c>
      <c r="C8" s="1" t="s">
        <v>2</v>
      </c>
      <c r="D8">
        <v>176.63</v>
      </c>
      <c r="E8" s="9">
        <v>499</v>
      </c>
      <c r="F8" s="2">
        <v>0.65</v>
      </c>
      <c r="G8">
        <v>4.0999999999999996</v>
      </c>
      <c r="H8">
        <v>15188</v>
      </c>
      <c r="I8" t="str">
        <f>LEFT(amazon[[#This Row],[Category]],FIND("|",amazon[[#This Row],[Category]] &amp; "|")-1)</f>
        <v>Computers&amp;Accessories</v>
      </c>
      <c r="J8" s="9">
        <f>amazon[[#This Row],[Actual_price]]*amazon[[#This Row],[Rating_count]]</f>
        <v>7578812</v>
      </c>
      <c r="K8" s="9" t="str">
        <f>IF(amazon[[#This Row],[Actual_price]]&lt;200,"&lt;200",IF(amazon[[#This Row],[Actual_price]]&lt;=500,"200-500","&gt;500"))</f>
        <v>200-500</v>
      </c>
      <c r="L8" t="str">
        <f>IF(amazon[[#This Row],[Discount_percentage]]&gt;=50%,"YES","NO")</f>
        <v>YES</v>
      </c>
      <c r="M8" s="1">
        <f>ROUND(amazon[[#This Row],[Rating_count]],0)</f>
        <v>15188</v>
      </c>
      <c r="N8" s="10">
        <f>amazon[[#This Row],[Rating_count]]*LOG10(amazon[[#This Row],[Rating]]+1)</f>
        <v>10746.575834575458</v>
      </c>
    </row>
    <row r="9" spans="1:15" x14ac:dyDescent="0.25">
      <c r="A9" s="1" t="s">
        <v>15</v>
      </c>
      <c r="B9" s="4" t="s">
        <v>16</v>
      </c>
      <c r="C9" s="1" t="s">
        <v>2</v>
      </c>
      <c r="D9">
        <v>229</v>
      </c>
      <c r="E9" s="9">
        <v>299</v>
      </c>
      <c r="F9" s="2">
        <v>0.23</v>
      </c>
      <c r="G9">
        <v>4.3</v>
      </c>
      <c r="H9">
        <v>30411</v>
      </c>
      <c r="I9" t="str">
        <f>LEFT(amazon[[#This Row],[Category]],FIND("|",amazon[[#This Row],[Category]] &amp; "|")-1)</f>
        <v>Computers&amp;Accessories</v>
      </c>
      <c r="J9" s="9">
        <f>amazon[[#This Row],[Actual_price]]*amazon[[#This Row],[Rating_count]]</f>
        <v>9092889</v>
      </c>
      <c r="K9" s="9" t="str">
        <f>IF(amazon[[#This Row],[Actual_price]]&lt;200,"&lt;200",IF(amazon[[#This Row],[Actual_price]]&lt;=500,"200-500","&gt;500"))</f>
        <v>200-500</v>
      </c>
      <c r="L9" t="str">
        <f>IF(amazon[[#This Row],[Discount_percentage]]&gt;=50%,"YES","NO")</f>
        <v>NO</v>
      </c>
      <c r="M9" s="1">
        <f>ROUND(amazon[[#This Row],[Rating_count]],0)</f>
        <v>30411</v>
      </c>
      <c r="N9" s="10">
        <f>amazon[[#This Row],[Rating_count]]*LOG10(amazon[[#This Row],[Rating]]+1)</f>
        <v>22025.953470429595</v>
      </c>
    </row>
    <row r="10" spans="1:15" x14ac:dyDescent="0.25">
      <c r="A10" s="1" t="s">
        <v>17</v>
      </c>
      <c r="B10" s="4" t="s">
        <v>18</v>
      </c>
      <c r="C10" s="1" t="s">
        <v>19</v>
      </c>
      <c r="D10">
        <v>499</v>
      </c>
      <c r="E10" s="9">
        <v>999</v>
      </c>
      <c r="F10" s="2">
        <v>0.5</v>
      </c>
      <c r="G10">
        <v>4.2</v>
      </c>
      <c r="H10">
        <v>179691</v>
      </c>
      <c r="I10" t="str">
        <f>LEFT(amazon[[#This Row],[Category]],FIND("|",amazon[[#This Row],[Category]] &amp; "|")-1)</f>
        <v>Computers&amp;Accessories</v>
      </c>
      <c r="J10" s="9">
        <f>amazon[[#This Row],[Actual_price]]*amazon[[#This Row],[Rating_count]]</f>
        <v>179511309</v>
      </c>
      <c r="K10" s="9" t="str">
        <f>IF(amazon[[#This Row],[Actual_price]]&lt;200,"&lt;200",IF(amazon[[#This Row],[Actual_price]]&lt;=500,"200-500","&gt;500"))</f>
        <v>&gt;500</v>
      </c>
      <c r="L10" t="str">
        <f>IF(amazon[[#This Row],[Discount_percentage]]&gt;=50%,"YES","NO")</f>
        <v>YES</v>
      </c>
      <c r="M10" s="1">
        <f>ROUND(amazon[[#This Row],[Rating_count]],0)</f>
        <v>179691</v>
      </c>
      <c r="N10" s="10">
        <f>amazon[[#This Row],[Rating_count]]*LOG10(amazon[[#This Row],[Rating]]+1)</f>
        <v>128659.35682108071</v>
      </c>
    </row>
    <row r="11" spans="1:15" x14ac:dyDescent="0.25">
      <c r="A11" s="1" t="s">
        <v>20</v>
      </c>
      <c r="B11" s="4" t="s">
        <v>21</v>
      </c>
      <c r="C11" s="1" t="s">
        <v>2</v>
      </c>
      <c r="D11">
        <v>199</v>
      </c>
      <c r="E11" s="9">
        <v>299</v>
      </c>
      <c r="F11" s="2">
        <v>0.33</v>
      </c>
      <c r="G11">
        <v>4</v>
      </c>
      <c r="H11">
        <v>43994</v>
      </c>
      <c r="I11" t="str">
        <f>LEFT(amazon[[#This Row],[Category]],FIND("|",amazon[[#This Row],[Category]] &amp; "|")-1)</f>
        <v>Computers&amp;Accessories</v>
      </c>
      <c r="J11" s="9">
        <f>amazon[[#This Row],[Actual_price]]*amazon[[#This Row],[Rating_count]]</f>
        <v>13154206</v>
      </c>
      <c r="K11" s="9" t="str">
        <f>IF(amazon[[#This Row],[Actual_price]]&lt;200,"&lt;200",IF(amazon[[#This Row],[Actual_price]]&lt;=500,"200-500","&gt;500"))</f>
        <v>200-500</v>
      </c>
      <c r="L11" t="str">
        <f>IF(amazon[[#This Row],[Discount_percentage]]&gt;=50%,"YES","NO")</f>
        <v>NO</v>
      </c>
      <c r="M11" s="1">
        <f>ROUND(amazon[[#This Row],[Rating_count]],0)</f>
        <v>43994</v>
      </c>
      <c r="N11" s="10">
        <f>amazon[[#This Row],[Rating_count]]*LOG10(amazon[[#This Row],[Rating]]+1)</f>
        <v>30750.486370758812</v>
      </c>
    </row>
    <row r="12" spans="1:15" x14ac:dyDescent="0.25">
      <c r="A12" s="1" t="s">
        <v>22</v>
      </c>
      <c r="B12" s="4" t="s">
        <v>23</v>
      </c>
      <c r="C12" s="1" t="s">
        <v>2</v>
      </c>
      <c r="D12">
        <v>154</v>
      </c>
      <c r="E12" s="9">
        <v>339</v>
      </c>
      <c r="F12" s="2">
        <v>0.55000000000000004</v>
      </c>
      <c r="G12">
        <v>4.3</v>
      </c>
      <c r="H12">
        <v>13391</v>
      </c>
      <c r="I12" t="str">
        <f>LEFT(amazon[[#This Row],[Category]],FIND("|",amazon[[#This Row],[Category]] &amp; "|")-1)</f>
        <v>Computers&amp;Accessories</v>
      </c>
      <c r="J12" s="9">
        <f>amazon[[#This Row],[Actual_price]]*amazon[[#This Row],[Rating_count]]</f>
        <v>4539549</v>
      </c>
      <c r="K12" s="9" t="str">
        <f>IF(amazon[[#This Row],[Actual_price]]&lt;200,"&lt;200",IF(amazon[[#This Row],[Actual_price]]&lt;=500,"200-500","&gt;500"))</f>
        <v>200-500</v>
      </c>
      <c r="L12" t="str">
        <f>IF(amazon[[#This Row],[Discount_percentage]]&gt;=50%,"YES","NO")</f>
        <v>YES</v>
      </c>
      <c r="M12" s="1">
        <f>ROUND(amazon[[#This Row],[Rating_count]],0)</f>
        <v>13391</v>
      </c>
      <c r="N12" s="10">
        <f>amazon[[#This Row],[Rating_count]]*LOG10(amazon[[#This Row],[Rating]]+1)</f>
        <v>9698.778169824167</v>
      </c>
    </row>
    <row r="13" spans="1:15" x14ac:dyDescent="0.25">
      <c r="A13" s="1" t="s">
        <v>24</v>
      </c>
      <c r="B13" s="4" t="s">
        <v>25</v>
      </c>
      <c r="C13" s="1" t="s">
        <v>2</v>
      </c>
      <c r="D13">
        <v>299</v>
      </c>
      <c r="E13" s="9">
        <v>799</v>
      </c>
      <c r="F13" s="2">
        <v>0.63</v>
      </c>
      <c r="G13">
        <v>4.2</v>
      </c>
      <c r="H13">
        <v>94363</v>
      </c>
      <c r="I13" t="str">
        <f>LEFT(amazon[[#This Row],[Category]],FIND("|",amazon[[#This Row],[Category]] &amp; "|")-1)</f>
        <v>Computers&amp;Accessories</v>
      </c>
      <c r="J13" s="9">
        <f>amazon[[#This Row],[Actual_price]]*amazon[[#This Row],[Rating_count]]</f>
        <v>75396037</v>
      </c>
      <c r="K13" s="9" t="str">
        <f>IF(amazon[[#This Row],[Actual_price]]&lt;200,"&lt;200",IF(amazon[[#This Row],[Actual_price]]&lt;=500,"200-500","&gt;500"))</f>
        <v>&gt;500</v>
      </c>
      <c r="L13" t="str">
        <f>IF(amazon[[#This Row],[Discount_percentage]]&gt;=50%,"YES","NO")</f>
        <v>YES</v>
      </c>
      <c r="M13" s="1">
        <f>ROUND(amazon[[#This Row],[Rating_count]],0)</f>
        <v>94363</v>
      </c>
      <c r="N13" s="10">
        <f>amazon[[#This Row],[Rating_count]]*LOG10(amazon[[#This Row],[Rating]]+1)</f>
        <v>67564.223515410558</v>
      </c>
    </row>
    <row r="14" spans="1:15" x14ac:dyDescent="0.25">
      <c r="A14" s="1" t="s">
        <v>26</v>
      </c>
      <c r="B14" s="4" t="s">
        <v>27</v>
      </c>
      <c r="C14" s="1" t="s">
        <v>28</v>
      </c>
      <c r="D14">
        <v>219</v>
      </c>
      <c r="E14" s="9">
        <v>700</v>
      </c>
      <c r="F14" s="2">
        <v>0.69</v>
      </c>
      <c r="G14">
        <v>4.4000000000000004</v>
      </c>
      <c r="H14">
        <v>426973</v>
      </c>
      <c r="I14" t="str">
        <f>LEFT(amazon[[#This Row],[Category]],FIND("|",amazon[[#This Row],[Category]] &amp; "|")-1)</f>
        <v>Electronics</v>
      </c>
      <c r="J14" s="9">
        <f>amazon[[#This Row],[Actual_price]]*amazon[[#This Row],[Rating_count]]</f>
        <v>298881100</v>
      </c>
      <c r="K14" s="9" t="str">
        <f>IF(amazon[[#This Row],[Actual_price]]&lt;200,"&lt;200",IF(amazon[[#This Row],[Actual_price]]&lt;=500,"200-500","&gt;500"))</f>
        <v>&gt;500</v>
      </c>
      <c r="L14" t="str">
        <f>IF(amazon[[#This Row],[Discount_percentage]]&gt;=50%,"YES","NO")</f>
        <v>YES</v>
      </c>
      <c r="M14" s="1">
        <f>ROUND(amazon[[#This Row],[Rating_count]],0)</f>
        <v>426973</v>
      </c>
      <c r="N14" s="10">
        <f>amazon[[#This Row],[Rating_count]]*LOG10(amazon[[#This Row],[Rating]]+1)</f>
        <v>312712.36081289232</v>
      </c>
    </row>
    <row r="15" spans="1:15" x14ac:dyDescent="0.25">
      <c r="A15" s="1" t="s">
        <v>29</v>
      </c>
      <c r="B15" s="4" t="s">
        <v>30</v>
      </c>
      <c r="C15" s="1" t="s">
        <v>2</v>
      </c>
      <c r="D15">
        <v>350</v>
      </c>
      <c r="E15" s="9">
        <v>899</v>
      </c>
      <c r="F15" s="2">
        <v>0.61</v>
      </c>
      <c r="G15">
        <v>4.2</v>
      </c>
      <c r="H15">
        <v>2262</v>
      </c>
      <c r="I15" t="str">
        <f>LEFT(amazon[[#This Row],[Category]],FIND("|",amazon[[#This Row],[Category]] &amp; "|")-1)</f>
        <v>Computers&amp;Accessories</v>
      </c>
      <c r="J15" s="9">
        <f>amazon[[#This Row],[Actual_price]]*amazon[[#This Row],[Rating_count]]</f>
        <v>2033538</v>
      </c>
      <c r="K15" s="9" t="str">
        <f>IF(amazon[[#This Row],[Actual_price]]&lt;200,"&lt;200",IF(amazon[[#This Row],[Actual_price]]&lt;=500,"200-500","&gt;500"))</f>
        <v>&gt;500</v>
      </c>
      <c r="L15" t="str">
        <f>IF(amazon[[#This Row],[Discount_percentage]]&gt;=50%,"YES","NO")</f>
        <v>YES</v>
      </c>
      <c r="M15" s="1">
        <f>ROUND(amazon[[#This Row],[Rating_count]],0)</f>
        <v>2262</v>
      </c>
      <c r="N15" s="10">
        <f>amazon[[#This Row],[Rating_count]]*LOG10(amazon[[#This Row],[Rating]]+1)</f>
        <v>1619.5995633019159</v>
      </c>
    </row>
    <row r="16" spans="1:15" x14ac:dyDescent="0.25">
      <c r="A16" s="1" t="s">
        <v>31</v>
      </c>
      <c r="B16" s="4" t="s">
        <v>32</v>
      </c>
      <c r="C16" s="1" t="s">
        <v>2</v>
      </c>
      <c r="D16">
        <v>159</v>
      </c>
      <c r="E16" s="9">
        <v>399</v>
      </c>
      <c r="F16" s="2">
        <v>0.6</v>
      </c>
      <c r="G16">
        <v>4.0999999999999996</v>
      </c>
      <c r="H16">
        <v>4768</v>
      </c>
      <c r="I16" t="str">
        <f>LEFT(amazon[[#This Row],[Category]],FIND("|",amazon[[#This Row],[Category]] &amp; "|")-1)</f>
        <v>Computers&amp;Accessories</v>
      </c>
      <c r="J16" s="9">
        <f>amazon[[#This Row],[Actual_price]]*amazon[[#This Row],[Rating_count]]</f>
        <v>1902432</v>
      </c>
      <c r="K16" s="9" t="str">
        <f>IF(amazon[[#This Row],[Actual_price]]&lt;200,"&lt;200",IF(amazon[[#This Row],[Actual_price]]&lt;=500,"200-500","&gt;500"))</f>
        <v>200-500</v>
      </c>
      <c r="L16" t="str">
        <f>IF(amazon[[#This Row],[Discount_percentage]]&gt;=50%,"YES","NO")</f>
        <v>YES</v>
      </c>
      <c r="M16" s="1">
        <f>ROUND(amazon[[#This Row],[Rating_count]],0)</f>
        <v>4768</v>
      </c>
      <c r="N16" s="10">
        <f>amazon[[#This Row],[Rating_count]]*LOG10(amazon[[#This Row],[Rating]]+1)</f>
        <v>3373.6945996349605</v>
      </c>
    </row>
    <row r="17" spans="1:14" x14ac:dyDescent="0.25">
      <c r="A17" s="1" t="s">
        <v>33</v>
      </c>
      <c r="B17" s="4" t="s">
        <v>34</v>
      </c>
      <c r="C17" s="1" t="s">
        <v>2</v>
      </c>
      <c r="D17">
        <v>349</v>
      </c>
      <c r="E17" s="9">
        <v>399</v>
      </c>
      <c r="F17" s="2">
        <v>0.13</v>
      </c>
      <c r="G17">
        <v>4.4000000000000004</v>
      </c>
      <c r="H17">
        <v>18757</v>
      </c>
      <c r="I17" t="str">
        <f>LEFT(amazon[[#This Row],[Category]],FIND("|",amazon[[#This Row],[Category]] &amp; "|")-1)</f>
        <v>Computers&amp;Accessories</v>
      </c>
      <c r="J17" s="9">
        <f>amazon[[#This Row],[Actual_price]]*amazon[[#This Row],[Rating_count]]</f>
        <v>7484043</v>
      </c>
      <c r="K17" s="9" t="str">
        <f>IF(amazon[[#This Row],[Actual_price]]&lt;200,"&lt;200",IF(amazon[[#This Row],[Actual_price]]&lt;=500,"200-500","&gt;500"))</f>
        <v>200-500</v>
      </c>
      <c r="L17" t="str">
        <f>IF(amazon[[#This Row],[Discount_percentage]]&gt;=50%,"YES","NO")</f>
        <v>NO</v>
      </c>
      <c r="M17" s="1">
        <f>ROUND(amazon[[#This Row],[Rating_count]],0)</f>
        <v>18757</v>
      </c>
      <c r="N17" s="10">
        <f>amazon[[#This Row],[Rating_count]]*LOG10(amazon[[#This Row],[Rating]]+1)</f>
        <v>13737.50975299942</v>
      </c>
    </row>
    <row r="18" spans="1:14" x14ac:dyDescent="0.25">
      <c r="A18" s="1" t="s">
        <v>35</v>
      </c>
      <c r="B18" s="4" t="s">
        <v>36</v>
      </c>
      <c r="C18" s="1" t="s">
        <v>37</v>
      </c>
      <c r="D18">
        <v>13999</v>
      </c>
      <c r="E18" s="9">
        <v>24999</v>
      </c>
      <c r="F18" s="2">
        <v>0.44</v>
      </c>
      <c r="G18">
        <v>4.2</v>
      </c>
      <c r="H18">
        <v>32840</v>
      </c>
      <c r="I18" t="str">
        <f>LEFT(amazon[[#This Row],[Category]],FIND("|",amazon[[#This Row],[Category]] &amp; "|")-1)</f>
        <v>Electronics</v>
      </c>
      <c r="J18" s="9">
        <f>amazon[[#This Row],[Actual_price]]*amazon[[#This Row],[Rating_count]]</f>
        <v>820967160</v>
      </c>
      <c r="K18" s="9" t="str">
        <f>IF(amazon[[#This Row],[Actual_price]]&lt;200,"&lt;200",IF(amazon[[#This Row],[Actual_price]]&lt;=500,"200-500","&gt;500"))</f>
        <v>&gt;500</v>
      </c>
      <c r="L18" t="str">
        <f>IF(amazon[[#This Row],[Discount_percentage]]&gt;=50%,"YES","NO")</f>
        <v>NO</v>
      </c>
      <c r="M18" s="1">
        <f>ROUND(amazon[[#This Row],[Rating_count]],0)</f>
        <v>32840</v>
      </c>
      <c r="N18" s="10">
        <f>amazon[[#This Row],[Rating_count]]*LOG10(amazon[[#This Row],[Rating]]+1)</f>
        <v>23513.549804966806</v>
      </c>
    </row>
    <row r="19" spans="1:14" x14ac:dyDescent="0.25">
      <c r="A19" s="1" t="s">
        <v>38</v>
      </c>
      <c r="B19" s="4" t="s">
        <v>39</v>
      </c>
      <c r="C19" s="1" t="s">
        <v>2</v>
      </c>
      <c r="D19">
        <v>249</v>
      </c>
      <c r="E19" s="9">
        <v>399</v>
      </c>
      <c r="F19" s="2">
        <v>0.38</v>
      </c>
      <c r="G19">
        <v>4</v>
      </c>
      <c r="H19">
        <v>43994</v>
      </c>
      <c r="I19" t="str">
        <f>LEFT(amazon[[#This Row],[Category]],FIND("|",amazon[[#This Row],[Category]] &amp; "|")-1)</f>
        <v>Computers&amp;Accessories</v>
      </c>
      <c r="J19" s="9">
        <f>amazon[[#This Row],[Actual_price]]*amazon[[#This Row],[Rating_count]]</f>
        <v>17553606</v>
      </c>
      <c r="K19" s="9" t="str">
        <f>IF(amazon[[#This Row],[Actual_price]]&lt;200,"&lt;200",IF(amazon[[#This Row],[Actual_price]]&lt;=500,"200-500","&gt;500"))</f>
        <v>200-500</v>
      </c>
      <c r="L19" t="str">
        <f>IF(amazon[[#This Row],[Discount_percentage]]&gt;=50%,"YES","NO")</f>
        <v>NO</v>
      </c>
      <c r="M19" s="1">
        <f>ROUND(amazon[[#This Row],[Rating_count]],0)</f>
        <v>43994</v>
      </c>
      <c r="N19" s="10">
        <f>amazon[[#This Row],[Rating_count]]*LOG10(amazon[[#This Row],[Rating]]+1)</f>
        <v>30750.486370758812</v>
      </c>
    </row>
    <row r="20" spans="1:14" x14ac:dyDescent="0.25">
      <c r="A20" s="1" t="s">
        <v>40</v>
      </c>
      <c r="B20" s="4" t="s">
        <v>41</v>
      </c>
      <c r="C20" s="1" t="s">
        <v>2</v>
      </c>
      <c r="D20">
        <v>199</v>
      </c>
      <c r="E20" s="9">
        <v>499</v>
      </c>
      <c r="F20" s="2">
        <v>0.6</v>
      </c>
      <c r="G20">
        <v>4.0999999999999996</v>
      </c>
      <c r="H20">
        <v>13045</v>
      </c>
      <c r="I20" t="str">
        <f>LEFT(amazon[[#This Row],[Category]],FIND("|",amazon[[#This Row],[Category]] &amp; "|")-1)</f>
        <v>Computers&amp;Accessories</v>
      </c>
      <c r="J20" s="9">
        <f>amazon[[#This Row],[Actual_price]]*amazon[[#This Row],[Rating_count]]</f>
        <v>6509455</v>
      </c>
      <c r="K20" s="9" t="str">
        <f>IF(amazon[[#This Row],[Actual_price]]&lt;200,"&lt;200",IF(amazon[[#This Row],[Actual_price]]&lt;=500,"200-500","&gt;500"))</f>
        <v>200-500</v>
      </c>
      <c r="L20" t="str">
        <f>IF(amazon[[#This Row],[Discount_percentage]]&gt;=50%,"YES","NO")</f>
        <v>YES</v>
      </c>
      <c r="M20" s="1">
        <f>ROUND(amazon[[#This Row],[Rating_count]],0)</f>
        <v>13045</v>
      </c>
      <c r="N20" s="10">
        <f>amazon[[#This Row],[Rating_count]]*LOG10(amazon[[#This Row],[Rating]]+1)</f>
        <v>9230.2529471975795</v>
      </c>
    </row>
    <row r="21" spans="1:14" x14ac:dyDescent="0.25">
      <c r="A21" s="1" t="s">
        <v>42</v>
      </c>
      <c r="B21" s="4" t="s">
        <v>43</v>
      </c>
      <c r="C21" s="1" t="s">
        <v>37</v>
      </c>
      <c r="D21">
        <v>13490</v>
      </c>
      <c r="E21" s="9">
        <v>21990</v>
      </c>
      <c r="F21" s="2">
        <v>0.39</v>
      </c>
      <c r="G21">
        <v>4.3</v>
      </c>
      <c r="H21">
        <v>11976</v>
      </c>
      <c r="I21" t="str">
        <f>LEFT(amazon[[#This Row],[Category]],FIND("|",amazon[[#This Row],[Category]] &amp; "|")-1)</f>
        <v>Electronics</v>
      </c>
      <c r="J21" s="9">
        <f>amazon[[#This Row],[Actual_price]]*amazon[[#This Row],[Rating_count]]</f>
        <v>263352240</v>
      </c>
      <c r="K21" s="9" t="str">
        <f>IF(amazon[[#This Row],[Actual_price]]&lt;200,"&lt;200",IF(amazon[[#This Row],[Actual_price]]&lt;=500,"200-500","&gt;500"))</f>
        <v>&gt;500</v>
      </c>
      <c r="L21" t="str">
        <f>IF(amazon[[#This Row],[Discount_percentage]]&gt;=50%,"YES","NO")</f>
        <v>NO</v>
      </c>
      <c r="M21" s="1">
        <f>ROUND(amazon[[#This Row],[Rating_count]],0)</f>
        <v>11976</v>
      </c>
      <c r="N21" s="10">
        <f>amazon[[#This Row],[Rating_count]]*LOG10(amazon[[#This Row],[Rating]]+1)</f>
        <v>8673.9278143390493</v>
      </c>
    </row>
    <row r="22" spans="1:14" x14ac:dyDescent="0.25">
      <c r="A22" s="1" t="s">
        <v>44</v>
      </c>
      <c r="B22" s="4" t="s">
        <v>45</v>
      </c>
      <c r="C22" s="1" t="s">
        <v>2</v>
      </c>
      <c r="D22">
        <v>970</v>
      </c>
      <c r="E22" s="9">
        <v>1799</v>
      </c>
      <c r="F22" s="2">
        <v>0.46</v>
      </c>
      <c r="G22">
        <v>4.5</v>
      </c>
      <c r="H22">
        <v>815</v>
      </c>
      <c r="I22" t="str">
        <f>LEFT(amazon[[#This Row],[Category]],FIND("|",amazon[[#This Row],[Category]] &amp; "|")-1)</f>
        <v>Computers&amp;Accessories</v>
      </c>
      <c r="J22" s="9">
        <f>amazon[[#This Row],[Actual_price]]*amazon[[#This Row],[Rating_count]]</f>
        <v>1466185</v>
      </c>
      <c r="K22" s="9" t="str">
        <f>IF(amazon[[#This Row],[Actual_price]]&lt;200,"&lt;200",IF(amazon[[#This Row],[Actual_price]]&lt;=500,"200-500","&gt;500"))</f>
        <v>&gt;500</v>
      </c>
      <c r="L22" t="str">
        <f>IF(amazon[[#This Row],[Discount_percentage]]&gt;=50%,"YES","NO")</f>
        <v>NO</v>
      </c>
      <c r="M22" s="1">
        <f>ROUND(amazon[[#This Row],[Rating_count]],0)</f>
        <v>815</v>
      </c>
      <c r="N22" s="10">
        <f>amazon[[#This Row],[Rating_count]]*LOG10(amazon[[#This Row],[Rating]]+1)</f>
        <v>603.39559193780872</v>
      </c>
    </row>
    <row r="23" spans="1:14" x14ac:dyDescent="0.25">
      <c r="A23" s="1" t="s">
        <v>46</v>
      </c>
      <c r="B23" s="4" t="s">
        <v>47</v>
      </c>
      <c r="C23" s="1" t="s">
        <v>28</v>
      </c>
      <c r="D23">
        <v>279</v>
      </c>
      <c r="E23" s="9">
        <v>499</v>
      </c>
      <c r="F23" s="2">
        <v>0.44</v>
      </c>
      <c r="G23">
        <v>3.7</v>
      </c>
      <c r="H23">
        <v>10962</v>
      </c>
      <c r="I23" t="str">
        <f>LEFT(amazon[[#This Row],[Category]],FIND("|",amazon[[#This Row],[Category]] &amp; "|")-1)</f>
        <v>Electronics</v>
      </c>
      <c r="J23" s="9">
        <f>amazon[[#This Row],[Actual_price]]*amazon[[#This Row],[Rating_count]]</f>
        <v>5470038</v>
      </c>
      <c r="K23" s="9" t="str">
        <f>IF(amazon[[#This Row],[Actual_price]]&lt;200,"&lt;200",IF(amazon[[#This Row],[Actual_price]]&lt;=500,"200-500","&gt;500"))</f>
        <v>200-500</v>
      </c>
      <c r="L23" t="str">
        <f>IF(amazon[[#This Row],[Discount_percentage]]&gt;=50%,"YES","NO")</f>
        <v>NO</v>
      </c>
      <c r="M23" s="1">
        <f>ROUND(amazon[[#This Row],[Rating_count]],0)</f>
        <v>10962</v>
      </c>
      <c r="N23" s="10">
        <f>amazon[[#This Row],[Rating_count]]*LOG10(amazon[[#This Row],[Rating]]+1)</f>
        <v>7367.5367186913354</v>
      </c>
    </row>
    <row r="24" spans="1:14" x14ac:dyDescent="0.25">
      <c r="A24" s="1" t="s">
        <v>48</v>
      </c>
      <c r="B24" s="4" t="s">
        <v>49</v>
      </c>
      <c r="C24" s="1" t="s">
        <v>37</v>
      </c>
      <c r="D24">
        <v>13490</v>
      </c>
      <c r="E24" s="9">
        <v>22900</v>
      </c>
      <c r="F24" s="2">
        <v>0.41</v>
      </c>
      <c r="G24">
        <v>4.3</v>
      </c>
      <c r="H24">
        <v>16299</v>
      </c>
      <c r="I24" t="str">
        <f>LEFT(amazon[[#This Row],[Category]],FIND("|",amazon[[#This Row],[Category]] &amp; "|")-1)</f>
        <v>Electronics</v>
      </c>
      <c r="J24" s="9">
        <f>amazon[[#This Row],[Actual_price]]*amazon[[#This Row],[Rating_count]]</f>
        <v>373247100</v>
      </c>
      <c r="K24" s="9" t="str">
        <f>IF(amazon[[#This Row],[Actual_price]]&lt;200,"&lt;200",IF(amazon[[#This Row],[Actual_price]]&lt;=500,"200-500","&gt;500"))</f>
        <v>&gt;500</v>
      </c>
      <c r="L24" t="str">
        <f>IF(amazon[[#This Row],[Discount_percentage]]&gt;=50%,"YES","NO")</f>
        <v>NO</v>
      </c>
      <c r="M24" s="1">
        <f>ROUND(amazon[[#This Row],[Rating_count]],0)</f>
        <v>16299</v>
      </c>
      <c r="N24" s="10">
        <f>amazon[[#This Row],[Rating_count]]*LOG10(amazon[[#This Row],[Rating]]+1)</f>
        <v>11804.97239862326</v>
      </c>
    </row>
    <row r="25" spans="1:14" x14ac:dyDescent="0.25">
      <c r="A25" s="1" t="s">
        <v>50</v>
      </c>
      <c r="B25" s="4" t="s">
        <v>51</v>
      </c>
      <c r="C25" s="1" t="s">
        <v>2</v>
      </c>
      <c r="D25">
        <v>59</v>
      </c>
      <c r="E25" s="9">
        <v>199</v>
      </c>
      <c r="F25" s="2">
        <v>0.7</v>
      </c>
      <c r="G25">
        <v>4</v>
      </c>
      <c r="H25">
        <v>9378</v>
      </c>
      <c r="I25" t="str">
        <f>LEFT(amazon[[#This Row],[Category]],FIND("|",amazon[[#This Row],[Category]] &amp; "|")-1)</f>
        <v>Computers&amp;Accessories</v>
      </c>
      <c r="J25" s="9">
        <f>amazon[[#This Row],[Actual_price]]*amazon[[#This Row],[Rating_count]]</f>
        <v>1866222</v>
      </c>
      <c r="K25" s="9" t="str">
        <f>IF(amazon[[#This Row],[Actual_price]]&lt;200,"&lt;200",IF(amazon[[#This Row],[Actual_price]]&lt;=500,"200-500","&gt;500"))</f>
        <v>&lt;200</v>
      </c>
      <c r="L25" t="str">
        <f>IF(amazon[[#This Row],[Discount_percentage]]&gt;=50%,"YES","NO")</f>
        <v>YES</v>
      </c>
      <c r="M25" s="1">
        <f>ROUND(amazon[[#This Row],[Rating_count]],0)</f>
        <v>9378</v>
      </c>
      <c r="N25" s="10">
        <f>amazon[[#This Row],[Rating_count]]*LOG10(amazon[[#This Row],[Rating]]+1)</f>
        <v>6554.9407006631845</v>
      </c>
    </row>
    <row r="26" spans="1:14" x14ac:dyDescent="0.25">
      <c r="A26" s="1" t="s">
        <v>52</v>
      </c>
      <c r="B26" s="4" t="s">
        <v>53</v>
      </c>
      <c r="C26" s="1" t="s">
        <v>37</v>
      </c>
      <c r="D26">
        <v>11499</v>
      </c>
      <c r="E26" s="9">
        <v>19990</v>
      </c>
      <c r="F26" s="2">
        <v>0.42</v>
      </c>
      <c r="G26">
        <v>4.3</v>
      </c>
      <c r="H26">
        <v>4703</v>
      </c>
      <c r="I26" t="str">
        <f>LEFT(amazon[[#This Row],[Category]],FIND("|",amazon[[#This Row],[Category]] &amp; "|")-1)</f>
        <v>Electronics</v>
      </c>
      <c r="J26" s="9">
        <f>amazon[[#This Row],[Actual_price]]*amazon[[#This Row],[Rating_count]]</f>
        <v>94012970</v>
      </c>
      <c r="K26" s="9" t="str">
        <f>IF(amazon[[#This Row],[Actual_price]]&lt;200,"&lt;200",IF(amazon[[#This Row],[Actual_price]]&lt;=500,"200-500","&gt;500"))</f>
        <v>&gt;500</v>
      </c>
      <c r="L26" t="str">
        <f>IF(amazon[[#This Row],[Discount_percentage]]&gt;=50%,"YES","NO")</f>
        <v>NO</v>
      </c>
      <c r="M26" s="1">
        <f>ROUND(amazon[[#This Row],[Rating_count]],0)</f>
        <v>4703</v>
      </c>
      <c r="N26" s="10">
        <f>amazon[[#This Row],[Rating_count]]*LOG10(amazon[[#This Row],[Rating]]+1)</f>
        <v>3406.269414732511</v>
      </c>
    </row>
    <row r="27" spans="1:14" x14ac:dyDescent="0.25">
      <c r="A27" s="1" t="s">
        <v>54</v>
      </c>
      <c r="B27" s="4" t="s">
        <v>55</v>
      </c>
      <c r="C27" s="1" t="s">
        <v>28</v>
      </c>
      <c r="D27">
        <v>199</v>
      </c>
      <c r="E27" s="9">
        <v>699</v>
      </c>
      <c r="F27" s="2">
        <v>0.72</v>
      </c>
      <c r="G27">
        <v>4.2</v>
      </c>
      <c r="H27">
        <v>12153</v>
      </c>
      <c r="I27" t="str">
        <f>LEFT(amazon[[#This Row],[Category]],FIND("|",amazon[[#This Row],[Category]] &amp; "|")-1)</f>
        <v>Electronics</v>
      </c>
      <c r="J27" s="9">
        <f>amazon[[#This Row],[Actual_price]]*amazon[[#This Row],[Rating_count]]</f>
        <v>8494947</v>
      </c>
      <c r="K27" s="9" t="str">
        <f>IF(amazon[[#This Row],[Actual_price]]&lt;200,"&lt;200",IF(amazon[[#This Row],[Actual_price]]&lt;=500,"200-500","&gt;500"))</f>
        <v>&gt;500</v>
      </c>
      <c r="L27" t="str">
        <f>IF(amazon[[#This Row],[Discount_percentage]]&gt;=50%,"YES","NO")</f>
        <v>YES</v>
      </c>
      <c r="M27" s="1">
        <f>ROUND(amazon[[#This Row],[Rating_count]],0)</f>
        <v>12153</v>
      </c>
      <c r="N27" s="10">
        <f>amazon[[#This Row],[Rating_count]]*LOG10(amazon[[#This Row],[Rating]]+1)</f>
        <v>8701.5886351937152</v>
      </c>
    </row>
    <row r="28" spans="1:14" x14ac:dyDescent="0.25">
      <c r="A28" s="1" t="s">
        <v>56</v>
      </c>
      <c r="B28" s="4" t="s">
        <v>57</v>
      </c>
      <c r="C28" s="1" t="s">
        <v>37</v>
      </c>
      <c r="D28">
        <v>14999</v>
      </c>
      <c r="E28" s="9">
        <v>19999</v>
      </c>
      <c r="F28" s="2">
        <v>0.25</v>
      </c>
      <c r="G28">
        <v>4.2</v>
      </c>
      <c r="H28">
        <v>34899</v>
      </c>
      <c r="I28" t="str">
        <f>LEFT(amazon[[#This Row],[Category]],FIND("|",amazon[[#This Row],[Category]] &amp; "|")-1)</f>
        <v>Electronics</v>
      </c>
      <c r="J28" s="9">
        <f>amazon[[#This Row],[Actual_price]]*amazon[[#This Row],[Rating_count]]</f>
        <v>697945101</v>
      </c>
      <c r="K28" s="9" t="str">
        <f>IF(amazon[[#This Row],[Actual_price]]&lt;200,"&lt;200",IF(amazon[[#This Row],[Actual_price]]&lt;=500,"200-500","&gt;500"))</f>
        <v>&gt;500</v>
      </c>
      <c r="L28" t="str">
        <f>IF(amazon[[#This Row],[Discount_percentage]]&gt;=50%,"YES","NO")</f>
        <v>NO</v>
      </c>
      <c r="M28" s="1">
        <f>ROUND(amazon[[#This Row],[Rating_count]],0)</f>
        <v>34899</v>
      </c>
      <c r="N28" s="10">
        <f>amazon[[#This Row],[Rating_count]]*LOG10(amazon[[#This Row],[Rating]]+1)</f>
        <v>24987.800689510859</v>
      </c>
    </row>
    <row r="29" spans="1:14" x14ac:dyDescent="0.25">
      <c r="A29" s="1" t="s">
        <v>58</v>
      </c>
      <c r="B29" s="4" t="s">
        <v>59</v>
      </c>
      <c r="C29" s="1" t="s">
        <v>2</v>
      </c>
      <c r="D29">
        <v>299</v>
      </c>
      <c r="E29" s="9">
        <v>399</v>
      </c>
      <c r="F29" s="2">
        <v>0.25</v>
      </c>
      <c r="G29">
        <v>4</v>
      </c>
      <c r="H29">
        <v>2766</v>
      </c>
      <c r="I29" t="str">
        <f>LEFT(amazon[[#This Row],[Category]],FIND("|",amazon[[#This Row],[Category]] &amp; "|")-1)</f>
        <v>Computers&amp;Accessories</v>
      </c>
      <c r="J29" s="9">
        <f>amazon[[#This Row],[Actual_price]]*amazon[[#This Row],[Rating_count]]</f>
        <v>1103634</v>
      </c>
      <c r="K29" s="9" t="str">
        <f>IF(amazon[[#This Row],[Actual_price]]&lt;200,"&lt;200",IF(amazon[[#This Row],[Actual_price]]&lt;=500,"200-500","&gt;500"))</f>
        <v>200-500</v>
      </c>
      <c r="L29" t="str">
        <f>IF(amazon[[#This Row],[Discount_percentage]]&gt;=50%,"YES","NO")</f>
        <v>NO</v>
      </c>
      <c r="M29" s="1">
        <f>ROUND(amazon[[#This Row],[Rating_count]],0)</f>
        <v>2766</v>
      </c>
      <c r="N29" s="10">
        <f>amazon[[#This Row],[Rating_count]]*LOG10(amazon[[#This Row],[Rating]]+1)</f>
        <v>1933.3510319934283</v>
      </c>
    </row>
    <row r="30" spans="1:14" x14ac:dyDescent="0.25">
      <c r="A30" s="1" t="s">
        <v>60</v>
      </c>
      <c r="B30" s="4" t="s">
        <v>61</v>
      </c>
      <c r="C30" s="1" t="s">
        <v>2</v>
      </c>
      <c r="D30">
        <v>970</v>
      </c>
      <c r="E30" s="9">
        <v>1999</v>
      </c>
      <c r="F30" s="2">
        <v>0.51</v>
      </c>
      <c r="G30">
        <v>4.4000000000000004</v>
      </c>
      <c r="H30">
        <v>184</v>
      </c>
      <c r="I30" t="str">
        <f>LEFT(amazon[[#This Row],[Category]],FIND("|",amazon[[#This Row],[Category]] &amp; "|")-1)</f>
        <v>Computers&amp;Accessories</v>
      </c>
      <c r="J30" s="9">
        <f>amazon[[#This Row],[Actual_price]]*amazon[[#This Row],[Rating_count]]</f>
        <v>367816</v>
      </c>
      <c r="K30" s="9" t="str">
        <f>IF(amazon[[#This Row],[Actual_price]]&lt;200,"&lt;200",IF(amazon[[#This Row],[Actual_price]]&lt;=500,"200-500","&gt;500"))</f>
        <v>&gt;500</v>
      </c>
      <c r="L30" t="str">
        <f>IF(amazon[[#This Row],[Discount_percentage]]&gt;=50%,"YES","NO")</f>
        <v>YES</v>
      </c>
      <c r="M30" s="1">
        <f>ROUND(amazon[[#This Row],[Rating_count]],0)</f>
        <v>184</v>
      </c>
      <c r="N30" s="10">
        <f>amazon[[#This Row],[Rating_count]]*LOG10(amazon[[#This Row],[Rating]]+1)</f>
        <v>134.76045180742619</v>
      </c>
    </row>
    <row r="31" spans="1:14" x14ac:dyDescent="0.25">
      <c r="A31" s="1" t="s">
        <v>62</v>
      </c>
      <c r="B31" s="4" t="s">
        <v>63</v>
      </c>
      <c r="C31" s="1" t="s">
        <v>2</v>
      </c>
      <c r="D31">
        <v>299</v>
      </c>
      <c r="E31" s="9">
        <v>999</v>
      </c>
      <c r="F31" s="2">
        <v>0.7</v>
      </c>
      <c r="G31">
        <v>4.3</v>
      </c>
      <c r="H31">
        <v>20850</v>
      </c>
      <c r="I31" t="str">
        <f>LEFT(amazon[[#This Row],[Category]],FIND("|",amazon[[#This Row],[Category]] &amp; "|")-1)</f>
        <v>Computers&amp;Accessories</v>
      </c>
      <c r="J31" s="9">
        <f>amazon[[#This Row],[Actual_price]]*amazon[[#This Row],[Rating_count]]</f>
        <v>20829150</v>
      </c>
      <c r="K31" s="9" t="str">
        <f>IF(amazon[[#This Row],[Actual_price]]&lt;200,"&lt;200",IF(amazon[[#This Row],[Actual_price]]&lt;=500,"200-500","&gt;500"))</f>
        <v>&gt;500</v>
      </c>
      <c r="L31" t="str">
        <f>IF(amazon[[#This Row],[Discount_percentage]]&gt;=50%,"YES","NO")</f>
        <v>YES</v>
      </c>
      <c r="M31" s="1">
        <f>ROUND(amazon[[#This Row],[Rating_count]],0)</f>
        <v>20850</v>
      </c>
      <c r="N31" s="10">
        <f>amazon[[#This Row],[Rating_count]]*LOG10(amazon[[#This Row],[Rating]]+1)</f>
        <v>15101.151881176451</v>
      </c>
    </row>
    <row r="32" spans="1:14" x14ac:dyDescent="0.25">
      <c r="A32" s="1" t="s">
        <v>64</v>
      </c>
      <c r="B32" s="4" t="s">
        <v>65</v>
      </c>
      <c r="C32" s="1" t="s">
        <v>2</v>
      </c>
      <c r="D32">
        <v>199</v>
      </c>
      <c r="E32" s="9">
        <v>750</v>
      </c>
      <c r="F32" s="2">
        <v>0.73</v>
      </c>
      <c r="G32">
        <v>4.5</v>
      </c>
      <c r="H32">
        <v>74976</v>
      </c>
      <c r="I32" t="str">
        <f>LEFT(amazon[[#This Row],[Category]],FIND("|",amazon[[#This Row],[Category]] &amp; "|")-1)</f>
        <v>Computers&amp;Accessories</v>
      </c>
      <c r="J32" s="9">
        <f>amazon[[#This Row],[Actual_price]]*amazon[[#This Row],[Rating_count]]</f>
        <v>56232000</v>
      </c>
      <c r="K32" s="9" t="str">
        <f>IF(amazon[[#This Row],[Actual_price]]&lt;200,"&lt;200",IF(amazon[[#This Row],[Actual_price]]&lt;=500,"200-500","&gt;500"))</f>
        <v>&gt;500</v>
      </c>
      <c r="L32" t="str">
        <f>IF(amazon[[#This Row],[Discount_percentage]]&gt;=50%,"YES","NO")</f>
        <v>YES</v>
      </c>
      <c r="M32" s="1">
        <f>ROUND(amazon[[#This Row],[Rating_count]],0)</f>
        <v>74976</v>
      </c>
      <c r="N32" s="10">
        <f>amazon[[#This Row],[Rating_count]]*LOG10(amazon[[#This Row],[Rating]]+1)</f>
        <v>55509.433007520427</v>
      </c>
    </row>
    <row r="33" spans="1:14" x14ac:dyDescent="0.25">
      <c r="A33" s="1" t="s">
        <v>66</v>
      </c>
      <c r="B33" s="4" t="s">
        <v>67</v>
      </c>
      <c r="C33" s="1" t="s">
        <v>2</v>
      </c>
      <c r="D33">
        <v>179</v>
      </c>
      <c r="E33" s="9">
        <v>499</v>
      </c>
      <c r="F33" s="2">
        <v>0.64</v>
      </c>
      <c r="G33">
        <v>4</v>
      </c>
      <c r="H33">
        <v>1934</v>
      </c>
      <c r="I33" t="str">
        <f>LEFT(amazon[[#This Row],[Category]],FIND("|",amazon[[#This Row],[Category]] &amp; "|")-1)</f>
        <v>Computers&amp;Accessories</v>
      </c>
      <c r="J33" s="9">
        <f>amazon[[#This Row],[Actual_price]]*amazon[[#This Row],[Rating_count]]</f>
        <v>965066</v>
      </c>
      <c r="K33" s="9" t="str">
        <f>IF(amazon[[#This Row],[Actual_price]]&lt;200,"&lt;200",IF(amazon[[#This Row],[Actual_price]]&lt;=500,"200-500","&gt;500"))</f>
        <v>200-500</v>
      </c>
      <c r="L33" t="str">
        <f>IF(amazon[[#This Row],[Discount_percentage]]&gt;=50%,"YES","NO")</f>
        <v>YES</v>
      </c>
      <c r="M33" s="1">
        <f>ROUND(amazon[[#This Row],[Rating_count]],0)</f>
        <v>1934</v>
      </c>
      <c r="N33" s="10">
        <f>amazon[[#This Row],[Rating_count]]*LOG10(amazon[[#This Row],[Rating]]+1)</f>
        <v>1351.8079883858604</v>
      </c>
    </row>
    <row r="34" spans="1:14" x14ac:dyDescent="0.25">
      <c r="A34" s="1" t="s">
        <v>68</v>
      </c>
      <c r="B34" s="4" t="s">
        <v>69</v>
      </c>
      <c r="C34" s="1" t="s">
        <v>2</v>
      </c>
      <c r="D34">
        <v>389</v>
      </c>
      <c r="E34" s="9">
        <v>1099</v>
      </c>
      <c r="F34" s="2">
        <v>0.65</v>
      </c>
      <c r="G34">
        <v>4.3</v>
      </c>
      <c r="H34">
        <v>974</v>
      </c>
      <c r="I34" t="str">
        <f>LEFT(amazon[[#This Row],[Category]],FIND("|",amazon[[#This Row],[Category]] &amp; "|")-1)</f>
        <v>Computers&amp;Accessories</v>
      </c>
      <c r="J34" s="9">
        <f>amazon[[#This Row],[Actual_price]]*amazon[[#This Row],[Rating_count]]</f>
        <v>1070426</v>
      </c>
      <c r="K34" s="9" t="str">
        <f>IF(amazon[[#This Row],[Actual_price]]&lt;200,"&lt;200",IF(amazon[[#This Row],[Actual_price]]&lt;=500,"200-500","&gt;500"))</f>
        <v>&gt;500</v>
      </c>
      <c r="L34" t="str">
        <f>IF(amazon[[#This Row],[Discount_percentage]]&gt;=50%,"YES","NO")</f>
        <v>YES</v>
      </c>
      <c r="M34" s="1">
        <f>ROUND(amazon[[#This Row],[Rating_count]],0)</f>
        <v>974</v>
      </c>
      <c r="N34" s="10">
        <f>amazon[[#This Row],[Rating_count]]*LOG10(amazon[[#This Row],[Rating]]+1)</f>
        <v>705.44469699116848</v>
      </c>
    </row>
    <row r="35" spans="1:14" x14ac:dyDescent="0.25">
      <c r="A35" s="1" t="s">
        <v>70</v>
      </c>
      <c r="B35" s="4" t="s">
        <v>71</v>
      </c>
      <c r="C35" s="1" t="s">
        <v>2</v>
      </c>
      <c r="D35">
        <v>599</v>
      </c>
      <c r="E35" s="9">
        <v>599</v>
      </c>
      <c r="F35" s="2">
        <v>0</v>
      </c>
      <c r="G35">
        <v>4.3</v>
      </c>
      <c r="H35">
        <v>355</v>
      </c>
      <c r="I35" t="str">
        <f>LEFT(amazon[[#This Row],[Category]],FIND("|",amazon[[#This Row],[Category]] &amp; "|")-1)</f>
        <v>Computers&amp;Accessories</v>
      </c>
      <c r="J35" s="9">
        <f>amazon[[#This Row],[Actual_price]]*amazon[[#This Row],[Rating_count]]</f>
        <v>212645</v>
      </c>
      <c r="K35" s="9" t="str">
        <f>IF(amazon[[#This Row],[Actual_price]]&lt;200,"&lt;200",IF(amazon[[#This Row],[Actual_price]]&lt;=500,"200-500","&gt;500"))</f>
        <v>&gt;500</v>
      </c>
      <c r="L35" t="str">
        <f>IF(amazon[[#This Row],[Discount_percentage]]&gt;=50%,"YES","NO")</f>
        <v>NO</v>
      </c>
      <c r="M35" s="1">
        <f>ROUND(amazon[[#This Row],[Rating_count]],0)</f>
        <v>355</v>
      </c>
      <c r="N35" s="10">
        <f>amazon[[#This Row],[Rating_count]]*LOG10(amazon[[#This Row],[Rating]]+1)</f>
        <v>257.11793370828013</v>
      </c>
    </row>
    <row r="36" spans="1:14" x14ac:dyDescent="0.25">
      <c r="A36" s="1" t="s">
        <v>72</v>
      </c>
      <c r="B36" s="4" t="s">
        <v>73</v>
      </c>
      <c r="C36" s="1" t="s">
        <v>2</v>
      </c>
      <c r="D36">
        <v>199</v>
      </c>
      <c r="E36" s="9">
        <v>999</v>
      </c>
      <c r="F36" s="2">
        <v>0.8</v>
      </c>
      <c r="G36">
        <v>3.9</v>
      </c>
      <c r="H36">
        <v>1075</v>
      </c>
      <c r="I36" t="str">
        <f>LEFT(amazon[[#This Row],[Category]],FIND("|",amazon[[#This Row],[Category]] &amp; "|")-1)</f>
        <v>Computers&amp;Accessories</v>
      </c>
      <c r="J36" s="9">
        <f>amazon[[#This Row],[Actual_price]]*amazon[[#This Row],[Rating_count]]</f>
        <v>1073925</v>
      </c>
      <c r="K36" s="9" t="str">
        <f>IF(amazon[[#This Row],[Actual_price]]&lt;200,"&lt;200",IF(amazon[[#This Row],[Actual_price]]&lt;=500,"200-500","&gt;500"))</f>
        <v>&gt;500</v>
      </c>
      <c r="L36" t="str">
        <f>IF(amazon[[#This Row],[Discount_percentage]]&gt;=50%,"YES","NO")</f>
        <v>YES</v>
      </c>
      <c r="M36" s="1">
        <f>ROUND(amazon[[#This Row],[Rating_count]],0)</f>
        <v>1075</v>
      </c>
      <c r="N36" s="10">
        <f>amazon[[#This Row],[Rating_count]]*LOG10(amazon[[#This Row],[Rating]]+1)</f>
        <v>741.96078603065223</v>
      </c>
    </row>
    <row r="37" spans="1:14" x14ac:dyDescent="0.25">
      <c r="A37" s="1" t="s">
        <v>74</v>
      </c>
      <c r="B37" s="4" t="s">
        <v>75</v>
      </c>
      <c r="C37" s="1" t="s">
        <v>2</v>
      </c>
      <c r="D37">
        <v>99</v>
      </c>
      <c r="E37" s="9">
        <v>666.66</v>
      </c>
      <c r="F37" s="2">
        <v>0.85</v>
      </c>
      <c r="G37">
        <v>3.9</v>
      </c>
      <c r="H37">
        <v>24871</v>
      </c>
      <c r="I37" t="str">
        <f>LEFT(amazon[[#This Row],[Category]],FIND("|",amazon[[#This Row],[Category]] &amp; "|")-1)</f>
        <v>Computers&amp;Accessories</v>
      </c>
      <c r="J37" s="9">
        <f>amazon[[#This Row],[Actual_price]]*amazon[[#This Row],[Rating_count]]</f>
        <v>16580500.859999999</v>
      </c>
      <c r="K37" s="9" t="str">
        <f>IF(amazon[[#This Row],[Actual_price]]&lt;200,"&lt;200",IF(amazon[[#This Row],[Actual_price]]&lt;=500,"200-500","&gt;500"))</f>
        <v>&gt;500</v>
      </c>
      <c r="L37" t="str">
        <f>IF(amazon[[#This Row],[Discount_percentage]]&gt;=50%,"YES","NO")</f>
        <v>YES</v>
      </c>
      <c r="M37" s="1">
        <f>ROUND(amazon[[#This Row],[Rating_count]],0)</f>
        <v>24871</v>
      </c>
      <c r="N37" s="10">
        <f>amazon[[#This Row],[Rating_count]]*LOG10(amazon[[#This Row],[Rating]]+1)</f>
        <v>17165.866706389166</v>
      </c>
    </row>
    <row r="38" spans="1:14" x14ac:dyDescent="0.25">
      <c r="A38" s="1" t="s">
        <v>76</v>
      </c>
      <c r="B38" s="4" t="s">
        <v>77</v>
      </c>
      <c r="C38" s="1" t="s">
        <v>2</v>
      </c>
      <c r="D38">
        <v>899</v>
      </c>
      <c r="E38" s="9">
        <v>1900</v>
      </c>
      <c r="F38" s="2">
        <v>0.53</v>
      </c>
      <c r="G38">
        <v>4.4000000000000004</v>
      </c>
      <c r="H38">
        <v>13552</v>
      </c>
      <c r="I38" t="str">
        <f>LEFT(amazon[[#This Row],[Category]],FIND("|",amazon[[#This Row],[Category]] &amp; "|")-1)</f>
        <v>Computers&amp;Accessories</v>
      </c>
      <c r="J38" s="9">
        <f>amazon[[#This Row],[Actual_price]]*amazon[[#This Row],[Rating_count]]</f>
        <v>25748800</v>
      </c>
      <c r="K38" s="9" t="str">
        <f>IF(amazon[[#This Row],[Actual_price]]&lt;200,"&lt;200",IF(amazon[[#This Row],[Actual_price]]&lt;=500,"200-500","&gt;500"))</f>
        <v>&gt;500</v>
      </c>
      <c r="L38" t="str">
        <f>IF(amazon[[#This Row],[Discount_percentage]]&gt;=50%,"YES","NO")</f>
        <v>YES</v>
      </c>
      <c r="M38" s="1">
        <f>ROUND(amazon[[#This Row],[Rating_count]],0)</f>
        <v>13552</v>
      </c>
      <c r="N38" s="10">
        <f>amazon[[#This Row],[Rating_count]]*LOG10(amazon[[#This Row],[Rating]]+1)</f>
        <v>9925.4002331208685</v>
      </c>
    </row>
    <row r="39" spans="1:14" x14ac:dyDescent="0.25">
      <c r="A39" s="1" t="s">
        <v>78</v>
      </c>
      <c r="B39" s="4" t="s">
        <v>79</v>
      </c>
      <c r="C39" s="1" t="s">
        <v>2</v>
      </c>
      <c r="D39">
        <v>199</v>
      </c>
      <c r="E39" s="9">
        <v>999</v>
      </c>
      <c r="F39" s="2">
        <v>0.8</v>
      </c>
      <c r="G39">
        <v>4</v>
      </c>
      <c r="H39">
        <v>576</v>
      </c>
      <c r="I39" t="str">
        <f>LEFT(amazon[[#This Row],[Category]],FIND("|",amazon[[#This Row],[Category]] &amp; "|")-1)</f>
        <v>Computers&amp;Accessories</v>
      </c>
      <c r="J39" s="9">
        <f>amazon[[#This Row],[Actual_price]]*amazon[[#This Row],[Rating_count]]</f>
        <v>575424</v>
      </c>
      <c r="K39" s="9" t="str">
        <f>IF(amazon[[#This Row],[Actual_price]]&lt;200,"&lt;200",IF(amazon[[#This Row],[Actual_price]]&lt;=500,"200-500","&gt;500"))</f>
        <v>&gt;500</v>
      </c>
      <c r="L39" t="str">
        <f>IF(amazon[[#This Row],[Discount_percentage]]&gt;=50%,"YES","NO")</f>
        <v>YES</v>
      </c>
      <c r="M39" s="1">
        <f>ROUND(amazon[[#This Row],[Rating_count]],0)</f>
        <v>576</v>
      </c>
      <c r="N39" s="10">
        <f>amazon[[#This Row],[Rating_count]]*LOG10(amazon[[#This Row],[Rating]]+1)</f>
        <v>402.60672249754685</v>
      </c>
    </row>
    <row r="40" spans="1:14" x14ac:dyDescent="0.25">
      <c r="A40" s="1" t="s">
        <v>80</v>
      </c>
      <c r="B40" s="4" t="s">
        <v>81</v>
      </c>
      <c r="C40" s="1" t="s">
        <v>37</v>
      </c>
      <c r="D40">
        <v>32999</v>
      </c>
      <c r="E40" s="9">
        <v>45999</v>
      </c>
      <c r="F40" s="2">
        <v>0.28000000000000003</v>
      </c>
      <c r="G40">
        <v>4.2</v>
      </c>
      <c r="H40">
        <v>7298</v>
      </c>
      <c r="I40" t="str">
        <f>LEFT(amazon[[#This Row],[Category]],FIND("|",amazon[[#This Row],[Category]] &amp; "|")-1)</f>
        <v>Electronics</v>
      </c>
      <c r="J40" s="9">
        <f>amazon[[#This Row],[Actual_price]]*amazon[[#This Row],[Rating_count]]</f>
        <v>335700702</v>
      </c>
      <c r="K40" s="9" t="str">
        <f>IF(amazon[[#This Row],[Actual_price]]&lt;200,"&lt;200",IF(amazon[[#This Row],[Actual_price]]&lt;=500,"200-500","&gt;500"))</f>
        <v>&gt;500</v>
      </c>
      <c r="L40" t="str">
        <f>IF(amazon[[#This Row],[Discount_percentage]]&gt;=50%,"YES","NO")</f>
        <v>NO</v>
      </c>
      <c r="M40" s="1">
        <f>ROUND(amazon[[#This Row],[Rating_count]],0)</f>
        <v>7298</v>
      </c>
      <c r="N40" s="10">
        <f>amazon[[#This Row],[Rating_count]]*LOG10(amazon[[#This Row],[Rating]]+1)</f>
        <v>5225.3924018467651</v>
      </c>
    </row>
    <row r="41" spans="1:14" x14ac:dyDescent="0.25">
      <c r="A41" s="1" t="s">
        <v>82</v>
      </c>
      <c r="B41" s="4" t="s">
        <v>83</v>
      </c>
      <c r="C41" s="1" t="s">
        <v>2</v>
      </c>
      <c r="D41">
        <v>970</v>
      </c>
      <c r="E41" s="9">
        <v>1999</v>
      </c>
      <c r="F41" s="2">
        <v>0.51</v>
      </c>
      <c r="G41">
        <v>4.2</v>
      </c>
      <c r="H41">
        <v>462</v>
      </c>
      <c r="I41" t="str">
        <f>LEFT(amazon[[#This Row],[Category]],FIND("|",amazon[[#This Row],[Category]] &amp; "|")-1)</f>
        <v>Computers&amp;Accessories</v>
      </c>
      <c r="J41" s="9">
        <f>amazon[[#This Row],[Actual_price]]*amazon[[#This Row],[Rating_count]]</f>
        <v>923538</v>
      </c>
      <c r="K41" s="9" t="str">
        <f>IF(amazon[[#This Row],[Actual_price]]&lt;200,"&lt;200",IF(amazon[[#This Row],[Actual_price]]&lt;=500,"200-500","&gt;500"))</f>
        <v>&gt;500</v>
      </c>
      <c r="L41" t="str">
        <f>IF(amazon[[#This Row],[Discount_percentage]]&gt;=50%,"YES","NO")</f>
        <v>YES</v>
      </c>
      <c r="M41" s="1">
        <f>ROUND(amazon[[#This Row],[Rating_count]],0)</f>
        <v>462</v>
      </c>
      <c r="N41" s="10">
        <f>amazon[[#This Row],[Rating_count]]*LOG10(amazon[[#This Row],[Rating]]+1)</f>
        <v>330.79354475927727</v>
      </c>
    </row>
    <row r="42" spans="1:14" x14ac:dyDescent="0.25">
      <c r="A42" s="1" t="s">
        <v>84</v>
      </c>
      <c r="B42" s="4" t="s">
        <v>85</v>
      </c>
      <c r="C42" s="1" t="s">
        <v>2</v>
      </c>
      <c r="D42">
        <v>209</v>
      </c>
      <c r="E42" s="9">
        <v>695</v>
      </c>
      <c r="F42" s="2">
        <v>0.7</v>
      </c>
      <c r="G42">
        <v>4.5</v>
      </c>
      <c r="H42">
        <v>107687</v>
      </c>
      <c r="I42" t="str">
        <f>LEFT(amazon[[#This Row],[Category]],FIND("|",amazon[[#This Row],[Category]] &amp; "|")-1)</f>
        <v>Computers&amp;Accessories</v>
      </c>
      <c r="J42" s="9">
        <f>amazon[[#This Row],[Actual_price]]*amazon[[#This Row],[Rating_count]]</f>
        <v>74842465</v>
      </c>
      <c r="K42" s="9" t="str">
        <f>IF(amazon[[#This Row],[Actual_price]]&lt;200,"&lt;200",IF(amazon[[#This Row],[Actual_price]]&lt;=500,"200-500","&gt;500"))</f>
        <v>&gt;500</v>
      </c>
      <c r="L42" t="str">
        <f>IF(amazon[[#This Row],[Discount_percentage]]&gt;=50%,"YES","NO")</f>
        <v>YES</v>
      </c>
      <c r="M42" s="1">
        <f>ROUND(amazon[[#This Row],[Rating_count]],0)</f>
        <v>107687</v>
      </c>
      <c r="N42" s="10">
        <f>amazon[[#This Row],[Rating_count]]*LOG10(amazon[[#This Row],[Rating]]+1)</f>
        <v>79727.436943566645</v>
      </c>
    </row>
    <row r="43" spans="1:14" x14ac:dyDescent="0.25">
      <c r="A43" s="1" t="s">
        <v>86</v>
      </c>
      <c r="B43" s="4" t="s">
        <v>87</v>
      </c>
      <c r="C43" s="1" t="s">
        <v>37</v>
      </c>
      <c r="D43">
        <v>19999</v>
      </c>
      <c r="E43" s="9">
        <v>34999</v>
      </c>
      <c r="F43" s="2">
        <v>0.43</v>
      </c>
      <c r="G43">
        <v>4.3</v>
      </c>
      <c r="H43">
        <v>27151</v>
      </c>
      <c r="I43" t="str">
        <f>LEFT(amazon[[#This Row],[Category]],FIND("|",amazon[[#This Row],[Category]] &amp; "|")-1)</f>
        <v>Electronics</v>
      </c>
      <c r="J43" s="9">
        <f>amazon[[#This Row],[Actual_price]]*amazon[[#This Row],[Rating_count]]</f>
        <v>950257849</v>
      </c>
      <c r="K43" s="9" t="str">
        <f>IF(amazon[[#This Row],[Actual_price]]&lt;200,"&lt;200",IF(amazon[[#This Row],[Actual_price]]&lt;=500,"200-500","&gt;500"))</f>
        <v>&gt;500</v>
      </c>
      <c r="L43" t="str">
        <f>IF(amazon[[#This Row],[Discount_percentage]]&gt;=50%,"YES","NO")</f>
        <v>NO</v>
      </c>
      <c r="M43" s="1">
        <f>ROUND(amazon[[#This Row],[Rating_count]],0)</f>
        <v>27151</v>
      </c>
      <c r="N43" s="10">
        <f>amazon[[#This Row],[Rating_count]]*LOG10(amazon[[#This Row],[Rating]]+1)</f>
        <v>19664.814135531022</v>
      </c>
    </row>
    <row r="44" spans="1:14" x14ac:dyDescent="0.25">
      <c r="A44" s="1" t="s">
        <v>88</v>
      </c>
      <c r="B44" s="4" t="s">
        <v>89</v>
      </c>
      <c r="C44" s="1" t="s">
        <v>2</v>
      </c>
      <c r="D44">
        <v>399</v>
      </c>
      <c r="E44" s="9">
        <v>1099</v>
      </c>
      <c r="F44" s="2">
        <v>0.64</v>
      </c>
      <c r="G44">
        <v>4.2</v>
      </c>
      <c r="H44">
        <v>24269</v>
      </c>
      <c r="I44" t="str">
        <f>LEFT(amazon[[#This Row],[Category]],FIND("|",amazon[[#This Row],[Category]] &amp; "|")-1)</f>
        <v>Computers&amp;Accessories</v>
      </c>
      <c r="J44" s="9">
        <f>amazon[[#This Row],[Actual_price]]*amazon[[#This Row],[Rating_count]]</f>
        <v>26671631</v>
      </c>
      <c r="K44" s="9" t="str">
        <f>IF(amazon[[#This Row],[Actual_price]]&lt;200,"&lt;200",IF(amazon[[#This Row],[Actual_price]]&lt;=500,"200-500","&gt;500"))</f>
        <v>&gt;500</v>
      </c>
      <c r="L44" t="str">
        <f>IF(amazon[[#This Row],[Discount_percentage]]&gt;=50%,"YES","NO")</f>
        <v>YES</v>
      </c>
      <c r="M44" s="1">
        <f>ROUND(amazon[[#This Row],[Rating_count]],0)</f>
        <v>24269</v>
      </c>
      <c r="N44" s="10">
        <f>amazon[[#This Row],[Rating_count]]*LOG10(amazon[[#This Row],[Rating]]+1)</f>
        <v>17376.685146672942</v>
      </c>
    </row>
    <row r="45" spans="1:14" x14ac:dyDescent="0.25">
      <c r="A45" s="1" t="s">
        <v>90</v>
      </c>
      <c r="B45" s="4" t="s">
        <v>91</v>
      </c>
      <c r="C45" s="1" t="s">
        <v>19</v>
      </c>
      <c r="D45">
        <v>999</v>
      </c>
      <c r="E45" s="9">
        <v>1599</v>
      </c>
      <c r="F45" s="2">
        <v>0.38</v>
      </c>
      <c r="G45">
        <v>4.3</v>
      </c>
      <c r="H45">
        <v>12093</v>
      </c>
      <c r="I45" t="str">
        <f>LEFT(amazon[[#This Row],[Category]],FIND("|",amazon[[#This Row],[Category]] &amp; "|")-1)</f>
        <v>Computers&amp;Accessories</v>
      </c>
      <c r="J45" s="9">
        <f>amazon[[#This Row],[Actual_price]]*amazon[[#This Row],[Rating_count]]</f>
        <v>19336707</v>
      </c>
      <c r="K45" s="9" t="str">
        <f>IF(amazon[[#This Row],[Actual_price]]&lt;200,"&lt;200",IF(amazon[[#This Row],[Actual_price]]&lt;=500,"200-500","&gt;500"))</f>
        <v>&gt;500</v>
      </c>
      <c r="L45" t="str">
        <f>IF(amazon[[#This Row],[Discount_percentage]]&gt;=50%,"YES","NO")</f>
        <v>NO</v>
      </c>
      <c r="M45" s="1">
        <f>ROUND(amazon[[#This Row],[Rating_count]],0)</f>
        <v>12093</v>
      </c>
      <c r="N45" s="10">
        <f>amazon[[#This Row],[Rating_count]]*LOG10(amazon[[#This Row],[Rating]]+1)</f>
        <v>8758.6680910823416</v>
      </c>
    </row>
    <row r="46" spans="1:14" x14ac:dyDescent="0.25">
      <c r="A46" s="1" t="s">
        <v>92</v>
      </c>
      <c r="B46" s="4" t="s">
        <v>93</v>
      </c>
      <c r="C46" s="1" t="s">
        <v>2</v>
      </c>
      <c r="D46">
        <v>59</v>
      </c>
      <c r="E46" s="9">
        <v>199</v>
      </c>
      <c r="F46" s="2">
        <v>0.7</v>
      </c>
      <c r="G46">
        <v>4</v>
      </c>
      <c r="H46">
        <v>9378</v>
      </c>
      <c r="I46" t="str">
        <f>LEFT(amazon[[#This Row],[Category]],FIND("|",amazon[[#This Row],[Category]] &amp; "|")-1)</f>
        <v>Computers&amp;Accessories</v>
      </c>
      <c r="J46" s="9">
        <f>amazon[[#This Row],[Actual_price]]*amazon[[#This Row],[Rating_count]]</f>
        <v>1866222</v>
      </c>
      <c r="K46" s="9" t="str">
        <f>IF(amazon[[#This Row],[Actual_price]]&lt;200,"&lt;200",IF(amazon[[#This Row],[Actual_price]]&lt;=500,"200-500","&gt;500"))</f>
        <v>&lt;200</v>
      </c>
      <c r="L46" t="str">
        <f>IF(amazon[[#This Row],[Discount_percentage]]&gt;=50%,"YES","NO")</f>
        <v>YES</v>
      </c>
      <c r="M46" s="1">
        <f>ROUND(amazon[[#This Row],[Rating_count]],0)</f>
        <v>9378</v>
      </c>
      <c r="N46" s="10">
        <f>amazon[[#This Row],[Rating_count]]*LOG10(amazon[[#This Row],[Rating]]+1)</f>
        <v>6554.9407006631845</v>
      </c>
    </row>
    <row r="47" spans="1:14" x14ac:dyDescent="0.25">
      <c r="A47" s="1" t="s">
        <v>94</v>
      </c>
      <c r="B47" s="4" t="s">
        <v>95</v>
      </c>
      <c r="C47" s="1" t="s">
        <v>2</v>
      </c>
      <c r="D47">
        <v>333</v>
      </c>
      <c r="E47" s="9">
        <v>999</v>
      </c>
      <c r="F47" s="2">
        <v>0.67</v>
      </c>
      <c r="G47">
        <v>3.3</v>
      </c>
      <c r="H47">
        <v>9792</v>
      </c>
      <c r="I47" t="str">
        <f>LEFT(amazon[[#This Row],[Category]],FIND("|",amazon[[#This Row],[Category]] &amp; "|")-1)</f>
        <v>Computers&amp;Accessories</v>
      </c>
      <c r="J47" s="9">
        <f>amazon[[#This Row],[Actual_price]]*amazon[[#This Row],[Rating_count]]</f>
        <v>9782208</v>
      </c>
      <c r="K47" s="9" t="str">
        <f>IF(amazon[[#This Row],[Actual_price]]&lt;200,"&lt;200",IF(amazon[[#This Row],[Actual_price]]&lt;=500,"200-500","&gt;500"))</f>
        <v>&gt;500</v>
      </c>
      <c r="L47" t="str">
        <f>IF(amazon[[#This Row],[Discount_percentage]]&gt;=50%,"YES","NO")</f>
        <v>YES</v>
      </c>
      <c r="M47" s="1">
        <f>ROUND(amazon[[#This Row],[Rating_count]],0)</f>
        <v>9792</v>
      </c>
      <c r="N47" s="10">
        <f>amazon[[#This Row],[Rating_count]]*LOG10(amazon[[#This Row],[Rating]]+1)</f>
        <v>6202.9231170353114</v>
      </c>
    </row>
    <row r="48" spans="1:14" x14ac:dyDescent="0.25">
      <c r="A48" s="1" t="s">
        <v>96</v>
      </c>
      <c r="B48" s="4" t="s">
        <v>97</v>
      </c>
      <c r="C48" s="1" t="s">
        <v>19</v>
      </c>
      <c r="D48">
        <v>507</v>
      </c>
      <c r="E48" s="9">
        <v>1208</v>
      </c>
      <c r="F48" s="2">
        <v>0.57999999999999996</v>
      </c>
      <c r="G48">
        <v>4.0999999999999996</v>
      </c>
      <c r="H48">
        <v>8131</v>
      </c>
      <c r="I48" t="str">
        <f>LEFT(amazon[[#This Row],[Category]],FIND("|",amazon[[#This Row],[Category]] &amp; "|")-1)</f>
        <v>Computers&amp;Accessories</v>
      </c>
      <c r="J48" s="9">
        <f>amazon[[#This Row],[Actual_price]]*amazon[[#This Row],[Rating_count]]</f>
        <v>9822248</v>
      </c>
      <c r="K48" s="9" t="str">
        <f>IF(amazon[[#This Row],[Actual_price]]&lt;200,"&lt;200",IF(amazon[[#This Row],[Actual_price]]&lt;=500,"200-500","&gt;500"))</f>
        <v>&gt;500</v>
      </c>
      <c r="L48" t="str">
        <f>IF(amazon[[#This Row],[Discount_percentage]]&gt;=50%,"YES","NO")</f>
        <v>YES</v>
      </c>
      <c r="M48" s="1">
        <f>ROUND(amazon[[#This Row],[Rating_count]],0)</f>
        <v>8131</v>
      </c>
      <c r="N48" s="10">
        <f>amazon[[#This Row],[Rating_count]]*LOG10(amazon[[#This Row],[Rating]]+1)</f>
        <v>5753.2531018523205</v>
      </c>
    </row>
    <row r="49" spans="1:14" x14ac:dyDescent="0.25">
      <c r="A49" s="1" t="s">
        <v>98</v>
      </c>
      <c r="B49" s="4" t="s">
        <v>99</v>
      </c>
      <c r="C49" s="1" t="s">
        <v>28</v>
      </c>
      <c r="D49">
        <v>309</v>
      </c>
      <c r="E49" s="9">
        <v>475</v>
      </c>
      <c r="F49" s="2">
        <v>0.35</v>
      </c>
      <c r="G49">
        <v>4.4000000000000004</v>
      </c>
      <c r="H49">
        <v>426973</v>
      </c>
      <c r="I49" t="str">
        <f>LEFT(amazon[[#This Row],[Category]],FIND("|",amazon[[#This Row],[Category]] &amp; "|")-1)</f>
        <v>Electronics</v>
      </c>
      <c r="J49" s="9">
        <f>amazon[[#This Row],[Actual_price]]*amazon[[#This Row],[Rating_count]]</f>
        <v>202812175</v>
      </c>
      <c r="K49" s="9" t="str">
        <f>IF(amazon[[#This Row],[Actual_price]]&lt;200,"&lt;200",IF(amazon[[#This Row],[Actual_price]]&lt;=500,"200-500","&gt;500"))</f>
        <v>200-500</v>
      </c>
      <c r="L49" t="str">
        <f>IF(amazon[[#This Row],[Discount_percentage]]&gt;=50%,"YES","NO")</f>
        <v>NO</v>
      </c>
      <c r="M49" s="1">
        <f>ROUND(amazon[[#This Row],[Rating_count]],0)</f>
        <v>426973</v>
      </c>
      <c r="N49" s="10">
        <f>amazon[[#This Row],[Rating_count]]*LOG10(amazon[[#This Row],[Rating]]+1)</f>
        <v>312712.36081289232</v>
      </c>
    </row>
    <row r="50" spans="1:14" x14ac:dyDescent="0.25">
      <c r="A50" s="1" t="s">
        <v>100</v>
      </c>
      <c r="B50" s="4" t="s">
        <v>101</v>
      </c>
      <c r="C50" s="1" t="s">
        <v>102</v>
      </c>
      <c r="D50">
        <v>399</v>
      </c>
      <c r="E50" s="9">
        <v>999</v>
      </c>
      <c r="F50" s="2">
        <v>0.6</v>
      </c>
      <c r="G50">
        <v>3.6</v>
      </c>
      <c r="H50">
        <v>493</v>
      </c>
      <c r="I50" t="str">
        <f>LEFT(amazon[[#This Row],[Category]],FIND("|",amazon[[#This Row],[Category]] &amp; "|")-1)</f>
        <v>Electronics</v>
      </c>
      <c r="J50" s="9">
        <f>amazon[[#This Row],[Actual_price]]*amazon[[#This Row],[Rating_count]]</f>
        <v>492507</v>
      </c>
      <c r="K50" s="9" t="str">
        <f>IF(amazon[[#This Row],[Actual_price]]&lt;200,"&lt;200",IF(amazon[[#This Row],[Actual_price]]&lt;=500,"200-500","&gt;500"))</f>
        <v>&gt;500</v>
      </c>
      <c r="L50" t="str">
        <f>IF(amazon[[#This Row],[Discount_percentage]]&gt;=50%,"YES","NO")</f>
        <v>YES</v>
      </c>
      <c r="M50" s="1">
        <f>ROUND(amazon[[#This Row],[Rating_count]],0)</f>
        <v>493</v>
      </c>
      <c r="N50" s="10">
        <f>amazon[[#This Row],[Rating_count]]*LOG10(amazon[[#This Row],[Rating]]+1)</f>
        <v>326.73961101901602</v>
      </c>
    </row>
    <row r="51" spans="1:14" x14ac:dyDescent="0.25">
      <c r="A51" s="1" t="s">
        <v>103</v>
      </c>
      <c r="B51" s="4" t="s">
        <v>104</v>
      </c>
      <c r="C51" s="1" t="s">
        <v>2</v>
      </c>
      <c r="D51">
        <v>199</v>
      </c>
      <c r="E51" s="9">
        <v>395</v>
      </c>
      <c r="F51" s="2">
        <v>0.5</v>
      </c>
      <c r="G51">
        <v>4.2</v>
      </c>
      <c r="H51">
        <v>92595</v>
      </c>
      <c r="I51" t="str">
        <f>LEFT(amazon[[#This Row],[Category]],FIND("|",amazon[[#This Row],[Category]] &amp; "|")-1)</f>
        <v>Computers&amp;Accessories</v>
      </c>
      <c r="J51" s="9">
        <f>amazon[[#This Row],[Actual_price]]*amazon[[#This Row],[Rating_count]]</f>
        <v>36575025</v>
      </c>
      <c r="K51" s="9" t="str">
        <f>IF(amazon[[#This Row],[Actual_price]]&lt;200,"&lt;200",IF(amazon[[#This Row],[Actual_price]]&lt;=500,"200-500","&gt;500"))</f>
        <v>200-500</v>
      </c>
      <c r="L51" t="str">
        <f>IF(amazon[[#This Row],[Discount_percentage]]&gt;=50%,"YES","NO")</f>
        <v>YES</v>
      </c>
      <c r="M51" s="1">
        <f>ROUND(amazon[[#This Row],[Rating_count]],0)</f>
        <v>92595</v>
      </c>
      <c r="N51" s="10">
        <f>amazon[[#This Row],[Rating_count]]*LOG10(amazon[[#This Row],[Rating]]+1)</f>
        <v>66298.329603864229</v>
      </c>
    </row>
    <row r="52" spans="1:14" x14ac:dyDescent="0.25">
      <c r="A52" s="1" t="s">
        <v>105</v>
      </c>
      <c r="B52" s="4" t="s">
        <v>106</v>
      </c>
      <c r="C52" s="1" t="s">
        <v>19</v>
      </c>
      <c r="D52">
        <v>1199</v>
      </c>
      <c r="E52" s="9">
        <v>2199</v>
      </c>
      <c r="F52" s="2">
        <v>0.45</v>
      </c>
      <c r="G52">
        <v>4.4000000000000004</v>
      </c>
      <c r="H52">
        <v>24780</v>
      </c>
      <c r="I52" t="str">
        <f>LEFT(amazon[[#This Row],[Category]],FIND("|",amazon[[#This Row],[Category]] &amp; "|")-1)</f>
        <v>Computers&amp;Accessories</v>
      </c>
      <c r="J52" s="9">
        <f>amazon[[#This Row],[Actual_price]]*amazon[[#This Row],[Rating_count]]</f>
        <v>54491220</v>
      </c>
      <c r="K52" s="9" t="str">
        <f>IF(amazon[[#This Row],[Actual_price]]&lt;200,"&lt;200",IF(amazon[[#This Row],[Actual_price]]&lt;=500,"200-500","&gt;500"))</f>
        <v>&gt;500</v>
      </c>
      <c r="L52" t="str">
        <f>IF(amazon[[#This Row],[Discount_percentage]]&gt;=50%,"YES","NO")</f>
        <v>NO</v>
      </c>
      <c r="M52" s="1">
        <f>ROUND(amazon[[#This Row],[Rating_count]],0)</f>
        <v>24780</v>
      </c>
      <c r="N52" s="10">
        <f>amazon[[#This Row],[Rating_count]]*LOG10(amazon[[#This Row],[Rating]]+1)</f>
        <v>18148.717368413159</v>
      </c>
    </row>
    <row r="53" spans="1:14" x14ac:dyDescent="0.25">
      <c r="A53" s="1" t="s">
        <v>107</v>
      </c>
      <c r="B53" s="4" t="s">
        <v>108</v>
      </c>
      <c r="C53" s="1" t="s">
        <v>2</v>
      </c>
      <c r="D53">
        <v>179</v>
      </c>
      <c r="E53" s="9">
        <v>500</v>
      </c>
      <c r="F53" s="2">
        <v>0.64</v>
      </c>
      <c r="G53">
        <v>4.2</v>
      </c>
      <c r="H53">
        <v>92595</v>
      </c>
      <c r="I53" t="str">
        <f>LEFT(amazon[[#This Row],[Category]],FIND("|",amazon[[#This Row],[Category]] &amp; "|")-1)</f>
        <v>Computers&amp;Accessories</v>
      </c>
      <c r="J53" s="9">
        <f>amazon[[#This Row],[Actual_price]]*amazon[[#This Row],[Rating_count]]</f>
        <v>46297500</v>
      </c>
      <c r="K53" s="9" t="str">
        <f>IF(amazon[[#This Row],[Actual_price]]&lt;200,"&lt;200",IF(amazon[[#This Row],[Actual_price]]&lt;=500,"200-500","&gt;500"))</f>
        <v>200-500</v>
      </c>
      <c r="L53" t="str">
        <f>IF(amazon[[#This Row],[Discount_percentage]]&gt;=50%,"YES","NO")</f>
        <v>YES</v>
      </c>
      <c r="M53" s="1">
        <f>ROUND(amazon[[#This Row],[Rating_count]],0)</f>
        <v>92595</v>
      </c>
      <c r="N53" s="10">
        <f>amazon[[#This Row],[Rating_count]]*LOG10(amazon[[#This Row],[Rating]]+1)</f>
        <v>66298.329603864229</v>
      </c>
    </row>
    <row r="54" spans="1:14" x14ac:dyDescent="0.25">
      <c r="A54" s="1" t="s">
        <v>109</v>
      </c>
      <c r="B54" s="4" t="s">
        <v>110</v>
      </c>
      <c r="C54" s="1" t="s">
        <v>2</v>
      </c>
      <c r="D54">
        <v>799</v>
      </c>
      <c r="E54" s="9">
        <v>2100</v>
      </c>
      <c r="F54" s="2">
        <v>0.62</v>
      </c>
      <c r="G54">
        <v>4.3</v>
      </c>
      <c r="H54">
        <v>8188</v>
      </c>
      <c r="I54" t="str">
        <f>LEFT(amazon[[#This Row],[Category]],FIND("|",amazon[[#This Row],[Category]] &amp; "|")-1)</f>
        <v>Computers&amp;Accessories</v>
      </c>
      <c r="J54" s="9">
        <f>amazon[[#This Row],[Actual_price]]*amazon[[#This Row],[Rating_count]]</f>
        <v>17194800</v>
      </c>
      <c r="K54" s="9" t="str">
        <f>IF(amazon[[#This Row],[Actual_price]]&lt;200,"&lt;200",IF(amazon[[#This Row],[Actual_price]]&lt;=500,"200-500","&gt;500"))</f>
        <v>&gt;500</v>
      </c>
      <c r="L54" t="str">
        <f>IF(amazon[[#This Row],[Discount_percentage]]&gt;=50%,"YES","NO")</f>
        <v>YES</v>
      </c>
      <c r="M54" s="1">
        <f>ROUND(amazon[[#This Row],[Rating_count]],0)</f>
        <v>8188</v>
      </c>
      <c r="N54" s="10">
        <f>amazon[[#This Row],[Rating_count]]*LOG10(amazon[[#This Row],[Rating]]+1)</f>
        <v>5930.3708202912603</v>
      </c>
    </row>
    <row r="55" spans="1:14" x14ac:dyDescent="0.25">
      <c r="A55" s="1" t="s">
        <v>111</v>
      </c>
      <c r="B55" s="4" t="s">
        <v>112</v>
      </c>
      <c r="C55" s="1" t="s">
        <v>113</v>
      </c>
      <c r="D55">
        <v>6999</v>
      </c>
      <c r="E55" s="9">
        <v>12999</v>
      </c>
      <c r="F55" s="2">
        <v>0.46</v>
      </c>
      <c r="G55">
        <v>4.2</v>
      </c>
      <c r="H55">
        <v>4003</v>
      </c>
      <c r="I55" t="str">
        <f>LEFT(amazon[[#This Row],[Category]],FIND("|",amazon[[#This Row],[Category]] &amp; "|")-1)</f>
        <v>Electronics</v>
      </c>
      <c r="J55" s="9">
        <f>amazon[[#This Row],[Actual_price]]*amazon[[#This Row],[Rating_count]]</f>
        <v>52034997</v>
      </c>
      <c r="K55" s="9" t="str">
        <f>IF(amazon[[#This Row],[Actual_price]]&lt;200,"&lt;200",IF(amazon[[#This Row],[Actual_price]]&lt;=500,"200-500","&gt;500"))</f>
        <v>&gt;500</v>
      </c>
      <c r="L55" t="str">
        <f>IF(amazon[[#This Row],[Discount_percentage]]&gt;=50%,"YES","NO")</f>
        <v>NO</v>
      </c>
      <c r="M55" s="1">
        <f>ROUND(amazon[[#This Row],[Rating_count]],0)</f>
        <v>4003</v>
      </c>
      <c r="N55" s="10">
        <f>amazon[[#This Row],[Rating_count]]*LOG10(amazon[[#This Row],[Rating]]+1)</f>
        <v>2866.1613845701013</v>
      </c>
    </row>
    <row r="56" spans="1:14" x14ac:dyDescent="0.25">
      <c r="A56" s="1" t="s">
        <v>114</v>
      </c>
      <c r="B56" s="4" t="s">
        <v>115</v>
      </c>
      <c r="C56" s="1" t="s">
        <v>2</v>
      </c>
      <c r="D56">
        <v>199</v>
      </c>
      <c r="E56" s="9">
        <v>349</v>
      </c>
      <c r="F56" s="2">
        <v>0.43</v>
      </c>
      <c r="G56">
        <v>4.0999999999999996</v>
      </c>
      <c r="H56">
        <v>314</v>
      </c>
      <c r="I56" t="str">
        <f>LEFT(amazon[[#This Row],[Category]],FIND("|",amazon[[#This Row],[Category]] &amp; "|")-1)</f>
        <v>Computers&amp;Accessories</v>
      </c>
      <c r="J56" s="9">
        <f>amazon[[#This Row],[Actual_price]]*amazon[[#This Row],[Rating_count]]</f>
        <v>109586</v>
      </c>
      <c r="K56" s="9" t="str">
        <f>IF(amazon[[#This Row],[Actual_price]]&lt;200,"&lt;200",IF(amazon[[#This Row],[Actual_price]]&lt;=500,"200-500","&gt;500"))</f>
        <v>200-500</v>
      </c>
      <c r="L56" t="str">
        <f>IF(amazon[[#This Row],[Discount_percentage]]&gt;=50%,"YES","NO")</f>
        <v>NO</v>
      </c>
      <c r="M56" s="1">
        <f>ROUND(amazon[[#This Row],[Rating_count]],0)</f>
        <v>314</v>
      </c>
      <c r="N56" s="10">
        <f>amazon[[#This Row],[Rating_count]]*LOG10(amazon[[#This Row],[Rating]]+1)</f>
        <v>222.17703529475202</v>
      </c>
    </row>
    <row r="57" spans="1:14" x14ac:dyDescent="0.25">
      <c r="A57" s="1" t="s">
        <v>116</v>
      </c>
      <c r="B57" s="4" t="s">
        <v>117</v>
      </c>
      <c r="C57" s="1" t="s">
        <v>102</v>
      </c>
      <c r="D57">
        <v>230</v>
      </c>
      <c r="E57" s="9">
        <v>499</v>
      </c>
      <c r="F57" s="2">
        <v>0.54</v>
      </c>
      <c r="G57">
        <v>3.7</v>
      </c>
      <c r="H57">
        <v>2960</v>
      </c>
      <c r="I57" t="str">
        <f>LEFT(amazon[[#This Row],[Category]],FIND("|",amazon[[#This Row],[Category]] &amp; "|")-1)</f>
        <v>Electronics</v>
      </c>
      <c r="J57" s="9">
        <f>amazon[[#This Row],[Actual_price]]*amazon[[#This Row],[Rating_count]]</f>
        <v>1477040</v>
      </c>
      <c r="K57" s="9" t="str">
        <f>IF(amazon[[#This Row],[Actual_price]]&lt;200,"&lt;200",IF(amazon[[#This Row],[Actual_price]]&lt;=500,"200-500","&gt;500"))</f>
        <v>200-500</v>
      </c>
      <c r="L57" t="str">
        <f>IF(amazon[[#This Row],[Discount_percentage]]&gt;=50%,"YES","NO")</f>
        <v>YES</v>
      </c>
      <c r="M57" s="1">
        <f>ROUND(amazon[[#This Row],[Rating_count]],0)</f>
        <v>2960</v>
      </c>
      <c r="N57" s="10">
        <f>amazon[[#This Row],[Rating_count]]*LOG10(amazon[[#This Row],[Rating]]+1)</f>
        <v>1989.4096594897239</v>
      </c>
    </row>
    <row r="58" spans="1:14" x14ac:dyDescent="0.25">
      <c r="A58" s="1" t="s">
        <v>118</v>
      </c>
      <c r="B58" s="4" t="s">
        <v>119</v>
      </c>
      <c r="C58" s="1" t="s">
        <v>19</v>
      </c>
      <c r="D58">
        <v>649</v>
      </c>
      <c r="E58" s="9">
        <v>1399</v>
      </c>
      <c r="F58" s="2">
        <v>0.54</v>
      </c>
      <c r="G58">
        <v>4.2</v>
      </c>
      <c r="H58">
        <v>179691</v>
      </c>
      <c r="I58" t="str">
        <f>LEFT(amazon[[#This Row],[Category]],FIND("|",amazon[[#This Row],[Category]] &amp; "|")-1)</f>
        <v>Computers&amp;Accessories</v>
      </c>
      <c r="J58" s="9">
        <f>amazon[[#This Row],[Actual_price]]*amazon[[#This Row],[Rating_count]]</f>
        <v>251387709</v>
      </c>
      <c r="K58" s="9" t="str">
        <f>IF(amazon[[#This Row],[Actual_price]]&lt;200,"&lt;200",IF(amazon[[#This Row],[Actual_price]]&lt;=500,"200-500","&gt;500"))</f>
        <v>&gt;500</v>
      </c>
      <c r="L58" t="str">
        <f>IF(amazon[[#This Row],[Discount_percentage]]&gt;=50%,"YES","NO")</f>
        <v>YES</v>
      </c>
      <c r="M58" s="1">
        <f>ROUND(amazon[[#This Row],[Rating_count]],0)</f>
        <v>179691</v>
      </c>
      <c r="N58" s="10">
        <f>amazon[[#This Row],[Rating_count]]*LOG10(amazon[[#This Row],[Rating]]+1)</f>
        <v>128659.35682108071</v>
      </c>
    </row>
    <row r="59" spans="1:14" x14ac:dyDescent="0.25">
      <c r="A59" s="1" t="s">
        <v>120</v>
      </c>
      <c r="B59" s="4" t="s">
        <v>121</v>
      </c>
      <c r="C59" s="1" t="s">
        <v>37</v>
      </c>
      <c r="D59">
        <v>15999</v>
      </c>
      <c r="E59" s="9">
        <v>21999</v>
      </c>
      <c r="F59" s="2">
        <v>0.27</v>
      </c>
      <c r="G59">
        <v>4.2</v>
      </c>
      <c r="H59">
        <v>34899</v>
      </c>
      <c r="I59" t="str">
        <f>LEFT(amazon[[#This Row],[Category]],FIND("|",amazon[[#This Row],[Category]] &amp; "|")-1)</f>
        <v>Electronics</v>
      </c>
      <c r="J59" s="9">
        <f>amazon[[#This Row],[Actual_price]]*amazon[[#This Row],[Rating_count]]</f>
        <v>767743101</v>
      </c>
      <c r="K59" s="9" t="str">
        <f>IF(amazon[[#This Row],[Actual_price]]&lt;200,"&lt;200",IF(amazon[[#This Row],[Actual_price]]&lt;=500,"200-500","&gt;500"))</f>
        <v>&gt;500</v>
      </c>
      <c r="L59" t="str">
        <f>IF(amazon[[#This Row],[Discount_percentage]]&gt;=50%,"YES","NO")</f>
        <v>NO</v>
      </c>
      <c r="M59" s="1">
        <f>ROUND(amazon[[#This Row],[Rating_count]],0)</f>
        <v>34899</v>
      </c>
      <c r="N59" s="10">
        <f>amazon[[#This Row],[Rating_count]]*LOG10(amazon[[#This Row],[Rating]]+1)</f>
        <v>24987.800689510859</v>
      </c>
    </row>
    <row r="60" spans="1:14" x14ac:dyDescent="0.25">
      <c r="A60" s="1" t="s">
        <v>122</v>
      </c>
      <c r="B60" s="4" t="s">
        <v>123</v>
      </c>
      <c r="C60" s="1" t="s">
        <v>2</v>
      </c>
      <c r="D60">
        <v>348</v>
      </c>
      <c r="E60" s="9">
        <v>1499</v>
      </c>
      <c r="F60" s="2">
        <v>0.77</v>
      </c>
      <c r="G60">
        <v>4.2</v>
      </c>
      <c r="H60">
        <v>656</v>
      </c>
      <c r="I60" t="str">
        <f>LEFT(amazon[[#This Row],[Category]],FIND("|",amazon[[#This Row],[Category]] &amp; "|")-1)</f>
        <v>Computers&amp;Accessories</v>
      </c>
      <c r="J60" s="9">
        <f>amazon[[#This Row],[Actual_price]]*amazon[[#This Row],[Rating_count]]</f>
        <v>983344</v>
      </c>
      <c r="K60" s="9" t="str">
        <f>IF(amazon[[#This Row],[Actual_price]]&lt;200,"&lt;200",IF(amazon[[#This Row],[Actual_price]]&lt;=500,"200-500","&gt;500"))</f>
        <v>&gt;500</v>
      </c>
      <c r="L60" t="str">
        <f>IF(amazon[[#This Row],[Discount_percentage]]&gt;=50%,"YES","NO")</f>
        <v>YES</v>
      </c>
      <c r="M60" s="1">
        <f>ROUND(amazon[[#This Row],[Rating_count]],0)</f>
        <v>656</v>
      </c>
      <c r="N60" s="10">
        <f>amazon[[#This Row],[Rating_count]]*LOG10(amazon[[#This Row],[Rating]]+1)</f>
        <v>469.69819342442827</v>
      </c>
    </row>
    <row r="61" spans="1:14" x14ac:dyDescent="0.25">
      <c r="A61" s="1" t="s">
        <v>124</v>
      </c>
      <c r="B61" s="4" t="s">
        <v>125</v>
      </c>
      <c r="C61" s="1" t="s">
        <v>2</v>
      </c>
      <c r="D61">
        <v>154</v>
      </c>
      <c r="E61" s="9">
        <v>349</v>
      </c>
      <c r="F61" s="2">
        <v>0.56000000000000005</v>
      </c>
      <c r="G61">
        <v>4.3</v>
      </c>
      <c r="H61">
        <v>7064</v>
      </c>
      <c r="I61" t="str">
        <f>LEFT(amazon[[#This Row],[Category]],FIND("|",amazon[[#This Row],[Category]] &amp; "|")-1)</f>
        <v>Computers&amp;Accessories</v>
      </c>
      <c r="J61" s="9">
        <f>amazon[[#This Row],[Actual_price]]*amazon[[#This Row],[Rating_count]]</f>
        <v>2465336</v>
      </c>
      <c r="K61" s="9" t="str">
        <f>IF(amazon[[#This Row],[Actual_price]]&lt;200,"&lt;200",IF(amazon[[#This Row],[Actual_price]]&lt;=500,"200-500","&gt;500"))</f>
        <v>200-500</v>
      </c>
      <c r="L61" t="str">
        <f>IF(amazon[[#This Row],[Discount_percentage]]&gt;=50%,"YES","NO")</f>
        <v>YES</v>
      </c>
      <c r="M61" s="1">
        <f>ROUND(amazon[[#This Row],[Rating_count]],0)</f>
        <v>7064</v>
      </c>
      <c r="N61" s="10">
        <f>amazon[[#This Row],[Rating_count]]*LOG10(amazon[[#This Row],[Rating]]+1)</f>
        <v>5116.2847428599734</v>
      </c>
    </row>
    <row r="62" spans="1:14" x14ac:dyDescent="0.25">
      <c r="A62" s="1" t="s">
        <v>126</v>
      </c>
      <c r="B62" s="4" t="s">
        <v>127</v>
      </c>
      <c r="C62" s="1" t="s">
        <v>102</v>
      </c>
      <c r="D62">
        <v>179</v>
      </c>
      <c r="E62" s="9">
        <v>799</v>
      </c>
      <c r="F62" s="2">
        <v>0.78</v>
      </c>
      <c r="G62">
        <v>3.7</v>
      </c>
      <c r="H62">
        <v>2201</v>
      </c>
      <c r="I62" t="str">
        <f>LEFT(amazon[[#This Row],[Category]],FIND("|",amazon[[#This Row],[Category]] &amp; "|")-1)</f>
        <v>Electronics</v>
      </c>
      <c r="J62" s="9">
        <f>amazon[[#This Row],[Actual_price]]*amazon[[#This Row],[Rating_count]]</f>
        <v>1758599</v>
      </c>
      <c r="K62" s="9" t="str">
        <f>IF(amazon[[#This Row],[Actual_price]]&lt;200,"&lt;200",IF(amazon[[#This Row],[Actual_price]]&lt;=500,"200-500","&gt;500"))</f>
        <v>&gt;500</v>
      </c>
      <c r="L62" t="str">
        <f>IF(amazon[[#This Row],[Discount_percentage]]&gt;=50%,"YES","NO")</f>
        <v>YES</v>
      </c>
      <c r="M62" s="1">
        <f>ROUND(amazon[[#This Row],[Rating_count]],0)</f>
        <v>2201</v>
      </c>
      <c r="N62" s="10">
        <f>amazon[[#This Row],[Rating_count]]*LOG10(amazon[[#This Row],[Rating]]+1)</f>
        <v>1479.2873853165142</v>
      </c>
    </row>
    <row r="63" spans="1:14" x14ac:dyDescent="0.25">
      <c r="A63" s="1" t="s">
        <v>128</v>
      </c>
      <c r="B63" s="4" t="s">
        <v>129</v>
      </c>
      <c r="C63" s="1" t="s">
        <v>37</v>
      </c>
      <c r="D63">
        <v>32990</v>
      </c>
      <c r="E63" s="9">
        <v>47900</v>
      </c>
      <c r="F63" s="2">
        <v>0.31</v>
      </c>
      <c r="G63">
        <v>4.3</v>
      </c>
      <c r="H63">
        <v>7109</v>
      </c>
      <c r="I63" t="str">
        <f>LEFT(amazon[[#This Row],[Category]],FIND("|",amazon[[#This Row],[Category]] &amp; "|")-1)</f>
        <v>Electronics</v>
      </c>
      <c r="J63" s="9">
        <f>amazon[[#This Row],[Actual_price]]*amazon[[#This Row],[Rating_count]]</f>
        <v>340521100</v>
      </c>
      <c r="K63" s="9" t="str">
        <f>IF(amazon[[#This Row],[Actual_price]]&lt;200,"&lt;200",IF(amazon[[#This Row],[Actual_price]]&lt;=500,"200-500","&gt;500"))</f>
        <v>&gt;500</v>
      </c>
      <c r="L63" t="str">
        <f>IF(amazon[[#This Row],[Discount_percentage]]&gt;=50%,"YES","NO")</f>
        <v>NO</v>
      </c>
      <c r="M63" s="1">
        <f>ROUND(amazon[[#This Row],[Rating_count]],0)</f>
        <v>7109</v>
      </c>
      <c r="N63" s="10">
        <f>amazon[[#This Row],[Rating_count]]*LOG10(amazon[[#This Row],[Rating]]+1)</f>
        <v>5148.8771569920091</v>
      </c>
    </row>
    <row r="64" spans="1:14" x14ac:dyDescent="0.25">
      <c r="A64" s="1" t="s">
        <v>130</v>
      </c>
      <c r="B64" s="4" t="s">
        <v>131</v>
      </c>
      <c r="C64" s="1" t="s">
        <v>2</v>
      </c>
      <c r="D64">
        <v>139</v>
      </c>
      <c r="E64" s="9">
        <v>999</v>
      </c>
      <c r="F64" s="2">
        <v>0.86</v>
      </c>
      <c r="G64">
        <v>4</v>
      </c>
      <c r="H64">
        <v>1313</v>
      </c>
      <c r="I64" t="str">
        <f>LEFT(amazon[[#This Row],[Category]],FIND("|",amazon[[#This Row],[Category]] &amp; "|")-1)</f>
        <v>Computers&amp;Accessories</v>
      </c>
      <c r="J64" s="9">
        <f>amazon[[#This Row],[Actual_price]]*amazon[[#This Row],[Rating_count]]</f>
        <v>1311687</v>
      </c>
      <c r="K64" s="9" t="str">
        <f>IF(amazon[[#This Row],[Actual_price]]&lt;200,"&lt;200",IF(amazon[[#This Row],[Actual_price]]&lt;=500,"200-500","&gt;500"))</f>
        <v>&gt;500</v>
      </c>
      <c r="L64" t="str">
        <f>IF(amazon[[#This Row],[Discount_percentage]]&gt;=50%,"YES","NO")</f>
        <v>YES</v>
      </c>
      <c r="M64" s="1">
        <f>ROUND(amazon[[#This Row],[Rating_count]],0)</f>
        <v>1313</v>
      </c>
      <c r="N64" s="10">
        <f>amazon[[#This Row],[Rating_count]]*LOG10(amazon[[#This Row],[Rating]]+1)</f>
        <v>917.74761569319276</v>
      </c>
    </row>
    <row r="65" spans="1:14" x14ac:dyDescent="0.25">
      <c r="A65" s="1" t="s">
        <v>132</v>
      </c>
      <c r="B65" s="4" t="s">
        <v>133</v>
      </c>
      <c r="C65" s="1" t="s">
        <v>2</v>
      </c>
      <c r="D65">
        <v>329</v>
      </c>
      <c r="E65" s="9">
        <v>845</v>
      </c>
      <c r="F65" s="2">
        <v>0.61</v>
      </c>
      <c r="G65">
        <v>4.2</v>
      </c>
      <c r="H65">
        <v>29746</v>
      </c>
      <c r="I65" t="str">
        <f>LEFT(amazon[[#This Row],[Category]],FIND("|",amazon[[#This Row],[Category]] &amp; "|")-1)</f>
        <v>Computers&amp;Accessories</v>
      </c>
      <c r="J65" s="9">
        <f>amazon[[#This Row],[Actual_price]]*amazon[[#This Row],[Rating_count]]</f>
        <v>25135370</v>
      </c>
      <c r="K65" s="9" t="str">
        <f>IF(amazon[[#This Row],[Actual_price]]&lt;200,"&lt;200",IF(amazon[[#This Row],[Actual_price]]&lt;=500,"200-500","&gt;500"))</f>
        <v>&gt;500</v>
      </c>
      <c r="L65" t="str">
        <f>IF(amazon[[#This Row],[Discount_percentage]]&gt;=50%,"YES","NO")</f>
        <v>YES</v>
      </c>
      <c r="M65" s="1">
        <f>ROUND(amazon[[#This Row],[Rating_count]],0)</f>
        <v>29746</v>
      </c>
      <c r="N65" s="10">
        <f>amazon[[#This Row],[Rating_count]]*LOG10(amazon[[#This Row],[Rating]]+1)</f>
        <v>21298.235459760737</v>
      </c>
    </row>
    <row r="66" spans="1:14" x14ac:dyDescent="0.25">
      <c r="A66" s="1" t="s">
        <v>134</v>
      </c>
      <c r="B66" s="4" t="s">
        <v>135</v>
      </c>
      <c r="C66" s="1" t="s">
        <v>37</v>
      </c>
      <c r="D66">
        <v>13999</v>
      </c>
      <c r="E66" s="9">
        <v>24999</v>
      </c>
      <c r="F66" s="2">
        <v>0.44</v>
      </c>
      <c r="G66">
        <v>4.2</v>
      </c>
      <c r="H66">
        <v>45238</v>
      </c>
      <c r="I66" t="str">
        <f>LEFT(amazon[[#This Row],[Category]],FIND("|",amazon[[#This Row],[Category]] &amp; "|")-1)</f>
        <v>Electronics</v>
      </c>
      <c r="J66" s="9">
        <f>amazon[[#This Row],[Actual_price]]*amazon[[#This Row],[Rating_count]]</f>
        <v>1130904762</v>
      </c>
      <c r="K66" s="9" t="str">
        <f>IF(amazon[[#This Row],[Actual_price]]&lt;200,"&lt;200",IF(amazon[[#This Row],[Actual_price]]&lt;=500,"200-500","&gt;500"))</f>
        <v>&gt;500</v>
      </c>
      <c r="L66" t="str">
        <f>IF(amazon[[#This Row],[Discount_percentage]]&gt;=50%,"YES","NO")</f>
        <v>NO</v>
      </c>
      <c r="M66" s="1">
        <f>ROUND(amazon[[#This Row],[Rating_count]],0)</f>
        <v>45238</v>
      </c>
      <c r="N66" s="10">
        <f>amazon[[#This Row],[Rating_count]]*LOG10(amazon[[#This Row],[Rating]]+1)</f>
        <v>32390.559259351048</v>
      </c>
    </row>
    <row r="67" spans="1:14" x14ac:dyDescent="0.25">
      <c r="A67" s="1" t="s">
        <v>136</v>
      </c>
      <c r="B67" s="4" t="s">
        <v>137</v>
      </c>
      <c r="C67" s="1" t="s">
        <v>28</v>
      </c>
      <c r="D67">
        <v>309</v>
      </c>
      <c r="E67" s="9">
        <v>1400</v>
      </c>
      <c r="F67" s="2">
        <v>0.78</v>
      </c>
      <c r="G67">
        <v>4.4000000000000004</v>
      </c>
      <c r="H67">
        <v>426973</v>
      </c>
      <c r="I67" t="str">
        <f>LEFT(amazon[[#This Row],[Category]],FIND("|",amazon[[#This Row],[Category]] &amp; "|")-1)</f>
        <v>Electronics</v>
      </c>
      <c r="J67" s="9">
        <f>amazon[[#This Row],[Actual_price]]*amazon[[#This Row],[Rating_count]]</f>
        <v>597762200</v>
      </c>
      <c r="K67" s="9" t="str">
        <f>IF(amazon[[#This Row],[Actual_price]]&lt;200,"&lt;200",IF(amazon[[#This Row],[Actual_price]]&lt;=500,"200-500","&gt;500"))</f>
        <v>&gt;500</v>
      </c>
      <c r="L67" t="str">
        <f>IF(amazon[[#This Row],[Discount_percentage]]&gt;=50%,"YES","NO")</f>
        <v>YES</v>
      </c>
      <c r="M67" s="1">
        <f>ROUND(amazon[[#This Row],[Rating_count]],0)</f>
        <v>426973</v>
      </c>
      <c r="N67" s="10">
        <f>amazon[[#This Row],[Rating_count]]*LOG10(amazon[[#This Row],[Rating]]+1)</f>
        <v>312712.36081289232</v>
      </c>
    </row>
    <row r="68" spans="1:14" x14ac:dyDescent="0.25">
      <c r="A68" s="1" t="s">
        <v>138</v>
      </c>
      <c r="B68" s="4" t="s">
        <v>139</v>
      </c>
      <c r="C68" s="1" t="s">
        <v>2</v>
      </c>
      <c r="D68">
        <v>263</v>
      </c>
      <c r="E68" s="9">
        <v>699</v>
      </c>
      <c r="F68" s="2">
        <v>0.62</v>
      </c>
      <c r="G68">
        <v>4.0999999999999996</v>
      </c>
      <c r="H68">
        <v>450</v>
      </c>
      <c r="I68" t="str">
        <f>LEFT(amazon[[#This Row],[Category]],FIND("|",amazon[[#This Row],[Category]] &amp; "|")-1)</f>
        <v>Computers&amp;Accessories</v>
      </c>
      <c r="J68" s="9">
        <f>amazon[[#This Row],[Actual_price]]*amazon[[#This Row],[Rating_count]]</f>
        <v>314550</v>
      </c>
      <c r="K68" s="9" t="str">
        <f>IF(amazon[[#This Row],[Actual_price]]&lt;200,"&lt;200",IF(amazon[[#This Row],[Actual_price]]&lt;=500,"200-500","&gt;500"))</f>
        <v>&gt;500</v>
      </c>
      <c r="L68" t="str">
        <f>IF(amazon[[#This Row],[Discount_percentage]]&gt;=50%,"YES","NO")</f>
        <v>YES</v>
      </c>
      <c r="M68" s="1">
        <f>ROUND(amazon[[#This Row],[Rating_count]],0)</f>
        <v>450</v>
      </c>
      <c r="N68" s="10">
        <f>amazon[[#This Row],[Rating_count]]*LOG10(amazon[[#This Row],[Rating]]+1)</f>
        <v>318.40657924407139</v>
      </c>
    </row>
    <row r="69" spans="1:14" x14ac:dyDescent="0.25">
      <c r="A69" s="1" t="s">
        <v>140</v>
      </c>
      <c r="B69" s="4" t="s">
        <v>141</v>
      </c>
      <c r="C69" s="1" t="s">
        <v>113</v>
      </c>
      <c r="D69">
        <v>7999</v>
      </c>
      <c r="E69" s="9">
        <v>14990</v>
      </c>
      <c r="F69" s="2">
        <v>0.47</v>
      </c>
      <c r="G69">
        <v>4.3</v>
      </c>
      <c r="H69">
        <v>457</v>
      </c>
      <c r="I69" t="str">
        <f>LEFT(amazon[[#This Row],[Category]],FIND("|",amazon[[#This Row],[Category]] &amp; "|")-1)</f>
        <v>Electronics</v>
      </c>
      <c r="J69" s="9">
        <f>amazon[[#This Row],[Actual_price]]*amazon[[#This Row],[Rating_count]]</f>
        <v>6850430</v>
      </c>
      <c r="K69" s="9" t="str">
        <f>IF(amazon[[#This Row],[Actual_price]]&lt;200,"&lt;200",IF(amazon[[#This Row],[Actual_price]]&lt;=500,"200-500","&gt;500"))</f>
        <v>&gt;500</v>
      </c>
      <c r="L69" t="str">
        <f>IF(amazon[[#This Row],[Discount_percentage]]&gt;=50%,"YES","NO")</f>
        <v>NO</v>
      </c>
      <c r="M69" s="1">
        <f>ROUND(amazon[[#This Row],[Rating_count]],0)</f>
        <v>457</v>
      </c>
      <c r="N69" s="10">
        <f>amazon[[#This Row],[Rating_count]]*LOG10(amazon[[#This Row],[Rating]]+1)</f>
        <v>330.99407240756057</v>
      </c>
    </row>
    <row r="70" spans="1:14" x14ac:dyDescent="0.25">
      <c r="A70" s="1" t="s">
        <v>142</v>
      </c>
      <c r="B70" s="4" t="s">
        <v>143</v>
      </c>
      <c r="C70" s="1" t="s">
        <v>144</v>
      </c>
      <c r="D70">
        <v>1599</v>
      </c>
      <c r="E70" s="9">
        <v>2999</v>
      </c>
      <c r="F70" s="2">
        <v>0.47</v>
      </c>
      <c r="G70">
        <v>4.2</v>
      </c>
      <c r="H70">
        <v>2727</v>
      </c>
      <c r="I70" t="str">
        <f>LEFT(amazon[[#This Row],[Category]],FIND("|",amazon[[#This Row],[Category]] &amp; "|")-1)</f>
        <v>Electronics</v>
      </c>
      <c r="J70" s="9">
        <f>amazon[[#This Row],[Actual_price]]*amazon[[#This Row],[Rating_count]]</f>
        <v>8178273</v>
      </c>
      <c r="K70" s="9" t="str">
        <f>IF(amazon[[#This Row],[Actual_price]]&lt;200,"&lt;200",IF(amazon[[#This Row],[Actual_price]]&lt;=500,"200-500","&gt;500"))</f>
        <v>&gt;500</v>
      </c>
      <c r="L70" t="str">
        <f>IF(amazon[[#This Row],[Discount_percentage]]&gt;=50%,"YES","NO")</f>
        <v>NO</v>
      </c>
      <c r="M70" s="1">
        <f>ROUND(amazon[[#This Row],[Rating_count]],0)</f>
        <v>2727</v>
      </c>
      <c r="N70" s="10">
        <f>amazon[[#This Row],[Rating_count]]*LOG10(amazon[[#This Row],[Rating]]+1)</f>
        <v>1952.5411180920976</v>
      </c>
    </row>
    <row r="71" spans="1:14" x14ac:dyDescent="0.25">
      <c r="A71" s="1" t="s">
        <v>145</v>
      </c>
      <c r="B71" s="4" t="s">
        <v>146</v>
      </c>
      <c r="C71" s="1" t="s">
        <v>2</v>
      </c>
      <c r="D71">
        <v>219</v>
      </c>
      <c r="E71" s="9">
        <v>700</v>
      </c>
      <c r="F71" s="2">
        <v>0.69</v>
      </c>
      <c r="G71">
        <v>4.3</v>
      </c>
      <c r="H71">
        <v>20053</v>
      </c>
      <c r="I71" t="str">
        <f>LEFT(amazon[[#This Row],[Category]],FIND("|",amazon[[#This Row],[Category]] &amp; "|")-1)</f>
        <v>Computers&amp;Accessories</v>
      </c>
      <c r="J71" s="9">
        <f>amazon[[#This Row],[Actual_price]]*amazon[[#This Row],[Rating_count]]</f>
        <v>14037100</v>
      </c>
      <c r="K71" s="9" t="str">
        <f>IF(amazon[[#This Row],[Actual_price]]&lt;200,"&lt;200",IF(amazon[[#This Row],[Actual_price]]&lt;=500,"200-500","&gt;500"))</f>
        <v>&gt;500</v>
      </c>
      <c r="L71" t="str">
        <f>IF(amazon[[#This Row],[Discount_percentage]]&gt;=50%,"YES","NO")</f>
        <v>YES</v>
      </c>
      <c r="M71" s="1">
        <f>ROUND(amazon[[#This Row],[Rating_count]],0)</f>
        <v>20053</v>
      </c>
      <c r="N71" s="10">
        <f>amazon[[#This Row],[Rating_count]]*LOG10(amazon[[#This Row],[Rating]]+1)</f>
        <v>14523.904013104622</v>
      </c>
    </row>
    <row r="72" spans="1:14" x14ac:dyDescent="0.25">
      <c r="A72" s="1" t="s">
        <v>147</v>
      </c>
      <c r="B72" s="4" t="s">
        <v>148</v>
      </c>
      <c r="C72" s="1" t="s">
        <v>2</v>
      </c>
      <c r="D72">
        <v>349</v>
      </c>
      <c r="E72" s="9">
        <v>899</v>
      </c>
      <c r="F72" s="2">
        <v>0.61</v>
      </c>
      <c r="G72">
        <v>4.5</v>
      </c>
      <c r="H72">
        <v>149</v>
      </c>
      <c r="I72" t="str">
        <f>LEFT(amazon[[#This Row],[Category]],FIND("|",amazon[[#This Row],[Category]] &amp; "|")-1)</f>
        <v>Computers&amp;Accessories</v>
      </c>
      <c r="J72" s="9">
        <f>amazon[[#This Row],[Actual_price]]*amazon[[#This Row],[Rating_count]]</f>
        <v>133951</v>
      </c>
      <c r="K72" s="9" t="str">
        <f>IF(amazon[[#This Row],[Actual_price]]&lt;200,"&lt;200",IF(amazon[[#This Row],[Actual_price]]&lt;=500,"200-500","&gt;500"))</f>
        <v>&gt;500</v>
      </c>
      <c r="L72" t="str">
        <f>IF(amazon[[#This Row],[Discount_percentage]]&gt;=50%,"YES","NO")</f>
        <v>YES</v>
      </c>
      <c r="M72" s="1">
        <f>ROUND(amazon[[#This Row],[Rating_count]],0)</f>
        <v>149</v>
      </c>
      <c r="N72" s="10">
        <f>amazon[[#This Row],[Rating_count]]*LOG10(amazon[[#This Row],[Rating]]+1)</f>
        <v>110.31404073464233</v>
      </c>
    </row>
    <row r="73" spans="1:14" x14ac:dyDescent="0.25">
      <c r="A73" s="1" t="s">
        <v>149</v>
      </c>
      <c r="B73" s="4" t="s">
        <v>150</v>
      </c>
      <c r="C73" s="1" t="s">
        <v>2</v>
      </c>
      <c r="D73">
        <v>349</v>
      </c>
      <c r="E73" s="9">
        <v>599</v>
      </c>
      <c r="F73" s="2">
        <v>0.42</v>
      </c>
      <c r="G73">
        <v>4.0999999999999996</v>
      </c>
      <c r="H73">
        <v>210</v>
      </c>
      <c r="I73" t="str">
        <f>LEFT(amazon[[#This Row],[Category]],FIND("|",amazon[[#This Row],[Category]] &amp; "|")-1)</f>
        <v>Computers&amp;Accessories</v>
      </c>
      <c r="J73" s="9">
        <f>amazon[[#This Row],[Actual_price]]*amazon[[#This Row],[Rating_count]]</f>
        <v>125790</v>
      </c>
      <c r="K73" s="9" t="str">
        <f>IF(amazon[[#This Row],[Actual_price]]&lt;200,"&lt;200",IF(amazon[[#This Row],[Actual_price]]&lt;=500,"200-500","&gt;500"))</f>
        <v>&gt;500</v>
      </c>
      <c r="L73" t="str">
        <f>IF(amazon[[#This Row],[Discount_percentage]]&gt;=50%,"YES","NO")</f>
        <v>NO</v>
      </c>
      <c r="M73" s="1">
        <f>ROUND(amazon[[#This Row],[Rating_count]],0)</f>
        <v>210</v>
      </c>
      <c r="N73" s="10">
        <f>amazon[[#This Row],[Rating_count]]*LOG10(amazon[[#This Row],[Rating]]+1)</f>
        <v>148.58973698056664</v>
      </c>
    </row>
    <row r="74" spans="1:14" x14ac:dyDescent="0.25">
      <c r="A74" s="1" t="s">
        <v>151</v>
      </c>
      <c r="B74" s="4" t="s">
        <v>152</v>
      </c>
      <c r="C74" s="1" t="s">
        <v>37</v>
      </c>
      <c r="D74">
        <v>26999</v>
      </c>
      <c r="E74" s="9">
        <v>42999</v>
      </c>
      <c r="F74" s="2">
        <v>0.37</v>
      </c>
      <c r="G74">
        <v>4.2</v>
      </c>
      <c r="H74">
        <v>45238</v>
      </c>
      <c r="I74" t="str">
        <f>LEFT(amazon[[#This Row],[Category]],FIND("|",amazon[[#This Row],[Category]] &amp; "|")-1)</f>
        <v>Electronics</v>
      </c>
      <c r="J74" s="9">
        <f>amazon[[#This Row],[Actual_price]]*amazon[[#This Row],[Rating_count]]</f>
        <v>1945188762</v>
      </c>
      <c r="K74" s="9" t="str">
        <f>IF(amazon[[#This Row],[Actual_price]]&lt;200,"&lt;200",IF(amazon[[#This Row],[Actual_price]]&lt;=500,"200-500","&gt;500"))</f>
        <v>&gt;500</v>
      </c>
      <c r="L74" t="str">
        <f>IF(amazon[[#This Row],[Discount_percentage]]&gt;=50%,"YES","NO")</f>
        <v>NO</v>
      </c>
      <c r="M74" s="1">
        <f>ROUND(amazon[[#This Row],[Rating_count]],0)</f>
        <v>45238</v>
      </c>
      <c r="N74" s="10">
        <f>amazon[[#This Row],[Rating_count]]*LOG10(amazon[[#This Row],[Rating]]+1)</f>
        <v>32390.559259351048</v>
      </c>
    </row>
    <row r="75" spans="1:14" x14ac:dyDescent="0.25">
      <c r="A75" s="1" t="s">
        <v>153</v>
      </c>
      <c r="B75" s="4" t="s">
        <v>154</v>
      </c>
      <c r="C75" s="1" t="s">
        <v>2</v>
      </c>
      <c r="D75">
        <v>115</v>
      </c>
      <c r="E75" s="9">
        <v>499</v>
      </c>
      <c r="F75" s="2">
        <v>0.77</v>
      </c>
      <c r="G75">
        <v>4</v>
      </c>
      <c r="H75">
        <v>7732</v>
      </c>
      <c r="I75" t="str">
        <f>LEFT(amazon[[#This Row],[Category]],FIND("|",amazon[[#This Row],[Category]] &amp; "|")-1)</f>
        <v>Computers&amp;Accessories</v>
      </c>
      <c r="J75" s="9">
        <f>amazon[[#This Row],[Actual_price]]*amazon[[#This Row],[Rating_count]]</f>
        <v>3858268</v>
      </c>
      <c r="K75" s="9" t="str">
        <f>IF(amazon[[#This Row],[Actual_price]]&lt;200,"&lt;200",IF(amazon[[#This Row],[Actual_price]]&lt;=500,"200-500","&gt;500"))</f>
        <v>200-500</v>
      </c>
      <c r="L75" t="str">
        <f>IF(amazon[[#This Row],[Discount_percentage]]&gt;=50%,"YES","NO")</f>
        <v>YES</v>
      </c>
      <c r="M75" s="1">
        <f>ROUND(amazon[[#This Row],[Rating_count]],0)</f>
        <v>7732</v>
      </c>
      <c r="N75" s="10">
        <f>amazon[[#This Row],[Rating_count]]*LOG10(amazon[[#This Row],[Rating]]+1)</f>
        <v>5404.436073526098</v>
      </c>
    </row>
    <row r="76" spans="1:14" x14ac:dyDescent="0.25">
      <c r="A76" s="1" t="s">
        <v>155</v>
      </c>
      <c r="B76" s="4" t="s">
        <v>156</v>
      </c>
      <c r="C76" s="1" t="s">
        <v>2</v>
      </c>
      <c r="D76">
        <v>399</v>
      </c>
      <c r="E76" s="9">
        <v>999</v>
      </c>
      <c r="F76" s="2">
        <v>0.6</v>
      </c>
      <c r="G76">
        <v>4.0999999999999996</v>
      </c>
      <c r="H76">
        <v>1780</v>
      </c>
      <c r="I76" t="str">
        <f>LEFT(amazon[[#This Row],[Category]],FIND("|",amazon[[#This Row],[Category]] &amp; "|")-1)</f>
        <v>Computers&amp;Accessories</v>
      </c>
      <c r="J76" s="9">
        <f>amazon[[#This Row],[Actual_price]]*amazon[[#This Row],[Rating_count]]</f>
        <v>1778220</v>
      </c>
      <c r="K76" s="9" t="str">
        <f>IF(amazon[[#This Row],[Actual_price]]&lt;200,"&lt;200",IF(amazon[[#This Row],[Actual_price]]&lt;=500,"200-500","&gt;500"))</f>
        <v>&gt;500</v>
      </c>
      <c r="L76" t="str">
        <f>IF(amazon[[#This Row],[Discount_percentage]]&gt;=50%,"YES","NO")</f>
        <v>YES</v>
      </c>
      <c r="M76" s="1">
        <f>ROUND(amazon[[#This Row],[Rating_count]],0)</f>
        <v>1780</v>
      </c>
      <c r="N76" s="10">
        <f>amazon[[#This Row],[Rating_count]]*LOG10(amazon[[#This Row],[Rating]]+1)</f>
        <v>1259.4749134543267</v>
      </c>
    </row>
    <row r="77" spans="1:14" x14ac:dyDescent="0.25">
      <c r="A77" s="1" t="s">
        <v>157</v>
      </c>
      <c r="B77" s="4" t="s">
        <v>158</v>
      </c>
      <c r="C77" s="1" t="s">
        <v>2</v>
      </c>
      <c r="D77">
        <v>199</v>
      </c>
      <c r="E77" s="9">
        <v>499</v>
      </c>
      <c r="F77" s="2">
        <v>0.6</v>
      </c>
      <c r="G77">
        <v>4.0999999999999996</v>
      </c>
      <c r="H77">
        <v>602</v>
      </c>
      <c r="I77" t="str">
        <f>LEFT(amazon[[#This Row],[Category]],FIND("|",amazon[[#This Row],[Category]] &amp; "|")-1)</f>
        <v>Computers&amp;Accessories</v>
      </c>
      <c r="J77" s="9">
        <f>amazon[[#This Row],[Actual_price]]*amazon[[#This Row],[Rating_count]]</f>
        <v>300398</v>
      </c>
      <c r="K77" s="9" t="str">
        <f>IF(amazon[[#This Row],[Actual_price]]&lt;200,"&lt;200",IF(amazon[[#This Row],[Actual_price]]&lt;=500,"200-500","&gt;500"))</f>
        <v>200-500</v>
      </c>
      <c r="L77" t="str">
        <f>IF(amazon[[#This Row],[Discount_percentage]]&gt;=50%,"YES","NO")</f>
        <v>YES</v>
      </c>
      <c r="M77" s="1">
        <f>ROUND(amazon[[#This Row],[Rating_count]],0)</f>
        <v>602</v>
      </c>
      <c r="N77" s="10">
        <f>amazon[[#This Row],[Rating_count]]*LOG10(amazon[[#This Row],[Rating]]+1)</f>
        <v>425.9572460109577</v>
      </c>
    </row>
    <row r="78" spans="1:14" x14ac:dyDescent="0.25">
      <c r="A78" s="1" t="s">
        <v>159</v>
      </c>
      <c r="B78" s="4" t="s">
        <v>160</v>
      </c>
      <c r="C78" s="1" t="s">
        <v>2</v>
      </c>
      <c r="D78">
        <v>179</v>
      </c>
      <c r="E78" s="9">
        <v>399</v>
      </c>
      <c r="F78" s="2">
        <v>0.55000000000000004</v>
      </c>
      <c r="G78">
        <v>4</v>
      </c>
      <c r="H78">
        <v>1423</v>
      </c>
      <c r="I78" t="str">
        <f>LEFT(amazon[[#This Row],[Category]],FIND("|",amazon[[#This Row],[Category]] &amp; "|")-1)</f>
        <v>Computers&amp;Accessories</v>
      </c>
      <c r="J78" s="9">
        <f>amazon[[#This Row],[Actual_price]]*amazon[[#This Row],[Rating_count]]</f>
        <v>567777</v>
      </c>
      <c r="K78" s="9" t="str">
        <f>IF(amazon[[#This Row],[Actual_price]]&lt;200,"&lt;200",IF(amazon[[#This Row],[Actual_price]]&lt;=500,"200-500","&gt;500"))</f>
        <v>200-500</v>
      </c>
      <c r="L78" t="str">
        <f>IF(amazon[[#This Row],[Discount_percentage]]&gt;=50%,"YES","NO")</f>
        <v>YES</v>
      </c>
      <c r="M78" s="1">
        <f>ROUND(amazon[[#This Row],[Rating_count]],0)</f>
        <v>1423</v>
      </c>
      <c r="N78" s="10">
        <f>amazon[[#This Row],[Rating_count]]*LOG10(amazon[[#This Row],[Rating]]+1)</f>
        <v>994.63431617015488</v>
      </c>
    </row>
    <row r="79" spans="1:14" x14ac:dyDescent="0.25">
      <c r="A79" s="1" t="s">
        <v>161</v>
      </c>
      <c r="B79" s="4" t="s">
        <v>162</v>
      </c>
      <c r="C79" s="1" t="s">
        <v>37</v>
      </c>
      <c r="D79">
        <v>10901</v>
      </c>
      <c r="E79" s="9">
        <v>30990</v>
      </c>
      <c r="F79" s="2">
        <v>0.65</v>
      </c>
      <c r="G79">
        <v>4.0999999999999996</v>
      </c>
      <c r="H79">
        <v>398</v>
      </c>
      <c r="I79" t="str">
        <f>LEFT(amazon[[#This Row],[Category]],FIND("|",amazon[[#This Row],[Category]] &amp; "|")-1)</f>
        <v>Electronics</v>
      </c>
      <c r="J79" s="9">
        <f>amazon[[#This Row],[Actual_price]]*amazon[[#This Row],[Rating_count]]</f>
        <v>12334020</v>
      </c>
      <c r="K79" s="9" t="str">
        <f>IF(amazon[[#This Row],[Actual_price]]&lt;200,"&lt;200",IF(amazon[[#This Row],[Actual_price]]&lt;=500,"200-500","&gt;500"))</f>
        <v>&gt;500</v>
      </c>
      <c r="L79" t="str">
        <f>IF(amazon[[#This Row],[Discount_percentage]]&gt;=50%,"YES","NO")</f>
        <v>YES</v>
      </c>
      <c r="M79" s="1">
        <f>ROUND(amazon[[#This Row],[Rating_count]],0)</f>
        <v>398</v>
      </c>
      <c r="N79" s="10">
        <f>amazon[[#This Row],[Rating_count]]*LOG10(amazon[[#This Row],[Rating]]+1)</f>
        <v>281.61293008697868</v>
      </c>
    </row>
    <row r="80" spans="1:14" x14ac:dyDescent="0.25">
      <c r="A80" s="1" t="s">
        <v>163</v>
      </c>
      <c r="B80" s="4" t="s">
        <v>164</v>
      </c>
      <c r="C80" s="1" t="s">
        <v>2</v>
      </c>
      <c r="D80">
        <v>209</v>
      </c>
      <c r="E80" s="9">
        <v>499</v>
      </c>
      <c r="F80" s="2">
        <v>0.57999999999999996</v>
      </c>
      <c r="G80">
        <v>3.9</v>
      </c>
      <c r="H80">
        <v>536</v>
      </c>
      <c r="I80" t="str">
        <f>LEFT(amazon[[#This Row],[Category]],FIND("|",amazon[[#This Row],[Category]] &amp; "|")-1)</f>
        <v>Computers&amp;Accessories</v>
      </c>
      <c r="J80" s="9">
        <f>amazon[[#This Row],[Actual_price]]*amazon[[#This Row],[Rating_count]]</f>
        <v>267464</v>
      </c>
      <c r="K80" s="9" t="str">
        <f>IF(amazon[[#This Row],[Actual_price]]&lt;200,"&lt;200",IF(amazon[[#This Row],[Actual_price]]&lt;=500,"200-500","&gt;500"))</f>
        <v>200-500</v>
      </c>
      <c r="L80" t="str">
        <f>IF(amazon[[#This Row],[Discount_percentage]]&gt;=50%,"YES","NO")</f>
        <v>YES</v>
      </c>
      <c r="M80" s="1">
        <f>ROUND(amazon[[#This Row],[Rating_count]],0)</f>
        <v>536</v>
      </c>
      <c r="N80" s="10">
        <f>amazon[[#This Row],[Rating_count]]*LOG10(amazon[[#This Row],[Rating]]+1)</f>
        <v>369.94509889528337</v>
      </c>
    </row>
    <row r="81" spans="1:14" x14ac:dyDescent="0.25">
      <c r="A81" s="1" t="s">
        <v>165</v>
      </c>
      <c r="B81" s="4" t="s">
        <v>166</v>
      </c>
      <c r="C81" s="1" t="s">
        <v>102</v>
      </c>
      <c r="D81">
        <v>1434</v>
      </c>
      <c r="E81" s="9">
        <v>3999</v>
      </c>
      <c r="F81" s="2">
        <v>0.64</v>
      </c>
      <c r="G81">
        <v>4</v>
      </c>
      <c r="H81">
        <v>32</v>
      </c>
      <c r="I81" t="str">
        <f>LEFT(amazon[[#This Row],[Category]],FIND("|",amazon[[#This Row],[Category]] &amp; "|")-1)</f>
        <v>Electronics</v>
      </c>
      <c r="J81" s="9">
        <f>amazon[[#This Row],[Actual_price]]*amazon[[#This Row],[Rating_count]]</f>
        <v>127968</v>
      </c>
      <c r="K81" s="9" t="str">
        <f>IF(amazon[[#This Row],[Actual_price]]&lt;200,"&lt;200",IF(amazon[[#This Row],[Actual_price]]&lt;=500,"200-500","&gt;500"))</f>
        <v>&gt;500</v>
      </c>
      <c r="L81" t="str">
        <f>IF(amazon[[#This Row],[Discount_percentage]]&gt;=50%,"YES","NO")</f>
        <v>YES</v>
      </c>
      <c r="M81" s="1">
        <f>ROUND(amazon[[#This Row],[Rating_count]],0)</f>
        <v>32</v>
      </c>
      <c r="N81" s="10">
        <f>amazon[[#This Row],[Rating_count]]*LOG10(amazon[[#This Row],[Rating]]+1)</f>
        <v>22.367040138752603</v>
      </c>
    </row>
    <row r="82" spans="1:14" x14ac:dyDescent="0.25">
      <c r="A82" s="1" t="s">
        <v>167</v>
      </c>
      <c r="B82" s="4" t="s">
        <v>168</v>
      </c>
      <c r="C82" s="1" t="s">
        <v>2</v>
      </c>
      <c r="D82">
        <v>399</v>
      </c>
      <c r="E82" s="9">
        <v>1099</v>
      </c>
      <c r="F82" s="2">
        <v>0.64</v>
      </c>
      <c r="G82">
        <v>4.2</v>
      </c>
      <c r="H82">
        <v>24269</v>
      </c>
      <c r="I82" t="str">
        <f>LEFT(amazon[[#This Row],[Category]],FIND("|",amazon[[#This Row],[Category]] &amp; "|")-1)</f>
        <v>Computers&amp;Accessories</v>
      </c>
      <c r="J82" s="9">
        <f>amazon[[#This Row],[Actual_price]]*amazon[[#This Row],[Rating_count]]</f>
        <v>26671631</v>
      </c>
      <c r="K82" s="9" t="str">
        <f>IF(amazon[[#This Row],[Actual_price]]&lt;200,"&lt;200",IF(amazon[[#This Row],[Actual_price]]&lt;=500,"200-500","&gt;500"))</f>
        <v>&gt;500</v>
      </c>
      <c r="L82" t="str">
        <f>IF(amazon[[#This Row],[Discount_percentage]]&gt;=50%,"YES","NO")</f>
        <v>YES</v>
      </c>
      <c r="M82" s="1">
        <f>ROUND(amazon[[#This Row],[Rating_count]],0)</f>
        <v>24269</v>
      </c>
      <c r="N82" s="10">
        <f>amazon[[#This Row],[Rating_count]]*LOG10(amazon[[#This Row],[Rating]]+1)</f>
        <v>17376.685146672942</v>
      </c>
    </row>
    <row r="83" spans="1:14" x14ac:dyDescent="0.25">
      <c r="A83" s="1" t="s">
        <v>169</v>
      </c>
      <c r="B83" s="4" t="s">
        <v>170</v>
      </c>
      <c r="C83" s="1" t="s">
        <v>2</v>
      </c>
      <c r="D83">
        <v>139</v>
      </c>
      <c r="E83" s="9">
        <v>249</v>
      </c>
      <c r="F83" s="2">
        <v>0.44</v>
      </c>
      <c r="G83">
        <v>4</v>
      </c>
      <c r="H83">
        <v>9378</v>
      </c>
      <c r="I83" t="str">
        <f>LEFT(amazon[[#This Row],[Category]],FIND("|",amazon[[#This Row],[Category]] &amp; "|")-1)</f>
        <v>Computers&amp;Accessories</v>
      </c>
      <c r="J83" s="9">
        <f>amazon[[#This Row],[Actual_price]]*amazon[[#This Row],[Rating_count]]</f>
        <v>2335122</v>
      </c>
      <c r="K83" s="9" t="str">
        <f>IF(amazon[[#This Row],[Actual_price]]&lt;200,"&lt;200",IF(amazon[[#This Row],[Actual_price]]&lt;=500,"200-500","&gt;500"))</f>
        <v>200-500</v>
      </c>
      <c r="L83" t="str">
        <f>IF(amazon[[#This Row],[Discount_percentage]]&gt;=50%,"YES","NO")</f>
        <v>NO</v>
      </c>
      <c r="M83" s="1">
        <f>ROUND(amazon[[#This Row],[Rating_count]],0)</f>
        <v>9378</v>
      </c>
      <c r="N83" s="10">
        <f>amazon[[#This Row],[Rating_count]]*LOG10(amazon[[#This Row],[Rating]]+1)</f>
        <v>6554.9407006631845</v>
      </c>
    </row>
    <row r="84" spans="1:14" x14ac:dyDescent="0.25">
      <c r="A84" s="1" t="s">
        <v>171</v>
      </c>
      <c r="B84" s="4" t="s">
        <v>172</v>
      </c>
      <c r="C84" s="1" t="s">
        <v>37</v>
      </c>
      <c r="D84">
        <v>7299</v>
      </c>
      <c r="E84" s="9">
        <v>19125</v>
      </c>
      <c r="F84" s="2">
        <v>0.62</v>
      </c>
      <c r="G84">
        <v>3.4</v>
      </c>
      <c r="H84">
        <v>902</v>
      </c>
      <c r="I84" t="str">
        <f>LEFT(amazon[[#This Row],[Category]],FIND("|",amazon[[#This Row],[Category]] &amp; "|")-1)</f>
        <v>Electronics</v>
      </c>
      <c r="J84" s="9">
        <f>amazon[[#This Row],[Actual_price]]*amazon[[#This Row],[Rating_count]]</f>
        <v>17250750</v>
      </c>
      <c r="K84" s="9" t="str">
        <f>IF(amazon[[#This Row],[Actual_price]]&lt;200,"&lt;200",IF(amazon[[#This Row],[Actual_price]]&lt;=500,"200-500","&gt;500"))</f>
        <v>&gt;500</v>
      </c>
      <c r="L84" t="str">
        <f>IF(amazon[[#This Row],[Discount_percentage]]&gt;=50%,"YES","NO")</f>
        <v>YES</v>
      </c>
      <c r="M84" s="1">
        <f>ROUND(amazon[[#This Row],[Rating_count]],0)</f>
        <v>902</v>
      </c>
      <c r="N84" s="10">
        <f>amazon[[#This Row],[Rating_count]]*LOG10(amazon[[#This Row],[Rating]]+1)</f>
        <v>580.39431419054108</v>
      </c>
    </row>
    <row r="85" spans="1:14" x14ac:dyDescent="0.25">
      <c r="A85" s="1" t="s">
        <v>173</v>
      </c>
      <c r="B85" s="4" t="s">
        <v>174</v>
      </c>
      <c r="C85" s="1" t="s">
        <v>2</v>
      </c>
      <c r="D85">
        <v>299</v>
      </c>
      <c r="E85" s="9">
        <v>799</v>
      </c>
      <c r="F85" s="2">
        <v>0.63</v>
      </c>
      <c r="G85">
        <v>4.4000000000000004</v>
      </c>
      <c r="H85">
        <v>28791</v>
      </c>
      <c r="I85" t="str">
        <f>LEFT(amazon[[#This Row],[Category]],FIND("|",amazon[[#This Row],[Category]] &amp; "|")-1)</f>
        <v>Computers&amp;Accessories</v>
      </c>
      <c r="J85" s="9">
        <f>amazon[[#This Row],[Actual_price]]*amazon[[#This Row],[Rating_count]]</f>
        <v>23004009</v>
      </c>
      <c r="K85" s="9" t="str">
        <f>IF(amazon[[#This Row],[Actual_price]]&lt;200,"&lt;200",IF(amazon[[#This Row],[Actual_price]]&lt;=500,"200-500","&gt;500"))</f>
        <v>&gt;500</v>
      </c>
      <c r="L85" t="str">
        <f>IF(amazon[[#This Row],[Discount_percentage]]&gt;=50%,"YES","NO")</f>
        <v>YES</v>
      </c>
      <c r="M85" s="1">
        <f>ROUND(amazon[[#This Row],[Rating_count]],0)</f>
        <v>28791</v>
      </c>
      <c r="N85" s="10">
        <f>amazon[[#This Row],[Rating_count]]*LOG10(amazon[[#This Row],[Rating]]+1)</f>
        <v>21086.348739063087</v>
      </c>
    </row>
    <row r="86" spans="1:14" x14ac:dyDescent="0.25">
      <c r="A86" s="1" t="s">
        <v>175</v>
      </c>
      <c r="B86" s="4" t="s">
        <v>176</v>
      </c>
      <c r="C86" s="1" t="s">
        <v>2</v>
      </c>
      <c r="D86">
        <v>325</v>
      </c>
      <c r="E86" s="9">
        <v>1299</v>
      </c>
      <c r="F86" s="2">
        <v>0.75</v>
      </c>
      <c r="G86">
        <v>4.2</v>
      </c>
      <c r="H86">
        <v>10576</v>
      </c>
      <c r="I86" t="str">
        <f>LEFT(amazon[[#This Row],[Category]],FIND("|",amazon[[#This Row],[Category]] &amp; "|")-1)</f>
        <v>Computers&amp;Accessories</v>
      </c>
      <c r="J86" s="9">
        <f>amazon[[#This Row],[Actual_price]]*amazon[[#This Row],[Rating_count]]</f>
        <v>13738224</v>
      </c>
      <c r="K86" s="9" t="str">
        <f>IF(amazon[[#This Row],[Actual_price]]&lt;200,"&lt;200",IF(amazon[[#This Row],[Actual_price]]&lt;=500,"200-500","&gt;500"))</f>
        <v>&gt;500</v>
      </c>
      <c r="L86" t="str">
        <f>IF(amazon[[#This Row],[Discount_percentage]]&gt;=50%,"YES","NO")</f>
        <v>YES</v>
      </c>
      <c r="M86" s="1">
        <f>ROUND(amazon[[#This Row],[Rating_count]],0)</f>
        <v>10576</v>
      </c>
      <c r="N86" s="10">
        <f>amazon[[#This Row],[Rating_count]]*LOG10(amazon[[#This Row],[Rating]]+1)</f>
        <v>7572.4513622816366</v>
      </c>
    </row>
    <row r="87" spans="1:14" x14ac:dyDescent="0.25">
      <c r="A87" s="1" t="s">
        <v>177</v>
      </c>
      <c r="B87" s="4" t="s">
        <v>178</v>
      </c>
      <c r="C87" s="1" t="s">
        <v>37</v>
      </c>
      <c r="D87">
        <v>29999</v>
      </c>
      <c r="E87" s="9">
        <v>39999</v>
      </c>
      <c r="F87" s="2">
        <v>0.25</v>
      </c>
      <c r="G87">
        <v>4.2</v>
      </c>
      <c r="H87">
        <v>7298</v>
      </c>
      <c r="I87" t="str">
        <f>LEFT(amazon[[#This Row],[Category]],FIND("|",amazon[[#This Row],[Category]] &amp; "|")-1)</f>
        <v>Electronics</v>
      </c>
      <c r="J87" s="9">
        <f>amazon[[#This Row],[Actual_price]]*amazon[[#This Row],[Rating_count]]</f>
        <v>291912702</v>
      </c>
      <c r="K87" s="9" t="str">
        <f>IF(amazon[[#This Row],[Actual_price]]&lt;200,"&lt;200",IF(amazon[[#This Row],[Actual_price]]&lt;=500,"200-500","&gt;500"))</f>
        <v>&gt;500</v>
      </c>
      <c r="L87" t="str">
        <f>IF(amazon[[#This Row],[Discount_percentage]]&gt;=50%,"YES","NO")</f>
        <v>NO</v>
      </c>
      <c r="M87" s="1">
        <f>ROUND(amazon[[#This Row],[Rating_count]],0)</f>
        <v>7298</v>
      </c>
      <c r="N87" s="10">
        <f>amazon[[#This Row],[Rating_count]]*LOG10(amazon[[#This Row],[Rating]]+1)</f>
        <v>5225.3924018467651</v>
      </c>
    </row>
    <row r="88" spans="1:14" x14ac:dyDescent="0.25">
      <c r="A88" s="1" t="s">
        <v>179</v>
      </c>
      <c r="B88" s="4" t="s">
        <v>180</v>
      </c>
      <c r="C88" s="1" t="s">
        <v>37</v>
      </c>
      <c r="D88">
        <v>27999</v>
      </c>
      <c r="E88" s="9">
        <v>40990</v>
      </c>
      <c r="F88" s="2">
        <v>0.32</v>
      </c>
      <c r="G88">
        <v>4.3</v>
      </c>
      <c r="H88">
        <v>4703</v>
      </c>
      <c r="I88" t="str">
        <f>LEFT(amazon[[#This Row],[Category]],FIND("|",amazon[[#This Row],[Category]] &amp; "|")-1)</f>
        <v>Electronics</v>
      </c>
      <c r="J88" s="9">
        <f>amazon[[#This Row],[Actual_price]]*amazon[[#This Row],[Rating_count]]</f>
        <v>192775970</v>
      </c>
      <c r="K88" s="9" t="str">
        <f>IF(amazon[[#This Row],[Actual_price]]&lt;200,"&lt;200",IF(amazon[[#This Row],[Actual_price]]&lt;=500,"200-500","&gt;500"))</f>
        <v>&gt;500</v>
      </c>
      <c r="L88" t="str">
        <f>IF(amazon[[#This Row],[Discount_percentage]]&gt;=50%,"YES","NO")</f>
        <v>NO</v>
      </c>
      <c r="M88" s="1">
        <f>ROUND(amazon[[#This Row],[Rating_count]],0)</f>
        <v>4703</v>
      </c>
      <c r="N88" s="10">
        <f>amazon[[#This Row],[Rating_count]]*LOG10(amazon[[#This Row],[Rating]]+1)</f>
        <v>3406.269414732511</v>
      </c>
    </row>
    <row r="89" spans="1:14" x14ac:dyDescent="0.25">
      <c r="A89" s="1" t="s">
        <v>181</v>
      </c>
      <c r="B89" s="4" t="s">
        <v>182</v>
      </c>
      <c r="C89" s="1" t="s">
        <v>37</v>
      </c>
      <c r="D89">
        <v>30990</v>
      </c>
      <c r="E89" s="9">
        <v>52900</v>
      </c>
      <c r="F89" s="2">
        <v>0.41</v>
      </c>
      <c r="G89">
        <v>4.3</v>
      </c>
      <c r="H89">
        <v>7109</v>
      </c>
      <c r="I89" t="str">
        <f>LEFT(amazon[[#This Row],[Category]],FIND("|",amazon[[#This Row],[Category]] &amp; "|")-1)</f>
        <v>Electronics</v>
      </c>
      <c r="J89" s="9">
        <f>amazon[[#This Row],[Actual_price]]*amazon[[#This Row],[Rating_count]]</f>
        <v>376066100</v>
      </c>
      <c r="K89" s="9" t="str">
        <f>IF(amazon[[#This Row],[Actual_price]]&lt;200,"&lt;200",IF(amazon[[#This Row],[Actual_price]]&lt;=500,"200-500","&gt;500"))</f>
        <v>&gt;500</v>
      </c>
      <c r="L89" t="str">
        <f>IF(amazon[[#This Row],[Discount_percentage]]&gt;=50%,"YES","NO")</f>
        <v>NO</v>
      </c>
      <c r="M89" s="1">
        <f>ROUND(amazon[[#This Row],[Rating_count]],0)</f>
        <v>7109</v>
      </c>
      <c r="N89" s="10">
        <f>amazon[[#This Row],[Rating_count]]*LOG10(amazon[[#This Row],[Rating]]+1)</f>
        <v>5148.8771569920091</v>
      </c>
    </row>
    <row r="90" spans="1:14" x14ac:dyDescent="0.25">
      <c r="A90" s="1" t="s">
        <v>183</v>
      </c>
      <c r="B90" s="4" t="s">
        <v>184</v>
      </c>
      <c r="C90" s="1" t="s">
        <v>2</v>
      </c>
      <c r="D90">
        <v>199</v>
      </c>
      <c r="E90" s="9">
        <v>999</v>
      </c>
      <c r="F90" s="2">
        <v>0.8</v>
      </c>
      <c r="G90">
        <v>4.5</v>
      </c>
      <c r="H90">
        <v>127</v>
      </c>
      <c r="I90" t="str">
        <f>LEFT(amazon[[#This Row],[Category]],FIND("|",amazon[[#This Row],[Category]] &amp; "|")-1)</f>
        <v>Computers&amp;Accessories</v>
      </c>
      <c r="J90" s="9">
        <f>amazon[[#This Row],[Actual_price]]*amazon[[#This Row],[Rating_count]]</f>
        <v>126873</v>
      </c>
      <c r="K90" s="9" t="str">
        <f>IF(amazon[[#This Row],[Actual_price]]&lt;200,"&lt;200",IF(amazon[[#This Row],[Actual_price]]&lt;=500,"200-500","&gt;500"))</f>
        <v>&gt;500</v>
      </c>
      <c r="L90" t="str">
        <f>IF(amazon[[#This Row],[Discount_percentage]]&gt;=50%,"YES","NO")</f>
        <v>YES</v>
      </c>
      <c r="M90" s="1">
        <f>ROUND(amazon[[#This Row],[Rating_count]],0)</f>
        <v>127</v>
      </c>
      <c r="N90" s="10">
        <f>amazon[[#This Row],[Rating_count]]*LOG10(amazon[[#This Row],[Rating]]+1)</f>
        <v>94.02606156576897</v>
      </c>
    </row>
    <row r="91" spans="1:14" x14ac:dyDescent="0.25">
      <c r="A91" s="1" t="s">
        <v>185</v>
      </c>
      <c r="B91" s="4" t="s">
        <v>186</v>
      </c>
      <c r="C91" s="1" t="s">
        <v>2</v>
      </c>
      <c r="D91">
        <v>649</v>
      </c>
      <c r="E91" s="9">
        <v>1999</v>
      </c>
      <c r="F91" s="2">
        <v>0.68</v>
      </c>
      <c r="G91">
        <v>4.2</v>
      </c>
      <c r="H91">
        <v>24269</v>
      </c>
      <c r="I91" t="str">
        <f>LEFT(amazon[[#This Row],[Category]],FIND("|",amazon[[#This Row],[Category]] &amp; "|")-1)</f>
        <v>Computers&amp;Accessories</v>
      </c>
      <c r="J91" s="9">
        <f>amazon[[#This Row],[Actual_price]]*amazon[[#This Row],[Rating_count]]</f>
        <v>48513731</v>
      </c>
      <c r="K91" s="9" t="str">
        <f>IF(amazon[[#This Row],[Actual_price]]&lt;200,"&lt;200",IF(amazon[[#This Row],[Actual_price]]&lt;=500,"200-500","&gt;500"))</f>
        <v>&gt;500</v>
      </c>
      <c r="L91" t="str">
        <f>IF(amazon[[#This Row],[Discount_percentage]]&gt;=50%,"YES","NO")</f>
        <v>YES</v>
      </c>
      <c r="M91" s="1">
        <f>ROUND(amazon[[#This Row],[Rating_count]],0)</f>
        <v>24269</v>
      </c>
      <c r="N91" s="10">
        <f>amazon[[#This Row],[Rating_count]]*LOG10(amazon[[#This Row],[Rating]]+1)</f>
        <v>17376.685146672942</v>
      </c>
    </row>
    <row r="92" spans="1:14" x14ac:dyDescent="0.25">
      <c r="A92" s="1" t="s">
        <v>187</v>
      </c>
      <c r="B92" s="4" t="s">
        <v>188</v>
      </c>
      <c r="C92" s="1" t="s">
        <v>19</v>
      </c>
      <c r="D92">
        <v>269</v>
      </c>
      <c r="E92" s="9">
        <v>800</v>
      </c>
      <c r="F92" s="2">
        <v>0.66</v>
      </c>
      <c r="G92">
        <v>3.6</v>
      </c>
      <c r="H92">
        <v>10134</v>
      </c>
      <c r="I92" t="str">
        <f>LEFT(amazon[[#This Row],[Category]],FIND("|",amazon[[#This Row],[Category]] &amp; "|")-1)</f>
        <v>Computers&amp;Accessories</v>
      </c>
      <c r="J92" s="9">
        <f>amazon[[#This Row],[Actual_price]]*amazon[[#This Row],[Rating_count]]</f>
        <v>8107200</v>
      </c>
      <c r="K92" s="9" t="str">
        <f>IF(amazon[[#This Row],[Actual_price]]&lt;200,"&lt;200",IF(amazon[[#This Row],[Actual_price]]&lt;=500,"200-500","&gt;500"))</f>
        <v>&gt;500</v>
      </c>
      <c r="L92" t="str">
        <f>IF(amazon[[#This Row],[Discount_percentage]]&gt;=50%,"YES","NO")</f>
        <v>YES</v>
      </c>
      <c r="M92" s="1">
        <f>ROUND(amazon[[#This Row],[Rating_count]],0)</f>
        <v>10134</v>
      </c>
      <c r="N92" s="10">
        <f>amazon[[#This Row],[Rating_count]]*LOG10(amazon[[#This Row],[Rating]]+1)</f>
        <v>6716.3878662610723</v>
      </c>
    </row>
    <row r="93" spans="1:14" x14ac:dyDescent="0.25">
      <c r="A93" s="1" t="s">
        <v>189</v>
      </c>
      <c r="B93" s="4" t="s">
        <v>190</v>
      </c>
      <c r="C93" s="1" t="s">
        <v>37</v>
      </c>
      <c r="D93">
        <v>24999</v>
      </c>
      <c r="E93" s="9">
        <v>31999</v>
      </c>
      <c r="F93" s="2">
        <v>0.22</v>
      </c>
      <c r="G93">
        <v>4.2</v>
      </c>
      <c r="H93">
        <v>34899</v>
      </c>
      <c r="I93" t="str">
        <f>LEFT(amazon[[#This Row],[Category]],FIND("|",amazon[[#This Row],[Category]] &amp; "|")-1)</f>
        <v>Electronics</v>
      </c>
      <c r="J93" s="9">
        <f>amazon[[#This Row],[Actual_price]]*amazon[[#This Row],[Rating_count]]</f>
        <v>1116733101</v>
      </c>
      <c r="K93" s="9" t="str">
        <f>IF(amazon[[#This Row],[Actual_price]]&lt;200,"&lt;200",IF(amazon[[#This Row],[Actual_price]]&lt;=500,"200-500","&gt;500"))</f>
        <v>&gt;500</v>
      </c>
      <c r="L93" t="str">
        <f>IF(amazon[[#This Row],[Discount_percentage]]&gt;=50%,"YES","NO")</f>
        <v>NO</v>
      </c>
      <c r="M93" s="1">
        <f>ROUND(amazon[[#This Row],[Rating_count]],0)</f>
        <v>34899</v>
      </c>
      <c r="N93" s="10">
        <f>amazon[[#This Row],[Rating_count]]*LOG10(amazon[[#This Row],[Rating]]+1)</f>
        <v>24987.800689510859</v>
      </c>
    </row>
    <row r="94" spans="1:14" x14ac:dyDescent="0.25">
      <c r="A94" s="1" t="s">
        <v>191</v>
      </c>
      <c r="B94" s="4" t="s">
        <v>192</v>
      </c>
      <c r="C94" s="1" t="s">
        <v>2</v>
      </c>
      <c r="D94">
        <v>299</v>
      </c>
      <c r="E94" s="9">
        <v>699</v>
      </c>
      <c r="F94" s="2">
        <v>0.56999999999999995</v>
      </c>
      <c r="G94">
        <v>4.2</v>
      </c>
      <c r="H94">
        <v>94363</v>
      </c>
      <c r="I94" t="str">
        <f>LEFT(amazon[[#This Row],[Category]],FIND("|",amazon[[#This Row],[Category]] &amp; "|")-1)</f>
        <v>Computers&amp;Accessories</v>
      </c>
      <c r="J94" s="9">
        <f>amazon[[#This Row],[Actual_price]]*amazon[[#This Row],[Rating_count]]</f>
        <v>65959737</v>
      </c>
      <c r="K94" s="9" t="str">
        <f>IF(amazon[[#This Row],[Actual_price]]&lt;200,"&lt;200",IF(amazon[[#This Row],[Actual_price]]&lt;=500,"200-500","&gt;500"))</f>
        <v>&gt;500</v>
      </c>
      <c r="L94" t="str">
        <f>IF(amazon[[#This Row],[Discount_percentage]]&gt;=50%,"YES","NO")</f>
        <v>YES</v>
      </c>
      <c r="M94" s="1">
        <f>ROUND(amazon[[#This Row],[Rating_count]],0)</f>
        <v>94363</v>
      </c>
      <c r="N94" s="10">
        <f>amazon[[#This Row],[Rating_count]]*LOG10(amazon[[#This Row],[Rating]]+1)</f>
        <v>67564.223515410558</v>
      </c>
    </row>
    <row r="95" spans="1:14" x14ac:dyDescent="0.25">
      <c r="A95" s="1" t="s">
        <v>193</v>
      </c>
      <c r="B95" s="4" t="s">
        <v>194</v>
      </c>
      <c r="C95" s="1" t="s">
        <v>2</v>
      </c>
      <c r="D95">
        <v>199</v>
      </c>
      <c r="E95" s="9">
        <v>999</v>
      </c>
      <c r="F95" s="2">
        <v>0.8</v>
      </c>
      <c r="G95">
        <v>4.0999999999999996</v>
      </c>
      <c r="H95">
        <v>425</v>
      </c>
      <c r="I95" t="str">
        <f>LEFT(amazon[[#This Row],[Category]],FIND("|",amazon[[#This Row],[Category]] &amp; "|")-1)</f>
        <v>Computers&amp;Accessories</v>
      </c>
      <c r="J95" s="9">
        <f>amazon[[#This Row],[Actual_price]]*amazon[[#This Row],[Rating_count]]</f>
        <v>424575</v>
      </c>
      <c r="K95" s="9" t="str">
        <f>IF(amazon[[#This Row],[Actual_price]]&lt;200,"&lt;200",IF(amazon[[#This Row],[Actual_price]]&lt;=500,"200-500","&gt;500"))</f>
        <v>&gt;500</v>
      </c>
      <c r="L95" t="str">
        <f>IF(amazon[[#This Row],[Discount_percentage]]&gt;=50%,"YES","NO")</f>
        <v>YES</v>
      </c>
      <c r="M95" s="1">
        <f>ROUND(amazon[[#This Row],[Rating_count]],0)</f>
        <v>425</v>
      </c>
      <c r="N95" s="10">
        <f>amazon[[#This Row],[Rating_count]]*LOG10(amazon[[#This Row],[Rating]]+1)</f>
        <v>300.71732484162294</v>
      </c>
    </row>
    <row r="96" spans="1:14" x14ac:dyDescent="0.25">
      <c r="A96" s="1" t="s">
        <v>195</v>
      </c>
      <c r="B96" s="4" t="s">
        <v>196</v>
      </c>
      <c r="C96" s="1" t="s">
        <v>37</v>
      </c>
      <c r="D96">
        <v>18990</v>
      </c>
      <c r="E96" s="9">
        <v>40990</v>
      </c>
      <c r="F96" s="2">
        <v>0.54</v>
      </c>
      <c r="G96">
        <v>4.2</v>
      </c>
      <c r="H96">
        <v>6659</v>
      </c>
      <c r="I96" t="str">
        <f>LEFT(amazon[[#This Row],[Category]],FIND("|",amazon[[#This Row],[Category]] &amp; "|")-1)</f>
        <v>Electronics</v>
      </c>
      <c r="J96" s="9">
        <f>amazon[[#This Row],[Actual_price]]*amazon[[#This Row],[Rating_count]]</f>
        <v>272952410</v>
      </c>
      <c r="K96" s="9" t="str">
        <f>IF(amazon[[#This Row],[Actual_price]]&lt;200,"&lt;200",IF(amazon[[#This Row],[Actual_price]]&lt;=500,"200-500","&gt;500"))</f>
        <v>&gt;500</v>
      </c>
      <c r="L96" t="str">
        <f>IF(amazon[[#This Row],[Discount_percentage]]&gt;=50%,"YES","NO")</f>
        <v>YES</v>
      </c>
      <c r="M96" s="1">
        <f>ROUND(amazon[[#This Row],[Rating_count]],0)</f>
        <v>6659</v>
      </c>
      <c r="N96" s="10">
        <f>amazon[[#This Row],[Rating_count]]*LOG10(amazon[[#This Row],[Rating]]+1)</f>
        <v>4767.8662652641278</v>
      </c>
    </row>
    <row r="97" spans="1:14" x14ac:dyDescent="0.25">
      <c r="A97" s="1" t="s">
        <v>197</v>
      </c>
      <c r="B97" s="4" t="s">
        <v>198</v>
      </c>
      <c r="C97" s="1" t="s">
        <v>19</v>
      </c>
      <c r="D97">
        <v>290</v>
      </c>
      <c r="E97" s="9">
        <v>349</v>
      </c>
      <c r="F97" s="2">
        <v>0.17</v>
      </c>
      <c r="G97">
        <v>3.7</v>
      </c>
      <c r="H97">
        <v>1977</v>
      </c>
      <c r="I97" t="str">
        <f>LEFT(amazon[[#This Row],[Category]],FIND("|",amazon[[#This Row],[Category]] &amp; "|")-1)</f>
        <v>Computers&amp;Accessories</v>
      </c>
      <c r="J97" s="9">
        <f>amazon[[#This Row],[Actual_price]]*amazon[[#This Row],[Rating_count]]</f>
        <v>689973</v>
      </c>
      <c r="K97" s="9" t="str">
        <f>IF(amazon[[#This Row],[Actual_price]]&lt;200,"&lt;200",IF(amazon[[#This Row],[Actual_price]]&lt;=500,"200-500","&gt;500"))</f>
        <v>200-500</v>
      </c>
      <c r="L97" t="str">
        <f>IF(amazon[[#This Row],[Discount_percentage]]&gt;=50%,"YES","NO")</f>
        <v>NO</v>
      </c>
      <c r="M97" s="1">
        <f>ROUND(amazon[[#This Row],[Rating_count]],0)</f>
        <v>1977</v>
      </c>
      <c r="N97" s="10">
        <f>amazon[[#This Row],[Rating_count]]*LOG10(amazon[[#This Row],[Rating]]+1)</f>
        <v>1328.7374651389136</v>
      </c>
    </row>
    <row r="98" spans="1:14" x14ac:dyDescent="0.25">
      <c r="A98" s="1" t="s">
        <v>199</v>
      </c>
      <c r="B98" s="4" t="s">
        <v>200</v>
      </c>
      <c r="C98" s="1" t="s">
        <v>102</v>
      </c>
      <c r="D98">
        <v>249</v>
      </c>
      <c r="E98" s="9">
        <v>799</v>
      </c>
      <c r="F98" s="2">
        <v>0.69</v>
      </c>
      <c r="G98">
        <v>3.8</v>
      </c>
      <c r="H98">
        <v>1079</v>
      </c>
      <c r="I98" t="str">
        <f>LEFT(amazon[[#This Row],[Category]],FIND("|",amazon[[#This Row],[Category]] &amp; "|")-1)</f>
        <v>Electronics</v>
      </c>
      <c r="J98" s="9">
        <f>amazon[[#This Row],[Actual_price]]*amazon[[#This Row],[Rating_count]]</f>
        <v>862121</v>
      </c>
      <c r="K98" s="9" t="str">
        <f>IF(amazon[[#This Row],[Actual_price]]&lt;200,"&lt;200",IF(amazon[[#This Row],[Actual_price]]&lt;=500,"200-500","&gt;500"))</f>
        <v>&gt;500</v>
      </c>
      <c r="L98" t="str">
        <f>IF(amazon[[#This Row],[Discount_percentage]]&gt;=50%,"YES","NO")</f>
        <v>YES</v>
      </c>
      <c r="M98" s="1">
        <f>ROUND(amazon[[#This Row],[Rating_count]],0)</f>
        <v>1079</v>
      </c>
      <c r="N98" s="10">
        <f>amazon[[#This Row],[Rating_count]]*LOG10(amazon[[#This Row],[Rating]]+1)</f>
        <v>735.05929512825855</v>
      </c>
    </row>
    <row r="99" spans="1:14" x14ac:dyDescent="0.25">
      <c r="A99" s="1" t="s">
        <v>201</v>
      </c>
      <c r="B99" s="4" t="s">
        <v>202</v>
      </c>
      <c r="C99" s="1" t="s">
        <v>2</v>
      </c>
      <c r="D99">
        <v>345</v>
      </c>
      <c r="E99" s="9">
        <v>999</v>
      </c>
      <c r="F99" s="2">
        <v>0.65</v>
      </c>
      <c r="G99">
        <v>3.7</v>
      </c>
      <c r="H99">
        <v>1097</v>
      </c>
      <c r="I99" t="str">
        <f>LEFT(amazon[[#This Row],[Category]],FIND("|",amazon[[#This Row],[Category]] &amp; "|")-1)</f>
        <v>Computers&amp;Accessories</v>
      </c>
      <c r="J99" s="9">
        <f>amazon[[#This Row],[Actual_price]]*amazon[[#This Row],[Rating_count]]</f>
        <v>1095903</v>
      </c>
      <c r="K99" s="9" t="str">
        <f>IF(amazon[[#This Row],[Actual_price]]&lt;200,"&lt;200",IF(amazon[[#This Row],[Actual_price]]&lt;=500,"200-500","&gt;500"))</f>
        <v>&gt;500</v>
      </c>
      <c r="L99" t="str">
        <f>IF(amazon[[#This Row],[Discount_percentage]]&gt;=50%,"YES","NO")</f>
        <v>YES</v>
      </c>
      <c r="M99" s="1">
        <f>ROUND(amazon[[#This Row],[Rating_count]],0)</f>
        <v>1097</v>
      </c>
      <c r="N99" s="10">
        <f>amazon[[#This Row],[Rating_count]]*LOG10(amazon[[#This Row],[Rating]]+1)</f>
        <v>737.29135015548218</v>
      </c>
    </row>
    <row r="100" spans="1:14" x14ac:dyDescent="0.25">
      <c r="A100" s="1" t="s">
        <v>203</v>
      </c>
      <c r="B100" s="4" t="s">
        <v>204</v>
      </c>
      <c r="C100" s="1" t="s">
        <v>19</v>
      </c>
      <c r="D100">
        <v>1099</v>
      </c>
      <c r="E100" s="9">
        <v>1899</v>
      </c>
      <c r="F100" s="2">
        <v>0.42</v>
      </c>
      <c r="G100">
        <v>4.5</v>
      </c>
      <c r="H100">
        <v>22420</v>
      </c>
      <c r="I100" t="str">
        <f>LEFT(amazon[[#This Row],[Category]],FIND("|",amazon[[#This Row],[Category]] &amp; "|")-1)</f>
        <v>Computers&amp;Accessories</v>
      </c>
      <c r="J100" s="9">
        <f>amazon[[#This Row],[Actual_price]]*amazon[[#This Row],[Rating_count]]</f>
        <v>42575580</v>
      </c>
      <c r="K100" s="9" t="str">
        <f>IF(amazon[[#This Row],[Actual_price]]&lt;200,"&lt;200",IF(amazon[[#This Row],[Actual_price]]&lt;=500,"200-500","&gt;500"))</f>
        <v>&gt;500</v>
      </c>
      <c r="L100" t="str">
        <f>IF(amazon[[#This Row],[Discount_percentage]]&gt;=50%,"YES","NO")</f>
        <v>NO</v>
      </c>
      <c r="M100" s="1">
        <f>ROUND(amazon[[#This Row],[Rating_count]],0)</f>
        <v>22420</v>
      </c>
      <c r="N100" s="10">
        <f>amazon[[#This Row],[Rating_count]]*LOG10(amazon[[#This Row],[Rating]]+1)</f>
        <v>16598.931498460948</v>
      </c>
    </row>
    <row r="101" spans="1:14" x14ac:dyDescent="0.25">
      <c r="A101" s="1" t="s">
        <v>205</v>
      </c>
      <c r="B101" s="4" t="s">
        <v>206</v>
      </c>
      <c r="C101" s="1" t="s">
        <v>2</v>
      </c>
      <c r="D101">
        <v>719</v>
      </c>
      <c r="E101" s="9">
        <v>1499</v>
      </c>
      <c r="F101" s="2">
        <v>0.52</v>
      </c>
      <c r="G101">
        <v>4.0999999999999996</v>
      </c>
      <c r="H101">
        <v>1045</v>
      </c>
      <c r="I101" t="str">
        <f>LEFT(amazon[[#This Row],[Category]],FIND("|",amazon[[#This Row],[Category]] &amp; "|")-1)</f>
        <v>Computers&amp;Accessories</v>
      </c>
      <c r="J101" s="9">
        <f>amazon[[#This Row],[Actual_price]]*amazon[[#This Row],[Rating_count]]</f>
        <v>1566455</v>
      </c>
      <c r="K101" s="9" t="str">
        <f>IF(amazon[[#This Row],[Actual_price]]&lt;200,"&lt;200",IF(amazon[[#This Row],[Actual_price]]&lt;=500,"200-500","&gt;500"))</f>
        <v>&gt;500</v>
      </c>
      <c r="L101" t="str">
        <f>IF(amazon[[#This Row],[Discount_percentage]]&gt;=50%,"YES","NO")</f>
        <v>YES</v>
      </c>
      <c r="M101" s="1">
        <f>ROUND(amazon[[#This Row],[Rating_count]],0)</f>
        <v>1045</v>
      </c>
      <c r="N101" s="10">
        <f>amazon[[#This Row],[Rating_count]]*LOG10(amazon[[#This Row],[Rating]]+1)</f>
        <v>739.41083402234347</v>
      </c>
    </row>
    <row r="102" spans="1:14" x14ac:dyDescent="0.25">
      <c r="A102" s="1" t="s">
        <v>207</v>
      </c>
      <c r="B102" s="4" t="s">
        <v>208</v>
      </c>
      <c r="C102" s="1" t="s">
        <v>102</v>
      </c>
      <c r="D102">
        <v>349</v>
      </c>
      <c r="E102" s="9">
        <v>1499</v>
      </c>
      <c r="F102" s="2">
        <v>0.77</v>
      </c>
      <c r="G102">
        <v>4.3</v>
      </c>
      <c r="H102">
        <v>4145</v>
      </c>
      <c r="I102" t="str">
        <f>LEFT(amazon[[#This Row],[Category]],FIND("|",amazon[[#This Row],[Category]] &amp; "|")-1)</f>
        <v>Electronics</v>
      </c>
      <c r="J102" s="9">
        <f>amazon[[#This Row],[Actual_price]]*amazon[[#This Row],[Rating_count]]</f>
        <v>6213355</v>
      </c>
      <c r="K102" s="9" t="str">
        <f>IF(amazon[[#This Row],[Actual_price]]&lt;200,"&lt;200",IF(amazon[[#This Row],[Actual_price]]&lt;=500,"200-500","&gt;500"))</f>
        <v>&gt;500</v>
      </c>
      <c r="L102" t="str">
        <f>IF(amazon[[#This Row],[Discount_percentage]]&gt;=50%,"YES","NO")</f>
        <v>YES</v>
      </c>
      <c r="M102" s="1">
        <f>ROUND(amazon[[#This Row],[Rating_count]],0)</f>
        <v>4145</v>
      </c>
      <c r="N102" s="10">
        <f>amazon[[#This Row],[Rating_count]]*LOG10(amazon[[#This Row],[Rating]]+1)</f>
        <v>3002.1234794952707</v>
      </c>
    </row>
    <row r="103" spans="1:14" x14ac:dyDescent="0.25">
      <c r="A103" s="1" t="s">
        <v>209</v>
      </c>
      <c r="B103" s="4" t="s">
        <v>210</v>
      </c>
      <c r="C103" s="1" t="s">
        <v>2</v>
      </c>
      <c r="D103">
        <v>849</v>
      </c>
      <c r="E103" s="9">
        <v>1809</v>
      </c>
      <c r="F103" s="2">
        <v>0.53</v>
      </c>
      <c r="G103">
        <v>4.3</v>
      </c>
      <c r="H103">
        <v>6547</v>
      </c>
      <c r="I103" t="str">
        <f>LEFT(amazon[[#This Row],[Category]],FIND("|",amazon[[#This Row],[Category]] &amp; "|")-1)</f>
        <v>Computers&amp;Accessories</v>
      </c>
      <c r="J103" s="9">
        <f>amazon[[#This Row],[Actual_price]]*amazon[[#This Row],[Rating_count]]</f>
        <v>11843523</v>
      </c>
      <c r="K103" s="9" t="str">
        <f>IF(amazon[[#This Row],[Actual_price]]&lt;200,"&lt;200",IF(amazon[[#This Row],[Actual_price]]&lt;=500,"200-500","&gt;500"))</f>
        <v>&gt;500</v>
      </c>
      <c r="L103" t="str">
        <f>IF(amazon[[#This Row],[Discount_percentage]]&gt;=50%,"YES","NO")</f>
        <v>YES</v>
      </c>
      <c r="M103" s="1">
        <f>ROUND(amazon[[#This Row],[Rating_count]],0)</f>
        <v>6547</v>
      </c>
      <c r="N103" s="10">
        <f>amazon[[#This Row],[Rating_count]]*LOG10(amazon[[#This Row],[Rating]]+1)</f>
        <v>4741.8341182763661</v>
      </c>
    </row>
    <row r="104" spans="1:14" x14ac:dyDescent="0.25">
      <c r="A104" s="1" t="s">
        <v>211</v>
      </c>
      <c r="B104" s="4" t="s">
        <v>212</v>
      </c>
      <c r="C104" s="1" t="s">
        <v>102</v>
      </c>
      <c r="D104">
        <v>299</v>
      </c>
      <c r="E104" s="9">
        <v>899</v>
      </c>
      <c r="F104" s="2">
        <v>0.67</v>
      </c>
      <c r="G104">
        <v>4</v>
      </c>
      <c r="H104">
        <v>1588</v>
      </c>
      <c r="I104" t="str">
        <f>LEFT(amazon[[#This Row],[Category]],FIND("|",amazon[[#This Row],[Category]] &amp; "|")-1)</f>
        <v>Electronics</v>
      </c>
      <c r="J104" s="9">
        <f>amazon[[#This Row],[Actual_price]]*amazon[[#This Row],[Rating_count]]</f>
        <v>1427612</v>
      </c>
      <c r="K104" s="9" t="str">
        <f>IF(amazon[[#This Row],[Actual_price]]&lt;200,"&lt;200",IF(amazon[[#This Row],[Actual_price]]&lt;=500,"200-500","&gt;500"))</f>
        <v>&gt;500</v>
      </c>
      <c r="L104" t="str">
        <f>IF(amazon[[#This Row],[Discount_percentage]]&gt;=50%,"YES","NO")</f>
        <v>YES</v>
      </c>
      <c r="M104" s="1">
        <f>ROUND(amazon[[#This Row],[Rating_count]],0)</f>
        <v>1588</v>
      </c>
      <c r="N104" s="10">
        <f>amazon[[#This Row],[Rating_count]]*LOG10(amazon[[#This Row],[Rating]]+1)</f>
        <v>1109.9643668855979</v>
      </c>
    </row>
    <row r="105" spans="1:14" x14ac:dyDescent="0.25">
      <c r="A105" s="1" t="s">
        <v>213</v>
      </c>
      <c r="B105" s="4" t="s">
        <v>214</v>
      </c>
      <c r="C105" s="1" t="s">
        <v>37</v>
      </c>
      <c r="D105">
        <v>21999</v>
      </c>
      <c r="E105" s="9">
        <v>29999</v>
      </c>
      <c r="F105" s="2">
        <v>0.27</v>
      </c>
      <c r="G105">
        <v>4.2</v>
      </c>
      <c r="H105">
        <v>32840</v>
      </c>
      <c r="I105" t="str">
        <f>LEFT(amazon[[#This Row],[Category]],FIND("|",amazon[[#This Row],[Category]] &amp; "|")-1)</f>
        <v>Electronics</v>
      </c>
      <c r="J105" s="9">
        <f>amazon[[#This Row],[Actual_price]]*amazon[[#This Row],[Rating_count]]</f>
        <v>985167160</v>
      </c>
      <c r="K105" s="9" t="str">
        <f>IF(amazon[[#This Row],[Actual_price]]&lt;200,"&lt;200",IF(amazon[[#This Row],[Actual_price]]&lt;=500,"200-500","&gt;500"))</f>
        <v>&gt;500</v>
      </c>
      <c r="L105" t="str">
        <f>IF(amazon[[#This Row],[Discount_percentage]]&gt;=50%,"YES","NO")</f>
        <v>NO</v>
      </c>
      <c r="M105" s="1">
        <f>ROUND(amazon[[#This Row],[Rating_count]],0)</f>
        <v>32840</v>
      </c>
      <c r="N105" s="10">
        <f>amazon[[#This Row],[Rating_count]]*LOG10(amazon[[#This Row],[Rating]]+1)</f>
        <v>23513.549804966806</v>
      </c>
    </row>
    <row r="106" spans="1:14" x14ac:dyDescent="0.25">
      <c r="A106" s="1" t="s">
        <v>215</v>
      </c>
      <c r="B106" s="4" t="s">
        <v>216</v>
      </c>
      <c r="C106" s="1" t="s">
        <v>2</v>
      </c>
      <c r="D106">
        <v>349</v>
      </c>
      <c r="E106" s="9">
        <v>999</v>
      </c>
      <c r="F106" s="2">
        <v>0.65</v>
      </c>
      <c r="G106">
        <v>4.2</v>
      </c>
      <c r="H106">
        <v>13120</v>
      </c>
      <c r="I106" t="str">
        <f>LEFT(amazon[[#This Row],[Category]],FIND("|",amazon[[#This Row],[Category]] &amp; "|")-1)</f>
        <v>Computers&amp;Accessories</v>
      </c>
      <c r="J106" s="9">
        <f>amazon[[#This Row],[Actual_price]]*amazon[[#This Row],[Rating_count]]</f>
        <v>13106880</v>
      </c>
      <c r="K106" s="9" t="str">
        <f>IF(amazon[[#This Row],[Actual_price]]&lt;200,"&lt;200",IF(amazon[[#This Row],[Actual_price]]&lt;=500,"200-500","&gt;500"))</f>
        <v>&gt;500</v>
      </c>
      <c r="L106" t="str">
        <f>IF(amazon[[#This Row],[Discount_percentage]]&gt;=50%,"YES","NO")</f>
        <v>YES</v>
      </c>
      <c r="M106" s="1">
        <f>ROUND(amazon[[#This Row],[Rating_count]],0)</f>
        <v>13120</v>
      </c>
      <c r="N106" s="10">
        <f>amazon[[#This Row],[Rating_count]]*LOG10(amazon[[#This Row],[Rating]]+1)</f>
        <v>9393.9638684885667</v>
      </c>
    </row>
    <row r="107" spans="1:14" x14ac:dyDescent="0.25">
      <c r="A107" s="1" t="s">
        <v>217</v>
      </c>
      <c r="B107" s="4" t="s">
        <v>218</v>
      </c>
      <c r="C107" s="1" t="s">
        <v>2</v>
      </c>
      <c r="D107">
        <v>399</v>
      </c>
      <c r="E107" s="9">
        <v>999</v>
      </c>
      <c r="F107" s="2">
        <v>0.6</v>
      </c>
      <c r="G107">
        <v>4.3</v>
      </c>
      <c r="H107">
        <v>2806</v>
      </c>
      <c r="I107" t="str">
        <f>LEFT(amazon[[#This Row],[Category]],FIND("|",amazon[[#This Row],[Category]] &amp; "|")-1)</f>
        <v>Computers&amp;Accessories</v>
      </c>
      <c r="J107" s="9">
        <f>amazon[[#This Row],[Actual_price]]*amazon[[#This Row],[Rating_count]]</f>
        <v>2803194</v>
      </c>
      <c r="K107" s="9" t="str">
        <f>IF(amazon[[#This Row],[Actual_price]]&lt;200,"&lt;200",IF(amazon[[#This Row],[Actual_price]]&lt;=500,"200-500","&gt;500"))</f>
        <v>&gt;500</v>
      </c>
      <c r="L107" t="str">
        <f>IF(amazon[[#This Row],[Discount_percentage]]&gt;=50%,"YES","NO")</f>
        <v>YES</v>
      </c>
      <c r="M107" s="1">
        <f>ROUND(amazon[[#This Row],[Rating_count]],0)</f>
        <v>2806</v>
      </c>
      <c r="N107" s="10">
        <f>amazon[[#This Row],[Rating_count]]*LOG10(amazon[[#This Row],[Rating]]+1)</f>
        <v>2032.3180900998141</v>
      </c>
    </row>
    <row r="108" spans="1:14" x14ac:dyDescent="0.25">
      <c r="A108" s="1" t="s">
        <v>219</v>
      </c>
      <c r="B108" s="4" t="s">
        <v>220</v>
      </c>
      <c r="C108" s="1" t="s">
        <v>2</v>
      </c>
      <c r="D108">
        <v>449</v>
      </c>
      <c r="E108" s="9">
        <v>1299</v>
      </c>
      <c r="F108" s="2">
        <v>0.65</v>
      </c>
      <c r="G108">
        <v>4.2</v>
      </c>
      <c r="H108">
        <v>24269</v>
      </c>
      <c r="I108" t="str">
        <f>LEFT(amazon[[#This Row],[Category]],FIND("|",amazon[[#This Row],[Category]] &amp; "|")-1)</f>
        <v>Computers&amp;Accessories</v>
      </c>
      <c r="J108" s="9">
        <f>amazon[[#This Row],[Actual_price]]*amazon[[#This Row],[Rating_count]]</f>
        <v>31525431</v>
      </c>
      <c r="K108" s="9" t="str">
        <f>IF(amazon[[#This Row],[Actual_price]]&lt;200,"&lt;200",IF(amazon[[#This Row],[Actual_price]]&lt;=500,"200-500","&gt;500"))</f>
        <v>&gt;500</v>
      </c>
      <c r="L108" t="str">
        <f>IF(amazon[[#This Row],[Discount_percentage]]&gt;=50%,"YES","NO")</f>
        <v>YES</v>
      </c>
      <c r="M108" s="1">
        <f>ROUND(amazon[[#This Row],[Rating_count]],0)</f>
        <v>24269</v>
      </c>
      <c r="N108" s="10">
        <f>amazon[[#This Row],[Rating_count]]*LOG10(amazon[[#This Row],[Rating]]+1)</f>
        <v>17376.685146672942</v>
      </c>
    </row>
    <row r="109" spans="1:14" x14ac:dyDescent="0.25">
      <c r="A109" s="1" t="s">
        <v>221</v>
      </c>
      <c r="B109" s="4" t="s">
        <v>222</v>
      </c>
      <c r="C109" s="1" t="s">
        <v>2</v>
      </c>
      <c r="D109">
        <v>299</v>
      </c>
      <c r="E109" s="9">
        <v>999</v>
      </c>
      <c r="F109" s="2">
        <v>0.7</v>
      </c>
      <c r="G109">
        <v>4.3</v>
      </c>
      <c r="H109">
        <v>766</v>
      </c>
      <c r="I109" t="str">
        <f>LEFT(amazon[[#This Row],[Category]],FIND("|",amazon[[#This Row],[Category]] &amp; "|")-1)</f>
        <v>Computers&amp;Accessories</v>
      </c>
      <c r="J109" s="9">
        <f>amazon[[#This Row],[Actual_price]]*amazon[[#This Row],[Rating_count]]</f>
        <v>765234</v>
      </c>
      <c r="K109" s="9" t="str">
        <f>IF(amazon[[#This Row],[Actual_price]]&lt;200,"&lt;200",IF(amazon[[#This Row],[Actual_price]]&lt;=500,"200-500","&gt;500"))</f>
        <v>&gt;500</v>
      </c>
      <c r="L109" t="str">
        <f>IF(amazon[[#This Row],[Discount_percentage]]&gt;=50%,"YES","NO")</f>
        <v>YES</v>
      </c>
      <c r="M109" s="1">
        <f>ROUND(amazon[[#This Row],[Rating_count]],0)</f>
        <v>766</v>
      </c>
      <c r="N109" s="10">
        <f>amazon[[#This Row],[Rating_count]]*LOG10(amazon[[#This Row],[Rating]]+1)</f>
        <v>554.79531611420441</v>
      </c>
    </row>
    <row r="110" spans="1:14" x14ac:dyDescent="0.25">
      <c r="A110" s="1" t="s">
        <v>223</v>
      </c>
      <c r="B110" s="4" t="s">
        <v>224</v>
      </c>
      <c r="C110" s="1" t="s">
        <v>37</v>
      </c>
      <c r="D110">
        <v>37999</v>
      </c>
      <c r="E110" s="9">
        <v>65000</v>
      </c>
      <c r="F110" s="2">
        <v>0.42</v>
      </c>
      <c r="G110">
        <v>4.3</v>
      </c>
      <c r="H110">
        <v>3587</v>
      </c>
      <c r="I110" t="str">
        <f>LEFT(amazon[[#This Row],[Category]],FIND("|",amazon[[#This Row],[Category]] &amp; "|")-1)</f>
        <v>Electronics</v>
      </c>
      <c r="J110" s="9">
        <f>amazon[[#This Row],[Actual_price]]*amazon[[#This Row],[Rating_count]]</f>
        <v>233155000</v>
      </c>
      <c r="K110" s="9" t="str">
        <f>IF(amazon[[#This Row],[Actual_price]]&lt;200,"&lt;200",IF(amazon[[#This Row],[Actual_price]]&lt;=500,"200-500","&gt;500"))</f>
        <v>&gt;500</v>
      </c>
      <c r="L110" t="str">
        <f>IF(amazon[[#This Row],[Discount_percentage]]&gt;=50%,"YES","NO")</f>
        <v>NO</v>
      </c>
      <c r="M110" s="1">
        <f>ROUND(amazon[[#This Row],[Rating_count]],0)</f>
        <v>3587</v>
      </c>
      <c r="N110" s="10">
        <f>amazon[[#This Row],[Rating_count]]*LOG10(amazon[[#This Row],[Rating]]+1)</f>
        <v>2597.9775442580303</v>
      </c>
    </row>
    <row r="111" spans="1:14" x14ac:dyDescent="0.25">
      <c r="A111" s="1" t="s">
        <v>225</v>
      </c>
      <c r="B111" s="4" t="s">
        <v>226</v>
      </c>
      <c r="C111" s="1" t="s">
        <v>2</v>
      </c>
      <c r="D111">
        <v>99</v>
      </c>
      <c r="E111" s="9">
        <v>800</v>
      </c>
      <c r="F111" s="2">
        <v>0.88</v>
      </c>
      <c r="G111">
        <v>3.9</v>
      </c>
      <c r="H111">
        <v>24871</v>
      </c>
      <c r="I111" t="str">
        <f>LEFT(amazon[[#This Row],[Category]],FIND("|",amazon[[#This Row],[Category]] &amp; "|")-1)</f>
        <v>Computers&amp;Accessories</v>
      </c>
      <c r="J111" s="9">
        <f>amazon[[#This Row],[Actual_price]]*amazon[[#This Row],[Rating_count]]</f>
        <v>19896800</v>
      </c>
      <c r="K111" s="9" t="str">
        <f>IF(amazon[[#This Row],[Actual_price]]&lt;200,"&lt;200",IF(amazon[[#This Row],[Actual_price]]&lt;=500,"200-500","&gt;500"))</f>
        <v>&gt;500</v>
      </c>
      <c r="L111" t="str">
        <f>IF(amazon[[#This Row],[Discount_percentage]]&gt;=50%,"YES","NO")</f>
        <v>YES</v>
      </c>
      <c r="M111" s="1">
        <f>ROUND(amazon[[#This Row],[Rating_count]],0)</f>
        <v>24871</v>
      </c>
      <c r="N111" s="10">
        <f>amazon[[#This Row],[Rating_count]]*LOG10(amazon[[#This Row],[Rating]]+1)</f>
        <v>17165.866706389166</v>
      </c>
    </row>
    <row r="112" spans="1:14" x14ac:dyDescent="0.25">
      <c r="A112" s="1" t="s">
        <v>227</v>
      </c>
      <c r="B112" s="4" t="s">
        <v>228</v>
      </c>
      <c r="C112" s="1" t="s">
        <v>113</v>
      </c>
      <c r="D112">
        <v>7390</v>
      </c>
      <c r="E112" s="9">
        <v>20000</v>
      </c>
      <c r="F112" s="2">
        <v>0.63</v>
      </c>
      <c r="G112">
        <v>4.0999999999999996</v>
      </c>
      <c r="H112">
        <v>2581</v>
      </c>
      <c r="I112" t="str">
        <f>LEFT(amazon[[#This Row],[Category]],FIND("|",amazon[[#This Row],[Category]] &amp; "|")-1)</f>
        <v>Electronics</v>
      </c>
      <c r="J112" s="9">
        <f>amazon[[#This Row],[Actual_price]]*amazon[[#This Row],[Rating_count]]</f>
        <v>51620000</v>
      </c>
      <c r="K112" s="9" t="str">
        <f>IF(amazon[[#This Row],[Actual_price]]&lt;200,"&lt;200",IF(amazon[[#This Row],[Actual_price]]&lt;=500,"200-500","&gt;500"))</f>
        <v>&gt;500</v>
      </c>
      <c r="L112" t="str">
        <f>IF(amazon[[#This Row],[Discount_percentage]]&gt;=50%,"YES","NO")</f>
        <v>YES</v>
      </c>
      <c r="M112" s="1">
        <f>ROUND(amazon[[#This Row],[Rating_count]],0)</f>
        <v>2581</v>
      </c>
      <c r="N112" s="10">
        <f>amazon[[#This Row],[Rating_count]]*LOG10(amazon[[#This Row],[Rating]]+1)</f>
        <v>1826.2386245087737</v>
      </c>
    </row>
    <row r="113" spans="1:14" x14ac:dyDescent="0.25">
      <c r="A113" s="1" t="s">
        <v>229</v>
      </c>
      <c r="B113" s="4" t="s">
        <v>230</v>
      </c>
      <c r="C113" s="1" t="s">
        <v>2</v>
      </c>
      <c r="D113">
        <v>273.10000000000002</v>
      </c>
      <c r="E113" s="9">
        <v>999</v>
      </c>
      <c r="F113" s="2">
        <v>0.73</v>
      </c>
      <c r="G113">
        <v>4.3</v>
      </c>
      <c r="H113">
        <v>20850</v>
      </c>
      <c r="I113" t="str">
        <f>LEFT(amazon[[#This Row],[Category]],FIND("|",amazon[[#This Row],[Category]] &amp; "|")-1)</f>
        <v>Computers&amp;Accessories</v>
      </c>
      <c r="J113" s="9">
        <f>amazon[[#This Row],[Actual_price]]*amazon[[#This Row],[Rating_count]]</f>
        <v>20829150</v>
      </c>
      <c r="K113" s="9" t="str">
        <f>IF(amazon[[#This Row],[Actual_price]]&lt;200,"&lt;200",IF(amazon[[#This Row],[Actual_price]]&lt;=500,"200-500","&gt;500"))</f>
        <v>&gt;500</v>
      </c>
      <c r="L113" t="str">
        <f>IF(amazon[[#This Row],[Discount_percentage]]&gt;=50%,"YES","NO")</f>
        <v>YES</v>
      </c>
      <c r="M113" s="1">
        <f>ROUND(amazon[[#This Row],[Rating_count]],0)</f>
        <v>20850</v>
      </c>
      <c r="N113" s="10">
        <f>amazon[[#This Row],[Rating_count]]*LOG10(amazon[[#This Row],[Rating]]+1)</f>
        <v>15101.151881176451</v>
      </c>
    </row>
    <row r="114" spans="1:14" x14ac:dyDescent="0.25">
      <c r="A114" s="1" t="s">
        <v>231</v>
      </c>
      <c r="B114" s="4" t="s">
        <v>232</v>
      </c>
      <c r="C114" s="1" t="s">
        <v>37</v>
      </c>
      <c r="D114">
        <v>15990</v>
      </c>
      <c r="E114" s="9">
        <v>23990</v>
      </c>
      <c r="F114" s="2">
        <v>0.33</v>
      </c>
      <c r="G114">
        <v>4.3</v>
      </c>
      <c r="H114">
        <v>1035</v>
      </c>
      <c r="I114" t="str">
        <f>LEFT(amazon[[#This Row],[Category]],FIND("|",amazon[[#This Row],[Category]] &amp; "|")-1)</f>
        <v>Electronics</v>
      </c>
      <c r="J114" s="9">
        <f>amazon[[#This Row],[Actual_price]]*amazon[[#This Row],[Rating_count]]</f>
        <v>24829650</v>
      </c>
      <c r="K114" s="9" t="str">
        <f>IF(amazon[[#This Row],[Actual_price]]&lt;200,"&lt;200",IF(amazon[[#This Row],[Actual_price]]&lt;=500,"200-500","&gt;500"))</f>
        <v>&gt;500</v>
      </c>
      <c r="L114" t="str">
        <f>IF(amazon[[#This Row],[Discount_percentage]]&gt;=50%,"YES","NO")</f>
        <v>NO</v>
      </c>
      <c r="M114" s="1">
        <f>ROUND(amazon[[#This Row],[Rating_count]],0)</f>
        <v>1035</v>
      </c>
      <c r="N114" s="10">
        <f>amazon[[#This Row],[Rating_count]]*LOG10(amazon[[#This Row],[Rating]]+1)</f>
        <v>749.62552503681661</v>
      </c>
    </row>
    <row r="115" spans="1:14" x14ac:dyDescent="0.25">
      <c r="A115" s="1" t="s">
        <v>233</v>
      </c>
      <c r="B115" s="4" t="s">
        <v>234</v>
      </c>
      <c r="C115" s="1" t="s">
        <v>2</v>
      </c>
      <c r="D115">
        <v>399</v>
      </c>
      <c r="E115" s="9">
        <v>999</v>
      </c>
      <c r="F115" s="2">
        <v>0.6</v>
      </c>
      <c r="G115">
        <v>4.0999999999999996</v>
      </c>
      <c r="H115">
        <v>1780</v>
      </c>
      <c r="I115" t="str">
        <f>LEFT(amazon[[#This Row],[Category]],FIND("|",amazon[[#This Row],[Category]] &amp; "|")-1)</f>
        <v>Computers&amp;Accessories</v>
      </c>
      <c r="J115" s="9">
        <f>amazon[[#This Row],[Actual_price]]*amazon[[#This Row],[Rating_count]]</f>
        <v>1778220</v>
      </c>
      <c r="K115" s="9" t="str">
        <f>IF(amazon[[#This Row],[Actual_price]]&lt;200,"&lt;200",IF(amazon[[#This Row],[Actual_price]]&lt;=500,"200-500","&gt;500"))</f>
        <v>&gt;500</v>
      </c>
      <c r="L115" t="str">
        <f>IF(amazon[[#This Row],[Discount_percentage]]&gt;=50%,"YES","NO")</f>
        <v>YES</v>
      </c>
      <c r="M115" s="1">
        <f>ROUND(amazon[[#This Row],[Rating_count]],0)</f>
        <v>1780</v>
      </c>
      <c r="N115" s="10">
        <f>amazon[[#This Row],[Rating_count]]*LOG10(amazon[[#This Row],[Rating]]+1)</f>
        <v>1259.4749134543267</v>
      </c>
    </row>
    <row r="116" spans="1:14" x14ac:dyDescent="0.25">
      <c r="A116" s="1" t="s">
        <v>235</v>
      </c>
      <c r="B116" s="4" t="s">
        <v>236</v>
      </c>
      <c r="C116" s="1" t="s">
        <v>102</v>
      </c>
      <c r="D116">
        <v>399</v>
      </c>
      <c r="E116" s="9">
        <v>1999</v>
      </c>
      <c r="F116" s="2">
        <v>0.8</v>
      </c>
      <c r="G116">
        <v>4.5</v>
      </c>
      <c r="H116">
        <v>505</v>
      </c>
      <c r="I116" t="str">
        <f>LEFT(amazon[[#This Row],[Category]],FIND("|",amazon[[#This Row],[Category]] &amp; "|")-1)</f>
        <v>Electronics</v>
      </c>
      <c r="J116" s="9">
        <f>amazon[[#This Row],[Actual_price]]*amazon[[#This Row],[Rating_count]]</f>
        <v>1009495</v>
      </c>
      <c r="K116" s="9" t="str">
        <f>IF(amazon[[#This Row],[Actual_price]]&lt;200,"&lt;200",IF(amazon[[#This Row],[Actual_price]]&lt;=500,"200-500","&gt;500"))</f>
        <v>&gt;500</v>
      </c>
      <c r="L116" t="str">
        <f>IF(amazon[[#This Row],[Discount_percentage]]&gt;=50%,"YES","NO")</f>
        <v>YES</v>
      </c>
      <c r="M116" s="1">
        <f>ROUND(amazon[[#This Row],[Rating_count]],0)</f>
        <v>505</v>
      </c>
      <c r="N116" s="10">
        <f>amazon[[#This Row],[Rating_count]]*LOG10(amazon[[#This Row],[Rating]]+1)</f>
        <v>373.88315819459314</v>
      </c>
    </row>
    <row r="117" spans="1:14" x14ac:dyDescent="0.25">
      <c r="A117" s="1" t="s">
        <v>237</v>
      </c>
      <c r="B117" s="4" t="s">
        <v>238</v>
      </c>
      <c r="C117" s="1" t="s">
        <v>2</v>
      </c>
      <c r="D117">
        <v>210</v>
      </c>
      <c r="E117" s="9">
        <v>399</v>
      </c>
      <c r="F117" s="2">
        <v>0.47</v>
      </c>
      <c r="G117">
        <v>4.0999999999999996</v>
      </c>
      <c r="H117">
        <v>1717</v>
      </c>
      <c r="I117" t="str">
        <f>LEFT(amazon[[#This Row],[Category]],FIND("|",amazon[[#This Row],[Category]] &amp; "|")-1)</f>
        <v>Computers&amp;Accessories</v>
      </c>
      <c r="J117" s="9">
        <f>amazon[[#This Row],[Actual_price]]*amazon[[#This Row],[Rating_count]]</f>
        <v>685083</v>
      </c>
      <c r="K117" s="9" t="str">
        <f>IF(amazon[[#This Row],[Actual_price]]&lt;200,"&lt;200",IF(amazon[[#This Row],[Actual_price]]&lt;=500,"200-500","&gt;500"))</f>
        <v>200-500</v>
      </c>
      <c r="L117" t="str">
        <f>IF(amazon[[#This Row],[Discount_percentage]]&gt;=50%,"YES","NO")</f>
        <v>NO</v>
      </c>
      <c r="M117" s="1">
        <f>ROUND(amazon[[#This Row],[Rating_count]],0)</f>
        <v>1717</v>
      </c>
      <c r="N117" s="10">
        <f>amazon[[#This Row],[Rating_count]]*LOG10(amazon[[#This Row],[Rating]]+1)</f>
        <v>1214.8979923601566</v>
      </c>
    </row>
    <row r="118" spans="1:14" x14ac:dyDescent="0.25">
      <c r="A118" s="1" t="s">
        <v>239</v>
      </c>
      <c r="B118" s="4" t="s">
        <v>240</v>
      </c>
      <c r="C118" s="1" t="s">
        <v>102</v>
      </c>
      <c r="D118">
        <v>1299</v>
      </c>
      <c r="E118" s="9">
        <v>1999</v>
      </c>
      <c r="F118" s="2">
        <v>0.35</v>
      </c>
      <c r="G118">
        <v>3.6</v>
      </c>
      <c r="H118">
        <v>590</v>
      </c>
      <c r="I118" t="str">
        <f>LEFT(amazon[[#This Row],[Category]],FIND("|",amazon[[#This Row],[Category]] &amp; "|")-1)</f>
        <v>Electronics</v>
      </c>
      <c r="J118" s="9">
        <f>amazon[[#This Row],[Actual_price]]*amazon[[#This Row],[Rating_count]]</f>
        <v>1179410</v>
      </c>
      <c r="K118" s="9" t="str">
        <f>IF(amazon[[#This Row],[Actual_price]]&lt;200,"&lt;200",IF(amazon[[#This Row],[Actual_price]]&lt;=500,"200-500","&gt;500"))</f>
        <v>&gt;500</v>
      </c>
      <c r="L118" t="str">
        <f>IF(amazon[[#This Row],[Discount_percentage]]&gt;=50%,"YES","NO")</f>
        <v>NO</v>
      </c>
      <c r="M118" s="1">
        <f>ROUND(amazon[[#This Row],[Rating_count]],0)</f>
        <v>590</v>
      </c>
      <c r="N118" s="10">
        <f>amazon[[#This Row],[Rating_count]]*LOG10(amazon[[#This Row],[Rating]]+1)</f>
        <v>391.02712069212873</v>
      </c>
    </row>
    <row r="119" spans="1:14" x14ac:dyDescent="0.25">
      <c r="A119" s="1" t="s">
        <v>241</v>
      </c>
      <c r="B119" s="4" t="s">
        <v>242</v>
      </c>
      <c r="C119" s="1" t="s">
        <v>2</v>
      </c>
      <c r="D119">
        <v>347</v>
      </c>
      <c r="E119" s="9">
        <v>999</v>
      </c>
      <c r="F119" s="2">
        <v>0.65</v>
      </c>
      <c r="G119">
        <v>3.5</v>
      </c>
      <c r="H119">
        <v>1121</v>
      </c>
      <c r="I119" t="str">
        <f>LEFT(amazon[[#This Row],[Category]],FIND("|",amazon[[#This Row],[Category]] &amp; "|")-1)</f>
        <v>Computers&amp;Accessories</v>
      </c>
      <c r="J119" s="9">
        <f>amazon[[#This Row],[Actual_price]]*amazon[[#This Row],[Rating_count]]</f>
        <v>1119879</v>
      </c>
      <c r="K119" s="9" t="str">
        <f>IF(amazon[[#This Row],[Actual_price]]&lt;200,"&lt;200",IF(amazon[[#This Row],[Actual_price]]&lt;=500,"200-500","&gt;500"))</f>
        <v>&gt;500</v>
      </c>
      <c r="L119" t="str">
        <f>IF(amazon[[#This Row],[Discount_percentage]]&gt;=50%,"YES","NO")</f>
        <v>YES</v>
      </c>
      <c r="M119" s="1">
        <f>ROUND(amazon[[#This Row],[Rating_count]],0)</f>
        <v>1121</v>
      </c>
      <c r="N119" s="10">
        <f>amazon[[#This Row],[Rating_count]]*LOG10(amazon[[#This Row],[Rating]]+1)</f>
        <v>732.25122794216031</v>
      </c>
    </row>
    <row r="120" spans="1:14" x14ac:dyDescent="0.25">
      <c r="A120" s="1" t="s">
        <v>243</v>
      </c>
      <c r="B120" s="4" t="s">
        <v>244</v>
      </c>
      <c r="C120" s="1" t="s">
        <v>2</v>
      </c>
      <c r="D120">
        <v>149</v>
      </c>
      <c r="E120" s="9">
        <v>999</v>
      </c>
      <c r="F120" s="2">
        <v>0.85</v>
      </c>
      <c r="G120">
        <v>4</v>
      </c>
      <c r="H120">
        <v>1313</v>
      </c>
      <c r="I120" t="str">
        <f>LEFT(amazon[[#This Row],[Category]],FIND("|",amazon[[#This Row],[Category]] &amp; "|")-1)</f>
        <v>Computers&amp;Accessories</v>
      </c>
      <c r="J120" s="9">
        <f>amazon[[#This Row],[Actual_price]]*amazon[[#This Row],[Rating_count]]</f>
        <v>1311687</v>
      </c>
      <c r="K120" s="9" t="str">
        <f>IF(amazon[[#This Row],[Actual_price]]&lt;200,"&lt;200",IF(amazon[[#This Row],[Actual_price]]&lt;=500,"200-500","&gt;500"))</f>
        <v>&gt;500</v>
      </c>
      <c r="L120" t="str">
        <f>IF(amazon[[#This Row],[Discount_percentage]]&gt;=50%,"YES","NO")</f>
        <v>YES</v>
      </c>
      <c r="M120" s="1">
        <f>ROUND(amazon[[#This Row],[Rating_count]],0)</f>
        <v>1313</v>
      </c>
      <c r="N120" s="10">
        <f>amazon[[#This Row],[Rating_count]]*LOG10(amazon[[#This Row],[Rating]]+1)</f>
        <v>917.74761569319276</v>
      </c>
    </row>
    <row r="121" spans="1:14" x14ac:dyDescent="0.25">
      <c r="A121" s="1" t="s">
        <v>245</v>
      </c>
      <c r="B121" s="4" t="s">
        <v>246</v>
      </c>
      <c r="C121" s="1" t="s">
        <v>2</v>
      </c>
      <c r="D121">
        <v>228</v>
      </c>
      <c r="E121" s="9">
        <v>899</v>
      </c>
      <c r="F121" s="2">
        <v>0.75</v>
      </c>
      <c r="G121">
        <v>3.8</v>
      </c>
      <c r="H121">
        <v>132</v>
      </c>
      <c r="I121" t="str">
        <f>LEFT(amazon[[#This Row],[Category]],FIND("|",amazon[[#This Row],[Category]] &amp; "|")-1)</f>
        <v>Computers&amp;Accessories</v>
      </c>
      <c r="J121" s="9">
        <f>amazon[[#This Row],[Actual_price]]*amazon[[#This Row],[Rating_count]]</f>
        <v>118668</v>
      </c>
      <c r="K121" s="9" t="str">
        <f>IF(amazon[[#This Row],[Actual_price]]&lt;200,"&lt;200",IF(amazon[[#This Row],[Actual_price]]&lt;=500,"200-500","&gt;500"))</f>
        <v>&gt;500</v>
      </c>
      <c r="L121" t="str">
        <f>IF(amazon[[#This Row],[Discount_percentage]]&gt;=50%,"YES","NO")</f>
        <v>YES</v>
      </c>
      <c r="M121" s="1">
        <f>ROUND(amazon[[#This Row],[Rating_count]],0)</f>
        <v>132</v>
      </c>
      <c r="N121" s="10">
        <f>amazon[[#This Row],[Rating_count]]*LOG10(amazon[[#This Row],[Rating]]+1)</f>
        <v>89.923843333577508</v>
      </c>
    </row>
    <row r="122" spans="1:14" x14ac:dyDescent="0.25">
      <c r="A122" s="1" t="s">
        <v>247</v>
      </c>
      <c r="B122" s="4" t="s">
        <v>248</v>
      </c>
      <c r="C122" s="1" t="s">
        <v>2</v>
      </c>
      <c r="D122">
        <v>1599</v>
      </c>
      <c r="E122" s="9">
        <v>1999</v>
      </c>
      <c r="F122" s="2">
        <v>0.2</v>
      </c>
      <c r="G122">
        <v>4.4000000000000004</v>
      </c>
      <c r="H122">
        <v>1951</v>
      </c>
      <c r="I122" t="str">
        <f>LEFT(amazon[[#This Row],[Category]],FIND("|",amazon[[#This Row],[Category]] &amp; "|")-1)</f>
        <v>Computers&amp;Accessories</v>
      </c>
      <c r="J122" s="9">
        <f>amazon[[#This Row],[Actual_price]]*amazon[[#This Row],[Rating_count]]</f>
        <v>3900049</v>
      </c>
      <c r="K122" s="9" t="str">
        <f>IF(amazon[[#This Row],[Actual_price]]&lt;200,"&lt;200",IF(amazon[[#This Row],[Actual_price]]&lt;=500,"200-500","&gt;500"))</f>
        <v>&gt;500</v>
      </c>
      <c r="L122" t="str">
        <f>IF(amazon[[#This Row],[Discount_percentage]]&gt;=50%,"YES","NO")</f>
        <v>NO</v>
      </c>
      <c r="M122" s="1">
        <f>ROUND(amazon[[#This Row],[Rating_count]],0)</f>
        <v>1951</v>
      </c>
      <c r="N122" s="10">
        <f>amazon[[#This Row],[Rating_count]]*LOG10(amazon[[#This Row],[Rating]]+1)</f>
        <v>1428.9002254146114</v>
      </c>
    </row>
    <row r="123" spans="1:14" x14ac:dyDescent="0.25">
      <c r="A123" s="1" t="s">
        <v>249</v>
      </c>
      <c r="B123" s="4" t="s">
        <v>250</v>
      </c>
      <c r="C123" s="1" t="s">
        <v>102</v>
      </c>
      <c r="D123">
        <v>1499</v>
      </c>
      <c r="E123" s="9">
        <v>3999</v>
      </c>
      <c r="F123" s="2">
        <v>0.63</v>
      </c>
      <c r="G123">
        <v>3.7</v>
      </c>
      <c r="H123">
        <v>37</v>
      </c>
      <c r="I123" t="str">
        <f>LEFT(amazon[[#This Row],[Category]],FIND("|",amazon[[#This Row],[Category]] &amp; "|")-1)</f>
        <v>Electronics</v>
      </c>
      <c r="J123" s="9">
        <f>amazon[[#This Row],[Actual_price]]*amazon[[#This Row],[Rating_count]]</f>
        <v>147963</v>
      </c>
      <c r="K123" s="9" t="str">
        <f>IF(amazon[[#This Row],[Actual_price]]&lt;200,"&lt;200",IF(amazon[[#This Row],[Actual_price]]&lt;=500,"200-500","&gt;500"))</f>
        <v>&gt;500</v>
      </c>
      <c r="L123" t="str">
        <f>IF(amazon[[#This Row],[Discount_percentage]]&gt;=50%,"YES","NO")</f>
        <v>YES</v>
      </c>
      <c r="M123" s="1">
        <f>ROUND(amazon[[#This Row],[Rating_count]],0)</f>
        <v>37</v>
      </c>
      <c r="N123" s="10">
        <f>amazon[[#This Row],[Rating_count]]*LOG10(amazon[[#This Row],[Rating]]+1)</f>
        <v>24.867620743621547</v>
      </c>
    </row>
    <row r="124" spans="1:14" x14ac:dyDescent="0.25">
      <c r="A124" s="1" t="s">
        <v>251</v>
      </c>
      <c r="B124" s="4" t="s">
        <v>252</v>
      </c>
      <c r="C124" s="1" t="s">
        <v>37</v>
      </c>
      <c r="D124">
        <v>8499</v>
      </c>
      <c r="E124" s="9">
        <v>15999</v>
      </c>
      <c r="F124" s="2">
        <v>0.47</v>
      </c>
      <c r="G124">
        <v>4.3</v>
      </c>
      <c r="H124">
        <v>592</v>
      </c>
      <c r="I124" t="str">
        <f>LEFT(amazon[[#This Row],[Category]],FIND("|",amazon[[#This Row],[Category]] &amp; "|")-1)</f>
        <v>Electronics</v>
      </c>
      <c r="J124" s="9">
        <f>amazon[[#This Row],[Actual_price]]*amazon[[#This Row],[Rating_count]]</f>
        <v>9471408</v>
      </c>
      <c r="K124" s="9" t="str">
        <f>IF(amazon[[#This Row],[Actual_price]]&lt;200,"&lt;200",IF(amazon[[#This Row],[Actual_price]]&lt;=500,"200-500","&gt;500"))</f>
        <v>&gt;500</v>
      </c>
      <c r="L124" t="str">
        <f>IF(amazon[[#This Row],[Discount_percentage]]&gt;=50%,"YES","NO")</f>
        <v>NO</v>
      </c>
      <c r="M124" s="1">
        <f>ROUND(amazon[[#This Row],[Rating_count]],0)</f>
        <v>592</v>
      </c>
      <c r="N124" s="10">
        <f>amazon[[#This Row],[Rating_count]]*LOG10(amazon[[#This Row],[Rating]]+1)</f>
        <v>428.77131480366711</v>
      </c>
    </row>
    <row r="125" spans="1:14" x14ac:dyDescent="0.25">
      <c r="A125" s="1" t="s">
        <v>253</v>
      </c>
      <c r="B125" s="4" t="s">
        <v>254</v>
      </c>
      <c r="C125" s="1" t="s">
        <v>37</v>
      </c>
      <c r="D125">
        <v>20990</v>
      </c>
      <c r="E125" s="9">
        <v>44990</v>
      </c>
      <c r="F125" s="2">
        <v>0.53</v>
      </c>
      <c r="G125">
        <v>4.0999999999999996</v>
      </c>
      <c r="H125">
        <v>1259</v>
      </c>
      <c r="I125" t="str">
        <f>LEFT(amazon[[#This Row],[Category]],FIND("|",amazon[[#This Row],[Category]] &amp; "|")-1)</f>
        <v>Electronics</v>
      </c>
      <c r="J125" s="9">
        <f>amazon[[#This Row],[Actual_price]]*amazon[[#This Row],[Rating_count]]</f>
        <v>56642410</v>
      </c>
      <c r="K125" s="9" t="str">
        <f>IF(amazon[[#This Row],[Actual_price]]&lt;200,"&lt;200",IF(amazon[[#This Row],[Actual_price]]&lt;=500,"200-500","&gt;500"))</f>
        <v>&gt;500</v>
      </c>
      <c r="L125" t="str">
        <f>IF(amazon[[#This Row],[Discount_percentage]]&gt;=50%,"YES","NO")</f>
        <v>YES</v>
      </c>
      <c r="M125" s="1">
        <f>ROUND(amazon[[#This Row],[Rating_count]],0)</f>
        <v>1259</v>
      </c>
      <c r="N125" s="10">
        <f>amazon[[#This Row],[Rating_count]]*LOG10(amazon[[#This Row],[Rating]]+1)</f>
        <v>890.83085170730192</v>
      </c>
    </row>
    <row r="126" spans="1:14" x14ac:dyDescent="0.25">
      <c r="A126" s="1" t="s">
        <v>255</v>
      </c>
      <c r="B126" s="4" t="s">
        <v>256</v>
      </c>
      <c r="C126" s="1" t="s">
        <v>37</v>
      </c>
      <c r="D126">
        <v>32999</v>
      </c>
      <c r="E126" s="9">
        <v>44999</v>
      </c>
      <c r="F126" s="2">
        <v>0.27</v>
      </c>
      <c r="G126">
        <v>4.2</v>
      </c>
      <c r="H126">
        <v>45238</v>
      </c>
      <c r="I126" t="str">
        <f>LEFT(amazon[[#This Row],[Category]],FIND("|",amazon[[#This Row],[Category]] &amp; "|")-1)</f>
        <v>Electronics</v>
      </c>
      <c r="J126" s="9">
        <f>amazon[[#This Row],[Actual_price]]*amazon[[#This Row],[Rating_count]]</f>
        <v>2035664762</v>
      </c>
      <c r="K126" s="9" t="str">
        <f>IF(amazon[[#This Row],[Actual_price]]&lt;200,"&lt;200",IF(amazon[[#This Row],[Actual_price]]&lt;=500,"200-500","&gt;500"))</f>
        <v>&gt;500</v>
      </c>
      <c r="L126" t="str">
        <f>IF(amazon[[#This Row],[Discount_percentage]]&gt;=50%,"YES","NO")</f>
        <v>NO</v>
      </c>
      <c r="M126" s="1">
        <f>ROUND(amazon[[#This Row],[Rating_count]],0)</f>
        <v>45238</v>
      </c>
      <c r="N126" s="10">
        <f>amazon[[#This Row],[Rating_count]]*LOG10(amazon[[#This Row],[Rating]]+1)</f>
        <v>32390.559259351048</v>
      </c>
    </row>
    <row r="127" spans="1:14" x14ac:dyDescent="0.25">
      <c r="A127" s="1" t="s">
        <v>257</v>
      </c>
      <c r="B127" s="4" t="s">
        <v>258</v>
      </c>
      <c r="C127" s="1" t="s">
        <v>28</v>
      </c>
      <c r="D127">
        <v>799</v>
      </c>
      <c r="E127" s="9">
        <v>1700</v>
      </c>
      <c r="F127" s="2">
        <v>0.53</v>
      </c>
      <c r="G127">
        <v>4.0999999999999996</v>
      </c>
      <c r="H127">
        <v>28638</v>
      </c>
      <c r="I127" t="str">
        <f>LEFT(amazon[[#This Row],[Category]],FIND("|",amazon[[#This Row],[Category]] &amp; "|")-1)</f>
        <v>Electronics</v>
      </c>
      <c r="J127" s="9">
        <f>amazon[[#This Row],[Actual_price]]*amazon[[#This Row],[Rating_count]]</f>
        <v>48684600</v>
      </c>
      <c r="K127" s="9" t="str">
        <f>IF(amazon[[#This Row],[Actual_price]]&lt;200,"&lt;200",IF(amazon[[#This Row],[Actual_price]]&lt;=500,"200-500","&gt;500"))</f>
        <v>&gt;500</v>
      </c>
      <c r="L127" t="str">
        <f>IF(amazon[[#This Row],[Discount_percentage]]&gt;=50%,"YES","NO")</f>
        <v>YES</v>
      </c>
      <c r="M127" s="1">
        <f>ROUND(amazon[[#This Row],[Rating_count]],0)</f>
        <v>28638</v>
      </c>
      <c r="N127" s="10">
        <f>amazon[[#This Row],[Rating_count]]*LOG10(amazon[[#This Row],[Rating]]+1)</f>
        <v>20263.394703092701</v>
      </c>
    </row>
    <row r="128" spans="1:14" x14ac:dyDescent="0.25">
      <c r="A128" s="1" t="s">
        <v>259</v>
      </c>
      <c r="B128" s="4" t="s">
        <v>260</v>
      </c>
      <c r="C128" s="1" t="s">
        <v>28</v>
      </c>
      <c r="D128">
        <v>229</v>
      </c>
      <c r="E128" s="9">
        <v>595</v>
      </c>
      <c r="F128" s="2">
        <v>0.62</v>
      </c>
      <c r="G128">
        <v>4.3</v>
      </c>
      <c r="H128">
        <v>12835</v>
      </c>
      <c r="I128" t="str">
        <f>LEFT(amazon[[#This Row],[Category]],FIND("|",amazon[[#This Row],[Category]] &amp; "|")-1)</f>
        <v>Electronics</v>
      </c>
      <c r="J128" s="9">
        <f>amazon[[#This Row],[Actual_price]]*amazon[[#This Row],[Rating_count]]</f>
        <v>7636825</v>
      </c>
      <c r="K128" s="9" t="str">
        <f>IF(amazon[[#This Row],[Actual_price]]&lt;200,"&lt;200",IF(amazon[[#This Row],[Actual_price]]&lt;=500,"200-500","&gt;500"))</f>
        <v>&gt;500</v>
      </c>
      <c r="L128" t="str">
        <f>IF(amazon[[#This Row],[Discount_percentage]]&gt;=50%,"YES","NO")</f>
        <v>YES</v>
      </c>
      <c r="M128" s="1">
        <f>ROUND(amazon[[#This Row],[Rating_count]],0)</f>
        <v>12835</v>
      </c>
      <c r="N128" s="10">
        <f>amazon[[#This Row],[Rating_count]]*LOG10(amazon[[#This Row],[Rating]]+1)</f>
        <v>9296.0807863261271</v>
      </c>
    </row>
    <row r="129" spans="1:14" x14ac:dyDescent="0.25">
      <c r="A129" s="1" t="s">
        <v>261</v>
      </c>
      <c r="B129" s="4" t="s">
        <v>262</v>
      </c>
      <c r="C129" s="1" t="s">
        <v>37</v>
      </c>
      <c r="D129">
        <v>9999</v>
      </c>
      <c r="E129" s="9">
        <v>27990</v>
      </c>
      <c r="F129" s="2">
        <v>0.64</v>
      </c>
      <c r="G129">
        <v>4.2</v>
      </c>
      <c r="H129">
        <v>1269</v>
      </c>
      <c r="I129" t="str">
        <f>LEFT(amazon[[#This Row],[Category]],FIND("|",amazon[[#This Row],[Category]] &amp; "|")-1)</f>
        <v>Electronics</v>
      </c>
      <c r="J129" s="9">
        <f>amazon[[#This Row],[Actual_price]]*amazon[[#This Row],[Rating_count]]</f>
        <v>35519310</v>
      </c>
      <c r="K129" s="9" t="str">
        <f>IF(amazon[[#This Row],[Actual_price]]&lt;200,"&lt;200",IF(amazon[[#This Row],[Actual_price]]&lt;=500,"200-500","&gt;500"))</f>
        <v>&gt;500</v>
      </c>
      <c r="L129" t="str">
        <f>IF(amazon[[#This Row],[Discount_percentage]]&gt;=50%,"YES","NO")</f>
        <v>YES</v>
      </c>
      <c r="M129" s="1">
        <f>ROUND(amazon[[#This Row],[Rating_count]],0)</f>
        <v>1269</v>
      </c>
      <c r="N129" s="10">
        <f>amazon[[#This Row],[Rating_count]]*LOG10(amazon[[#This Row],[Rating]]+1)</f>
        <v>908.60824307256019</v>
      </c>
    </row>
    <row r="130" spans="1:14" x14ac:dyDescent="0.25">
      <c r="A130" s="1" t="s">
        <v>263</v>
      </c>
      <c r="B130" s="4" t="s">
        <v>264</v>
      </c>
      <c r="C130" s="1" t="s">
        <v>102</v>
      </c>
      <c r="D130">
        <v>349</v>
      </c>
      <c r="E130" s="9">
        <v>599</v>
      </c>
      <c r="F130" s="2">
        <v>0.42</v>
      </c>
      <c r="G130">
        <v>4.2</v>
      </c>
      <c r="H130">
        <v>284</v>
      </c>
      <c r="I130" t="str">
        <f>LEFT(amazon[[#This Row],[Category]],FIND("|",amazon[[#This Row],[Category]] &amp; "|")-1)</f>
        <v>Electronics</v>
      </c>
      <c r="J130" s="9">
        <f>amazon[[#This Row],[Actual_price]]*amazon[[#This Row],[Rating_count]]</f>
        <v>170116</v>
      </c>
      <c r="K130" s="9" t="str">
        <f>IF(amazon[[#This Row],[Actual_price]]&lt;200,"&lt;200",IF(amazon[[#This Row],[Actual_price]]&lt;=500,"200-500","&gt;500"))</f>
        <v>&gt;500</v>
      </c>
      <c r="L130" t="str">
        <f>IF(amazon[[#This Row],[Discount_percentage]]&gt;=50%,"YES","NO")</f>
        <v>NO</v>
      </c>
      <c r="M130" s="1">
        <f>ROUND(amazon[[#This Row],[Rating_count]],0)</f>
        <v>284</v>
      </c>
      <c r="N130" s="10">
        <f>amazon[[#This Row],[Rating_count]]*LOG10(amazon[[#This Row],[Rating]]+1)</f>
        <v>203.34494959228297</v>
      </c>
    </row>
    <row r="131" spans="1:14" x14ac:dyDescent="0.25">
      <c r="A131" s="1" t="s">
        <v>265</v>
      </c>
      <c r="B131" s="4" t="s">
        <v>266</v>
      </c>
      <c r="C131" s="1" t="s">
        <v>267</v>
      </c>
      <c r="D131">
        <v>489</v>
      </c>
      <c r="E131" s="9">
        <v>1200</v>
      </c>
      <c r="F131" s="2">
        <v>0.59</v>
      </c>
      <c r="G131">
        <v>4.4000000000000004</v>
      </c>
      <c r="H131">
        <v>69538</v>
      </c>
      <c r="I131" t="str">
        <f>LEFT(amazon[[#This Row],[Category]],FIND("|",amazon[[#This Row],[Category]] &amp; "|")-1)</f>
        <v>Electronics</v>
      </c>
      <c r="J131" s="9">
        <f>amazon[[#This Row],[Actual_price]]*amazon[[#This Row],[Rating_count]]</f>
        <v>83445600</v>
      </c>
      <c r="K131" s="9" t="str">
        <f>IF(amazon[[#This Row],[Actual_price]]&lt;200,"&lt;200",IF(amazon[[#This Row],[Actual_price]]&lt;=500,"200-500","&gt;500"))</f>
        <v>&gt;500</v>
      </c>
      <c r="L131" t="str">
        <f>IF(amazon[[#This Row],[Discount_percentage]]&gt;=50%,"YES","NO")</f>
        <v>YES</v>
      </c>
      <c r="M131" s="1">
        <f>ROUND(amazon[[#This Row],[Rating_count]],0)</f>
        <v>69538</v>
      </c>
      <c r="N131" s="10">
        <f>amazon[[#This Row],[Rating_count]]*LOG10(amazon[[#This Row],[Rating]]+1)</f>
        <v>50929.197270569581</v>
      </c>
    </row>
    <row r="132" spans="1:14" x14ac:dyDescent="0.25">
      <c r="A132" s="1" t="s">
        <v>268</v>
      </c>
      <c r="B132" s="4" t="s">
        <v>269</v>
      </c>
      <c r="C132" s="1" t="s">
        <v>37</v>
      </c>
      <c r="D132">
        <v>23999</v>
      </c>
      <c r="E132" s="9">
        <v>34990</v>
      </c>
      <c r="F132" s="2">
        <v>0.31</v>
      </c>
      <c r="G132">
        <v>4.3</v>
      </c>
      <c r="H132">
        <v>4703</v>
      </c>
      <c r="I132" t="str">
        <f>LEFT(amazon[[#This Row],[Category]],FIND("|",amazon[[#This Row],[Category]] &amp; "|")-1)</f>
        <v>Electronics</v>
      </c>
      <c r="J132" s="9">
        <f>amazon[[#This Row],[Actual_price]]*amazon[[#This Row],[Rating_count]]</f>
        <v>164557970</v>
      </c>
      <c r="K132" s="9" t="str">
        <f>IF(amazon[[#This Row],[Actual_price]]&lt;200,"&lt;200",IF(amazon[[#This Row],[Actual_price]]&lt;=500,"200-500","&gt;500"))</f>
        <v>&gt;500</v>
      </c>
      <c r="L132" t="str">
        <f>IF(amazon[[#This Row],[Discount_percentage]]&gt;=50%,"YES","NO")</f>
        <v>NO</v>
      </c>
      <c r="M132" s="1">
        <f>ROUND(amazon[[#This Row],[Rating_count]],0)</f>
        <v>4703</v>
      </c>
      <c r="N132" s="10">
        <f>amazon[[#This Row],[Rating_count]]*LOG10(amazon[[#This Row],[Rating]]+1)</f>
        <v>3406.269414732511</v>
      </c>
    </row>
    <row r="133" spans="1:14" x14ac:dyDescent="0.25">
      <c r="A133" s="1" t="s">
        <v>270</v>
      </c>
      <c r="B133" s="4" t="s">
        <v>271</v>
      </c>
      <c r="C133" s="1" t="s">
        <v>2</v>
      </c>
      <c r="D133">
        <v>399</v>
      </c>
      <c r="E133" s="9">
        <v>999</v>
      </c>
      <c r="F133" s="2">
        <v>0.6</v>
      </c>
      <c r="G133">
        <v>4.3</v>
      </c>
      <c r="H133">
        <v>2806</v>
      </c>
      <c r="I133" t="str">
        <f>LEFT(amazon[[#This Row],[Category]],FIND("|",amazon[[#This Row],[Category]] &amp; "|")-1)</f>
        <v>Computers&amp;Accessories</v>
      </c>
      <c r="J133" s="9">
        <f>amazon[[#This Row],[Actual_price]]*amazon[[#This Row],[Rating_count]]</f>
        <v>2803194</v>
      </c>
      <c r="K133" s="9" t="str">
        <f>IF(amazon[[#This Row],[Actual_price]]&lt;200,"&lt;200",IF(amazon[[#This Row],[Actual_price]]&lt;=500,"200-500","&gt;500"))</f>
        <v>&gt;500</v>
      </c>
      <c r="L133" t="str">
        <f>IF(amazon[[#This Row],[Discount_percentage]]&gt;=50%,"YES","NO")</f>
        <v>YES</v>
      </c>
      <c r="M133" s="1">
        <f>ROUND(amazon[[#This Row],[Rating_count]],0)</f>
        <v>2806</v>
      </c>
      <c r="N133" s="10">
        <f>amazon[[#This Row],[Rating_count]]*LOG10(amazon[[#This Row],[Rating]]+1)</f>
        <v>2032.3180900998141</v>
      </c>
    </row>
    <row r="134" spans="1:14" x14ac:dyDescent="0.25">
      <c r="A134" s="1" t="s">
        <v>272</v>
      </c>
      <c r="B134" s="4" t="s">
        <v>273</v>
      </c>
      <c r="C134" s="1" t="s">
        <v>274</v>
      </c>
      <c r="D134">
        <v>349</v>
      </c>
      <c r="E134" s="9">
        <v>1299</v>
      </c>
      <c r="F134" s="2">
        <v>0.73</v>
      </c>
      <c r="G134">
        <v>4</v>
      </c>
      <c r="H134">
        <v>3295</v>
      </c>
      <c r="I134" t="str">
        <f>LEFT(amazon[[#This Row],[Category]],FIND("|",amazon[[#This Row],[Category]] &amp; "|")-1)</f>
        <v>Electronics</v>
      </c>
      <c r="J134" s="9">
        <f>amazon[[#This Row],[Actual_price]]*amazon[[#This Row],[Rating_count]]</f>
        <v>4280205</v>
      </c>
      <c r="K134" s="9" t="str">
        <f>IF(amazon[[#This Row],[Actual_price]]&lt;200,"&lt;200",IF(amazon[[#This Row],[Actual_price]]&lt;=500,"200-500","&gt;500"))</f>
        <v>&gt;500</v>
      </c>
      <c r="L134" t="str">
        <f>IF(amazon[[#This Row],[Discount_percentage]]&gt;=50%,"YES","NO")</f>
        <v>YES</v>
      </c>
      <c r="M134" s="1">
        <f>ROUND(amazon[[#This Row],[Rating_count]],0)</f>
        <v>3295</v>
      </c>
      <c r="N134" s="10">
        <f>amazon[[#This Row],[Rating_count]]*LOG10(amazon[[#This Row],[Rating]]+1)</f>
        <v>2303.1061642871823</v>
      </c>
    </row>
    <row r="135" spans="1:14" x14ac:dyDescent="0.25">
      <c r="A135" s="1" t="s">
        <v>275</v>
      </c>
      <c r="B135" s="4" t="s">
        <v>276</v>
      </c>
      <c r="C135" s="1" t="s">
        <v>2</v>
      </c>
      <c r="D135">
        <v>179</v>
      </c>
      <c r="E135" s="9">
        <v>299</v>
      </c>
      <c r="F135" s="2">
        <v>0.4</v>
      </c>
      <c r="G135">
        <v>3.9</v>
      </c>
      <c r="H135">
        <v>81</v>
      </c>
      <c r="I135" t="str">
        <f>LEFT(amazon[[#This Row],[Category]],FIND("|",amazon[[#This Row],[Category]] &amp; "|")-1)</f>
        <v>Computers&amp;Accessories</v>
      </c>
      <c r="J135" s="9">
        <f>amazon[[#This Row],[Actual_price]]*amazon[[#This Row],[Rating_count]]</f>
        <v>24219</v>
      </c>
      <c r="K135" s="9" t="str">
        <f>IF(amazon[[#This Row],[Actual_price]]&lt;200,"&lt;200",IF(amazon[[#This Row],[Actual_price]]&lt;=500,"200-500","&gt;500"))</f>
        <v>200-500</v>
      </c>
      <c r="L135" t="str">
        <f>IF(amazon[[#This Row],[Discount_percentage]]&gt;=50%,"YES","NO")</f>
        <v>NO</v>
      </c>
      <c r="M135" s="1">
        <f>ROUND(amazon[[#This Row],[Rating_count]],0)</f>
        <v>81</v>
      </c>
      <c r="N135" s="10">
        <f>amazon[[#This Row],[Rating_count]]*LOG10(amazon[[#This Row],[Rating]]+1)</f>
        <v>55.905882482309615</v>
      </c>
    </row>
    <row r="136" spans="1:14" x14ac:dyDescent="0.25">
      <c r="A136" s="1" t="s">
        <v>277</v>
      </c>
      <c r="B136" s="4" t="s">
        <v>278</v>
      </c>
      <c r="C136" s="1" t="s">
        <v>2</v>
      </c>
      <c r="D136">
        <v>689</v>
      </c>
      <c r="E136" s="9">
        <v>1500</v>
      </c>
      <c r="F136" s="2">
        <v>0.54</v>
      </c>
      <c r="G136">
        <v>4.2</v>
      </c>
      <c r="H136">
        <v>42301</v>
      </c>
      <c r="I136" t="str">
        <f>LEFT(amazon[[#This Row],[Category]],FIND("|",amazon[[#This Row],[Category]] &amp; "|")-1)</f>
        <v>Computers&amp;Accessories</v>
      </c>
      <c r="J136" s="9">
        <f>amazon[[#This Row],[Actual_price]]*amazon[[#This Row],[Rating_count]]</f>
        <v>63451500</v>
      </c>
      <c r="K136" s="9" t="str">
        <f>IF(amazon[[#This Row],[Actual_price]]&lt;200,"&lt;200",IF(amazon[[#This Row],[Actual_price]]&lt;=500,"200-500","&gt;500"))</f>
        <v>&gt;500</v>
      </c>
      <c r="L136" t="str">
        <f>IF(amazon[[#This Row],[Discount_percentage]]&gt;=50%,"YES","NO")</f>
        <v>YES</v>
      </c>
      <c r="M136" s="1">
        <f>ROUND(amazon[[#This Row],[Rating_count]],0)</f>
        <v>42301</v>
      </c>
      <c r="N136" s="10">
        <f>amazon[[#This Row],[Rating_count]]*LOG10(amazon[[#This Row],[Rating]]+1)</f>
        <v>30287.657439095641</v>
      </c>
    </row>
    <row r="137" spans="1:14" x14ac:dyDescent="0.25">
      <c r="A137" s="1" t="s">
        <v>279</v>
      </c>
      <c r="B137" s="4" t="s">
        <v>280</v>
      </c>
      <c r="C137" s="1" t="s">
        <v>37</v>
      </c>
      <c r="D137">
        <v>30990</v>
      </c>
      <c r="E137" s="9">
        <v>49990</v>
      </c>
      <c r="F137" s="2">
        <v>0.38</v>
      </c>
      <c r="G137">
        <v>4.3</v>
      </c>
      <c r="H137">
        <v>1376</v>
      </c>
      <c r="I137" t="str">
        <f>LEFT(amazon[[#This Row],[Category]],FIND("|",amazon[[#This Row],[Category]] &amp; "|")-1)</f>
        <v>Electronics</v>
      </c>
      <c r="J137" s="9">
        <f>amazon[[#This Row],[Actual_price]]*amazon[[#This Row],[Rating_count]]</f>
        <v>68786240</v>
      </c>
      <c r="K137" s="9" t="str">
        <f>IF(amazon[[#This Row],[Actual_price]]&lt;200,"&lt;200",IF(amazon[[#This Row],[Actual_price]]&lt;=500,"200-500","&gt;500"))</f>
        <v>&gt;500</v>
      </c>
      <c r="L137" t="str">
        <f>IF(amazon[[#This Row],[Discount_percentage]]&gt;=50%,"YES","NO")</f>
        <v>NO</v>
      </c>
      <c r="M137" s="1">
        <f>ROUND(amazon[[#This Row],[Rating_count]],0)</f>
        <v>1376</v>
      </c>
      <c r="N137" s="10">
        <f>amazon[[#This Row],[Rating_count]]*LOG10(amazon[[#This Row],[Rating]]+1)</f>
        <v>996.60359657068568</v>
      </c>
    </row>
    <row r="138" spans="1:14" x14ac:dyDescent="0.25">
      <c r="A138" s="1" t="s">
        <v>281</v>
      </c>
      <c r="B138" s="4" t="s">
        <v>282</v>
      </c>
      <c r="C138" s="1" t="s">
        <v>2</v>
      </c>
      <c r="D138">
        <v>249</v>
      </c>
      <c r="E138" s="9">
        <v>931</v>
      </c>
      <c r="F138" s="2">
        <v>0.73</v>
      </c>
      <c r="G138">
        <v>3.9</v>
      </c>
      <c r="H138">
        <v>1075</v>
      </c>
      <c r="I138" t="str">
        <f>LEFT(amazon[[#This Row],[Category]],FIND("|",amazon[[#This Row],[Category]] &amp; "|")-1)</f>
        <v>Computers&amp;Accessories</v>
      </c>
      <c r="J138" s="9">
        <f>amazon[[#This Row],[Actual_price]]*amazon[[#This Row],[Rating_count]]</f>
        <v>1000825</v>
      </c>
      <c r="K138" s="9" t="str">
        <f>IF(amazon[[#This Row],[Actual_price]]&lt;200,"&lt;200",IF(amazon[[#This Row],[Actual_price]]&lt;=500,"200-500","&gt;500"))</f>
        <v>&gt;500</v>
      </c>
      <c r="L138" t="str">
        <f>IF(amazon[[#This Row],[Discount_percentage]]&gt;=50%,"YES","NO")</f>
        <v>YES</v>
      </c>
      <c r="M138" s="1">
        <f>ROUND(amazon[[#This Row],[Rating_count]],0)</f>
        <v>1075</v>
      </c>
      <c r="N138" s="10">
        <f>amazon[[#This Row],[Rating_count]]*LOG10(amazon[[#This Row],[Rating]]+1)</f>
        <v>741.96078603065223</v>
      </c>
    </row>
    <row r="139" spans="1:14" x14ac:dyDescent="0.25">
      <c r="A139" s="1" t="s">
        <v>283</v>
      </c>
      <c r="B139" s="4" t="s">
        <v>284</v>
      </c>
      <c r="C139" s="1" t="s">
        <v>28</v>
      </c>
      <c r="D139">
        <v>999</v>
      </c>
      <c r="E139" s="9">
        <v>2399</v>
      </c>
      <c r="F139" s="2">
        <v>0.57999999999999996</v>
      </c>
      <c r="G139">
        <v>4.5999999999999996</v>
      </c>
      <c r="H139">
        <v>3664</v>
      </c>
      <c r="I139" t="str">
        <f>LEFT(amazon[[#This Row],[Category]],FIND("|",amazon[[#This Row],[Category]] &amp; "|")-1)</f>
        <v>Electronics</v>
      </c>
      <c r="J139" s="9">
        <f>amazon[[#This Row],[Actual_price]]*amazon[[#This Row],[Rating_count]]</f>
        <v>8789936</v>
      </c>
      <c r="K139" s="9" t="str">
        <f>IF(amazon[[#This Row],[Actual_price]]&lt;200,"&lt;200",IF(amazon[[#This Row],[Actual_price]]&lt;=500,"200-500","&gt;500"))</f>
        <v>&gt;500</v>
      </c>
      <c r="L139" t="str">
        <f>IF(amazon[[#This Row],[Discount_percentage]]&gt;=50%,"YES","NO")</f>
        <v>YES</v>
      </c>
      <c r="M139" s="1">
        <f>ROUND(amazon[[#This Row],[Rating_count]],0)</f>
        <v>3664</v>
      </c>
      <c r="N139" s="10">
        <f>amazon[[#This Row],[Rating_count]]*LOG10(amazon[[#This Row],[Rating]]+1)</f>
        <v>2741.3609309507183</v>
      </c>
    </row>
    <row r="140" spans="1:14" x14ac:dyDescent="0.25">
      <c r="A140" s="1" t="s">
        <v>285</v>
      </c>
      <c r="B140" s="4" t="s">
        <v>286</v>
      </c>
      <c r="C140" s="1" t="s">
        <v>102</v>
      </c>
      <c r="D140">
        <v>399</v>
      </c>
      <c r="E140" s="9">
        <v>399</v>
      </c>
      <c r="F140" s="2">
        <v>0</v>
      </c>
      <c r="G140">
        <v>3.9</v>
      </c>
      <c r="H140">
        <v>1951</v>
      </c>
      <c r="I140" t="str">
        <f>LEFT(amazon[[#This Row],[Category]],FIND("|",amazon[[#This Row],[Category]] &amp; "|")-1)</f>
        <v>Electronics</v>
      </c>
      <c r="J140" s="9">
        <f>amazon[[#This Row],[Actual_price]]*amazon[[#This Row],[Rating_count]]</f>
        <v>778449</v>
      </c>
      <c r="K140" s="9" t="str">
        <f>IF(amazon[[#This Row],[Actual_price]]&lt;200,"&lt;200",IF(amazon[[#This Row],[Actual_price]]&lt;=500,"200-500","&gt;500"))</f>
        <v>200-500</v>
      </c>
      <c r="L140" t="str">
        <f>IF(amazon[[#This Row],[Discount_percentage]]&gt;=50%,"YES","NO")</f>
        <v>NO</v>
      </c>
      <c r="M140" s="1">
        <f>ROUND(amazon[[#This Row],[Rating_count]],0)</f>
        <v>1951</v>
      </c>
      <c r="N140" s="10">
        <f>amazon[[#This Row],[Rating_count]]*LOG10(amazon[[#This Row],[Rating]]+1)</f>
        <v>1346.5725521356303</v>
      </c>
    </row>
    <row r="141" spans="1:14" x14ac:dyDescent="0.25">
      <c r="A141" s="1" t="s">
        <v>287</v>
      </c>
      <c r="B141" s="4" t="s">
        <v>288</v>
      </c>
      <c r="C141" s="1" t="s">
        <v>2</v>
      </c>
      <c r="D141">
        <v>349</v>
      </c>
      <c r="E141" s="9">
        <v>699</v>
      </c>
      <c r="F141" s="2">
        <v>0.5</v>
      </c>
      <c r="G141">
        <v>4.3</v>
      </c>
      <c r="H141">
        <v>20850</v>
      </c>
      <c r="I141" t="str">
        <f>LEFT(amazon[[#This Row],[Category]],FIND("|",amazon[[#This Row],[Category]] &amp; "|")-1)</f>
        <v>Computers&amp;Accessories</v>
      </c>
      <c r="J141" s="9">
        <f>amazon[[#This Row],[Actual_price]]*amazon[[#This Row],[Rating_count]]</f>
        <v>14574150</v>
      </c>
      <c r="K141" s="9" t="str">
        <f>IF(amazon[[#This Row],[Actual_price]]&lt;200,"&lt;200",IF(amazon[[#This Row],[Actual_price]]&lt;=500,"200-500","&gt;500"))</f>
        <v>&gt;500</v>
      </c>
      <c r="L141" t="str">
        <f>IF(amazon[[#This Row],[Discount_percentage]]&gt;=50%,"YES","NO")</f>
        <v>YES</v>
      </c>
      <c r="M141" s="1">
        <f>ROUND(amazon[[#This Row],[Rating_count]],0)</f>
        <v>20850</v>
      </c>
      <c r="N141" s="10">
        <f>amazon[[#This Row],[Rating_count]]*LOG10(amazon[[#This Row],[Rating]]+1)</f>
        <v>15101.151881176451</v>
      </c>
    </row>
    <row r="142" spans="1:14" x14ac:dyDescent="0.25">
      <c r="A142" s="1" t="s">
        <v>289</v>
      </c>
      <c r="B142" s="4" t="s">
        <v>290</v>
      </c>
      <c r="C142" s="1" t="s">
        <v>2</v>
      </c>
      <c r="D142">
        <v>399</v>
      </c>
      <c r="E142" s="9">
        <v>1099</v>
      </c>
      <c r="F142" s="2">
        <v>0.64</v>
      </c>
      <c r="G142">
        <v>4.0999999999999996</v>
      </c>
      <c r="H142">
        <v>2685</v>
      </c>
      <c r="I142" t="str">
        <f>LEFT(amazon[[#This Row],[Category]],FIND("|",amazon[[#This Row],[Category]] &amp; "|")-1)</f>
        <v>Computers&amp;Accessories</v>
      </c>
      <c r="J142" s="9">
        <f>amazon[[#This Row],[Actual_price]]*amazon[[#This Row],[Rating_count]]</f>
        <v>2950815</v>
      </c>
      <c r="K142" s="9" t="str">
        <f>IF(amazon[[#This Row],[Actual_price]]&lt;200,"&lt;200",IF(amazon[[#This Row],[Actual_price]]&lt;=500,"200-500","&gt;500"))</f>
        <v>&gt;500</v>
      </c>
      <c r="L142" t="str">
        <f>IF(amazon[[#This Row],[Discount_percentage]]&gt;=50%,"YES","NO")</f>
        <v>YES</v>
      </c>
      <c r="M142" s="1">
        <f>ROUND(amazon[[#This Row],[Rating_count]],0)</f>
        <v>2685</v>
      </c>
      <c r="N142" s="10">
        <f>amazon[[#This Row],[Rating_count]]*LOG10(amazon[[#This Row],[Rating]]+1)</f>
        <v>1899.8259228229592</v>
      </c>
    </row>
    <row r="143" spans="1:14" x14ac:dyDescent="0.25">
      <c r="A143" s="1" t="s">
        <v>291</v>
      </c>
      <c r="B143" s="4" t="s">
        <v>292</v>
      </c>
      <c r="C143" s="1" t="s">
        <v>19</v>
      </c>
      <c r="D143">
        <v>1699</v>
      </c>
      <c r="E143" s="9">
        <v>2999</v>
      </c>
      <c r="F143" s="2">
        <v>0.43</v>
      </c>
      <c r="G143">
        <v>4.4000000000000004</v>
      </c>
      <c r="H143">
        <v>24780</v>
      </c>
      <c r="I143" t="str">
        <f>LEFT(amazon[[#This Row],[Category]],FIND("|",amazon[[#This Row],[Category]] &amp; "|")-1)</f>
        <v>Computers&amp;Accessories</v>
      </c>
      <c r="J143" s="9">
        <f>amazon[[#This Row],[Actual_price]]*amazon[[#This Row],[Rating_count]]</f>
        <v>74315220</v>
      </c>
      <c r="K143" s="9" t="str">
        <f>IF(amazon[[#This Row],[Actual_price]]&lt;200,"&lt;200",IF(amazon[[#This Row],[Actual_price]]&lt;=500,"200-500","&gt;500"))</f>
        <v>&gt;500</v>
      </c>
      <c r="L143" t="str">
        <f>IF(amazon[[#This Row],[Discount_percentage]]&gt;=50%,"YES","NO")</f>
        <v>NO</v>
      </c>
      <c r="M143" s="1">
        <f>ROUND(amazon[[#This Row],[Rating_count]],0)</f>
        <v>24780</v>
      </c>
      <c r="N143" s="10">
        <f>amazon[[#This Row],[Rating_count]]*LOG10(amazon[[#This Row],[Rating]]+1)</f>
        <v>18148.717368413159</v>
      </c>
    </row>
    <row r="144" spans="1:14" x14ac:dyDescent="0.25">
      <c r="A144" s="1" t="s">
        <v>293</v>
      </c>
      <c r="B144" s="4" t="s">
        <v>294</v>
      </c>
      <c r="C144" s="1" t="s">
        <v>102</v>
      </c>
      <c r="D144">
        <v>655</v>
      </c>
      <c r="E144" s="9">
        <v>1099</v>
      </c>
      <c r="F144" s="2">
        <v>0.4</v>
      </c>
      <c r="G144">
        <v>3.2</v>
      </c>
      <c r="H144">
        <v>285</v>
      </c>
      <c r="I144" t="str">
        <f>LEFT(amazon[[#This Row],[Category]],FIND("|",amazon[[#This Row],[Category]] &amp; "|")-1)</f>
        <v>Electronics</v>
      </c>
      <c r="J144" s="9">
        <f>amazon[[#This Row],[Actual_price]]*amazon[[#This Row],[Rating_count]]</f>
        <v>313215</v>
      </c>
      <c r="K144" s="9" t="str">
        <f>IF(amazon[[#This Row],[Actual_price]]&lt;200,"&lt;200",IF(amazon[[#This Row],[Actual_price]]&lt;=500,"200-500","&gt;500"))</f>
        <v>&gt;500</v>
      </c>
      <c r="L144" t="str">
        <f>IF(amazon[[#This Row],[Discount_percentage]]&gt;=50%,"YES","NO")</f>
        <v>NO</v>
      </c>
      <c r="M144" s="1">
        <f>ROUND(amazon[[#This Row],[Rating_count]],0)</f>
        <v>285</v>
      </c>
      <c r="N144" s="10">
        <f>amazon[[#This Row],[Rating_count]]*LOG10(amazon[[#This Row],[Rating]]+1)</f>
        <v>177.62604776340163</v>
      </c>
    </row>
    <row r="145" spans="1:14" x14ac:dyDescent="0.25">
      <c r="A145" s="1" t="s">
        <v>295</v>
      </c>
      <c r="B145" s="4" t="s">
        <v>296</v>
      </c>
      <c r="C145" s="1" t="s">
        <v>19</v>
      </c>
      <c r="D145">
        <v>749</v>
      </c>
      <c r="E145" s="9">
        <v>1339</v>
      </c>
      <c r="F145" s="2">
        <v>0.44</v>
      </c>
      <c r="G145">
        <v>4.2</v>
      </c>
      <c r="H145">
        <v>179692</v>
      </c>
      <c r="I145" t="str">
        <f>LEFT(amazon[[#This Row],[Category]],FIND("|",amazon[[#This Row],[Category]] &amp; "|")-1)</f>
        <v>Computers&amp;Accessories</v>
      </c>
      <c r="J145" s="9">
        <f>amazon[[#This Row],[Actual_price]]*amazon[[#This Row],[Rating_count]]</f>
        <v>240607588</v>
      </c>
      <c r="K145" s="9" t="str">
        <f>IF(amazon[[#This Row],[Actual_price]]&lt;200,"&lt;200",IF(amazon[[#This Row],[Actual_price]]&lt;=500,"200-500","&gt;500"))</f>
        <v>&gt;500</v>
      </c>
      <c r="L145" t="str">
        <f>IF(amazon[[#This Row],[Discount_percentage]]&gt;=50%,"YES","NO")</f>
        <v>NO</v>
      </c>
      <c r="M145" s="1">
        <f>ROUND(amazon[[#This Row],[Rating_count]],0)</f>
        <v>179692</v>
      </c>
      <c r="N145" s="10">
        <f>amazon[[#This Row],[Rating_count]]*LOG10(amazon[[#This Row],[Rating]]+1)</f>
        <v>128660.07282442434</v>
      </c>
    </row>
    <row r="146" spans="1:14" x14ac:dyDescent="0.25">
      <c r="A146" s="1" t="s">
        <v>297</v>
      </c>
      <c r="B146" s="4" t="s">
        <v>298</v>
      </c>
      <c r="C146" s="1" t="s">
        <v>37</v>
      </c>
      <c r="D146">
        <v>9999</v>
      </c>
      <c r="E146" s="9">
        <v>12999</v>
      </c>
      <c r="F146" s="2">
        <v>0.23</v>
      </c>
      <c r="G146">
        <v>4.2</v>
      </c>
      <c r="H146">
        <v>6088</v>
      </c>
      <c r="I146" t="str">
        <f>LEFT(amazon[[#This Row],[Category]],FIND("|",amazon[[#This Row],[Category]] &amp; "|")-1)</f>
        <v>Electronics</v>
      </c>
      <c r="J146" s="9">
        <f>amazon[[#This Row],[Actual_price]]*amazon[[#This Row],[Rating_count]]</f>
        <v>79137912</v>
      </c>
      <c r="K146" s="9" t="str">
        <f>IF(amazon[[#This Row],[Actual_price]]&lt;200,"&lt;200",IF(amazon[[#This Row],[Actual_price]]&lt;=500,"200-500","&gt;500"))</f>
        <v>&gt;500</v>
      </c>
      <c r="L146" t="str">
        <f>IF(amazon[[#This Row],[Discount_percentage]]&gt;=50%,"YES","NO")</f>
        <v>NO</v>
      </c>
      <c r="M146" s="1">
        <f>ROUND(amazon[[#This Row],[Rating_count]],0)</f>
        <v>6088</v>
      </c>
      <c r="N146" s="10">
        <f>amazon[[#This Row],[Rating_count]]*LOG10(amazon[[#This Row],[Rating]]+1)</f>
        <v>4359.0283560486578</v>
      </c>
    </row>
    <row r="147" spans="1:14" x14ac:dyDescent="0.25">
      <c r="A147" s="1" t="s">
        <v>299</v>
      </c>
      <c r="B147" s="4" t="s">
        <v>300</v>
      </c>
      <c r="C147" s="1" t="s">
        <v>102</v>
      </c>
      <c r="D147">
        <v>195</v>
      </c>
      <c r="E147" s="9">
        <v>499</v>
      </c>
      <c r="F147" s="2">
        <v>0.61</v>
      </c>
      <c r="G147">
        <v>3.7</v>
      </c>
      <c r="H147">
        <v>1383</v>
      </c>
      <c r="I147" t="str">
        <f>LEFT(amazon[[#This Row],[Category]],FIND("|",amazon[[#This Row],[Category]] &amp; "|")-1)</f>
        <v>Electronics</v>
      </c>
      <c r="J147" s="9">
        <f>amazon[[#This Row],[Actual_price]]*amazon[[#This Row],[Rating_count]]</f>
        <v>690117</v>
      </c>
      <c r="K147" s="9" t="str">
        <f>IF(amazon[[#This Row],[Actual_price]]&lt;200,"&lt;200",IF(amazon[[#This Row],[Actual_price]]&lt;=500,"200-500","&gt;500"))</f>
        <v>200-500</v>
      </c>
      <c r="L147" t="str">
        <f>IF(amazon[[#This Row],[Discount_percentage]]&gt;=50%,"YES","NO")</f>
        <v>YES</v>
      </c>
      <c r="M147" s="1">
        <f>ROUND(amazon[[#This Row],[Rating_count]],0)</f>
        <v>1383</v>
      </c>
      <c r="N147" s="10">
        <f>amazon[[#This Row],[Rating_count]]*LOG10(amazon[[#This Row],[Rating]]+1)</f>
        <v>929.51133752509736</v>
      </c>
    </row>
    <row r="148" spans="1:14" x14ac:dyDescent="0.25">
      <c r="A148" s="1" t="s">
        <v>301</v>
      </c>
      <c r="B148" s="4" t="s">
        <v>302</v>
      </c>
      <c r="C148" s="1" t="s">
        <v>2</v>
      </c>
      <c r="D148">
        <v>999</v>
      </c>
      <c r="E148" s="9">
        <v>2100</v>
      </c>
      <c r="F148" s="2">
        <v>0.52</v>
      </c>
      <c r="G148">
        <v>4.5</v>
      </c>
      <c r="H148">
        <v>5492</v>
      </c>
      <c r="I148" t="str">
        <f>LEFT(amazon[[#This Row],[Category]],FIND("|",amazon[[#This Row],[Category]] &amp; "|")-1)</f>
        <v>Computers&amp;Accessories</v>
      </c>
      <c r="J148" s="9">
        <f>amazon[[#This Row],[Actual_price]]*amazon[[#This Row],[Rating_count]]</f>
        <v>11533200</v>
      </c>
      <c r="K148" s="9" t="str">
        <f>IF(amazon[[#This Row],[Actual_price]]&lt;200,"&lt;200",IF(amazon[[#This Row],[Actual_price]]&lt;=500,"200-500","&gt;500"))</f>
        <v>&gt;500</v>
      </c>
      <c r="L148" t="str">
        <f>IF(amazon[[#This Row],[Discount_percentage]]&gt;=50%,"YES","NO")</f>
        <v>YES</v>
      </c>
      <c r="M148" s="1">
        <f>ROUND(amazon[[#This Row],[Rating_count]],0)</f>
        <v>5492</v>
      </c>
      <c r="N148" s="10">
        <f>amazon[[#This Row],[Rating_count]]*LOG10(amazon[[#This Row],[Rating]]+1)</f>
        <v>4066.0718907023875</v>
      </c>
    </row>
    <row r="149" spans="1:14" x14ac:dyDescent="0.25">
      <c r="A149" s="1" t="s">
        <v>303</v>
      </c>
      <c r="B149" s="4" t="s">
        <v>304</v>
      </c>
      <c r="C149" s="1" t="s">
        <v>2</v>
      </c>
      <c r="D149">
        <v>499</v>
      </c>
      <c r="E149" s="9">
        <v>899</v>
      </c>
      <c r="F149" s="2">
        <v>0.44</v>
      </c>
      <c r="G149">
        <v>4.2</v>
      </c>
      <c r="H149">
        <v>919</v>
      </c>
      <c r="I149" t="str">
        <f>LEFT(amazon[[#This Row],[Category]],FIND("|",amazon[[#This Row],[Category]] &amp; "|")-1)</f>
        <v>Computers&amp;Accessories</v>
      </c>
      <c r="J149" s="9">
        <f>amazon[[#This Row],[Actual_price]]*amazon[[#This Row],[Rating_count]]</f>
        <v>826181</v>
      </c>
      <c r="K149" s="9" t="str">
        <f>IF(amazon[[#This Row],[Actual_price]]&lt;200,"&lt;200",IF(amazon[[#This Row],[Actual_price]]&lt;=500,"200-500","&gt;500"))</f>
        <v>&gt;500</v>
      </c>
      <c r="L149" t="str">
        <f>IF(amazon[[#This Row],[Discount_percentage]]&gt;=50%,"YES","NO")</f>
        <v>NO</v>
      </c>
      <c r="M149" s="1">
        <f>ROUND(amazon[[#This Row],[Rating_count]],0)</f>
        <v>919</v>
      </c>
      <c r="N149" s="10">
        <f>amazon[[#This Row],[Rating_count]]*LOG10(amazon[[#This Row],[Rating]]+1)</f>
        <v>658.00707280038046</v>
      </c>
    </row>
    <row r="150" spans="1:14" x14ac:dyDescent="0.25">
      <c r="A150" s="1" t="s">
        <v>305</v>
      </c>
      <c r="B150" s="4" t="s">
        <v>306</v>
      </c>
      <c r="C150" s="1" t="s">
        <v>307</v>
      </c>
      <c r="D150">
        <v>416</v>
      </c>
      <c r="E150" s="9">
        <v>599</v>
      </c>
      <c r="F150" s="2">
        <v>0.31</v>
      </c>
      <c r="G150">
        <v>4.2</v>
      </c>
      <c r="H150">
        <v>30023</v>
      </c>
      <c r="I150" t="str">
        <f>LEFT(amazon[[#This Row],[Category]],FIND("|",amazon[[#This Row],[Category]] &amp; "|")-1)</f>
        <v>Electronics</v>
      </c>
      <c r="J150" s="9">
        <f>amazon[[#This Row],[Actual_price]]*amazon[[#This Row],[Rating_count]]</f>
        <v>17983777</v>
      </c>
      <c r="K150" s="9" t="str">
        <f>IF(amazon[[#This Row],[Actual_price]]&lt;200,"&lt;200",IF(amazon[[#This Row],[Actual_price]]&lt;=500,"200-500","&gt;500"))</f>
        <v>&gt;500</v>
      </c>
      <c r="L150" t="str">
        <f>IF(amazon[[#This Row],[Discount_percentage]]&gt;=50%,"YES","NO")</f>
        <v>NO</v>
      </c>
      <c r="M150" s="1">
        <f>ROUND(amazon[[#This Row],[Rating_count]],0)</f>
        <v>30023</v>
      </c>
      <c r="N150" s="10">
        <f>amazon[[#This Row],[Rating_count]]*LOG10(amazon[[#This Row],[Rating]]+1)</f>
        <v>21496.568385947576</v>
      </c>
    </row>
    <row r="151" spans="1:14" x14ac:dyDescent="0.25">
      <c r="A151" s="1" t="s">
        <v>308</v>
      </c>
      <c r="B151" s="4" t="s">
        <v>309</v>
      </c>
      <c r="C151" s="1" t="s">
        <v>2</v>
      </c>
      <c r="D151">
        <v>368</v>
      </c>
      <c r="E151" s="9">
        <v>699</v>
      </c>
      <c r="F151" s="2">
        <v>0.47</v>
      </c>
      <c r="G151">
        <v>4.2</v>
      </c>
      <c r="H151">
        <v>387</v>
      </c>
      <c r="I151" t="str">
        <f>LEFT(amazon[[#This Row],[Category]],FIND("|",amazon[[#This Row],[Category]] &amp; "|")-1)</f>
        <v>Computers&amp;Accessories</v>
      </c>
      <c r="J151" s="9">
        <f>amazon[[#This Row],[Actual_price]]*amazon[[#This Row],[Rating_count]]</f>
        <v>270513</v>
      </c>
      <c r="K151" s="9" t="str">
        <f>IF(amazon[[#This Row],[Actual_price]]&lt;200,"&lt;200",IF(amazon[[#This Row],[Actual_price]]&lt;=500,"200-500","&gt;500"))</f>
        <v>&gt;500</v>
      </c>
      <c r="L151" t="str">
        <f>IF(amazon[[#This Row],[Discount_percentage]]&gt;=50%,"YES","NO")</f>
        <v>NO</v>
      </c>
      <c r="M151" s="1">
        <f>ROUND(amazon[[#This Row],[Rating_count]],0)</f>
        <v>387</v>
      </c>
      <c r="N151" s="10">
        <f>amazon[[#This Row],[Rating_count]]*LOG10(amazon[[#This Row],[Rating]]+1)</f>
        <v>277.09329398666728</v>
      </c>
    </row>
    <row r="152" spans="1:14" x14ac:dyDescent="0.25">
      <c r="A152" s="1" t="s">
        <v>310</v>
      </c>
      <c r="B152" s="4" t="s">
        <v>311</v>
      </c>
      <c r="C152" s="1" t="s">
        <v>37</v>
      </c>
      <c r="D152">
        <v>29990</v>
      </c>
      <c r="E152" s="9">
        <v>65000</v>
      </c>
      <c r="F152" s="2">
        <v>0.54</v>
      </c>
      <c r="G152">
        <v>4.0999999999999996</v>
      </c>
      <c r="H152">
        <v>211</v>
      </c>
      <c r="I152" t="str">
        <f>LEFT(amazon[[#This Row],[Category]],FIND("|",amazon[[#This Row],[Category]] &amp; "|")-1)</f>
        <v>Electronics</v>
      </c>
      <c r="J152" s="9">
        <f>amazon[[#This Row],[Actual_price]]*amazon[[#This Row],[Rating_count]]</f>
        <v>13715000</v>
      </c>
      <c r="K152" s="9" t="str">
        <f>IF(amazon[[#This Row],[Actual_price]]&lt;200,"&lt;200",IF(amazon[[#This Row],[Actual_price]]&lt;=500,"200-500","&gt;500"))</f>
        <v>&gt;500</v>
      </c>
      <c r="L152" t="str">
        <f>IF(amazon[[#This Row],[Discount_percentage]]&gt;=50%,"YES","NO")</f>
        <v>YES</v>
      </c>
      <c r="M152" s="1">
        <f>ROUND(amazon[[#This Row],[Rating_count]],0)</f>
        <v>211</v>
      </c>
      <c r="N152" s="10">
        <f>amazon[[#This Row],[Rating_count]]*LOG10(amazon[[#This Row],[Rating]]+1)</f>
        <v>149.29730715666457</v>
      </c>
    </row>
    <row r="153" spans="1:14" x14ac:dyDescent="0.25">
      <c r="A153" s="1" t="s">
        <v>312</v>
      </c>
      <c r="B153" s="4" t="s">
        <v>313</v>
      </c>
      <c r="C153" s="1" t="s">
        <v>2</v>
      </c>
      <c r="D153">
        <v>339</v>
      </c>
      <c r="E153" s="9">
        <v>1099</v>
      </c>
      <c r="F153" s="2">
        <v>0.69</v>
      </c>
      <c r="G153">
        <v>4.3</v>
      </c>
      <c r="H153">
        <v>974</v>
      </c>
      <c r="I153" t="str">
        <f>LEFT(amazon[[#This Row],[Category]],FIND("|",amazon[[#This Row],[Category]] &amp; "|")-1)</f>
        <v>Computers&amp;Accessories</v>
      </c>
      <c r="J153" s="9">
        <f>amazon[[#This Row],[Actual_price]]*amazon[[#This Row],[Rating_count]]</f>
        <v>1070426</v>
      </c>
      <c r="K153" s="9" t="str">
        <f>IF(amazon[[#This Row],[Actual_price]]&lt;200,"&lt;200",IF(amazon[[#This Row],[Actual_price]]&lt;=500,"200-500","&gt;500"))</f>
        <v>&gt;500</v>
      </c>
      <c r="L153" t="str">
        <f>IF(amazon[[#This Row],[Discount_percentage]]&gt;=50%,"YES","NO")</f>
        <v>YES</v>
      </c>
      <c r="M153" s="1">
        <f>ROUND(amazon[[#This Row],[Rating_count]],0)</f>
        <v>974</v>
      </c>
      <c r="N153" s="10">
        <f>amazon[[#This Row],[Rating_count]]*LOG10(amazon[[#This Row],[Rating]]+1)</f>
        <v>705.44469699116848</v>
      </c>
    </row>
    <row r="154" spans="1:14" x14ac:dyDescent="0.25">
      <c r="A154" s="1" t="s">
        <v>314</v>
      </c>
      <c r="B154" s="4" t="s">
        <v>315</v>
      </c>
      <c r="C154" s="1" t="s">
        <v>37</v>
      </c>
      <c r="D154">
        <v>15490</v>
      </c>
      <c r="E154" s="9">
        <v>20900</v>
      </c>
      <c r="F154" s="2">
        <v>0.26</v>
      </c>
      <c r="G154">
        <v>4.3</v>
      </c>
      <c r="H154">
        <v>16299</v>
      </c>
      <c r="I154" t="str">
        <f>LEFT(amazon[[#This Row],[Category]],FIND("|",amazon[[#This Row],[Category]] &amp; "|")-1)</f>
        <v>Electronics</v>
      </c>
      <c r="J154" s="9">
        <f>amazon[[#This Row],[Actual_price]]*amazon[[#This Row],[Rating_count]]</f>
        <v>340649100</v>
      </c>
      <c r="K154" s="9" t="str">
        <f>IF(amazon[[#This Row],[Actual_price]]&lt;200,"&lt;200",IF(amazon[[#This Row],[Actual_price]]&lt;=500,"200-500","&gt;500"))</f>
        <v>&gt;500</v>
      </c>
      <c r="L154" t="str">
        <f>IF(amazon[[#This Row],[Discount_percentage]]&gt;=50%,"YES","NO")</f>
        <v>NO</v>
      </c>
      <c r="M154" s="1">
        <f>ROUND(amazon[[#This Row],[Rating_count]],0)</f>
        <v>16299</v>
      </c>
      <c r="N154" s="10">
        <f>amazon[[#This Row],[Rating_count]]*LOG10(amazon[[#This Row],[Rating]]+1)</f>
        <v>11804.97239862326</v>
      </c>
    </row>
    <row r="155" spans="1:14" x14ac:dyDescent="0.25">
      <c r="A155" s="1" t="s">
        <v>316</v>
      </c>
      <c r="B155" s="4" t="s">
        <v>317</v>
      </c>
      <c r="C155" s="1" t="s">
        <v>2</v>
      </c>
      <c r="D155">
        <v>499</v>
      </c>
      <c r="E155" s="9">
        <v>1299</v>
      </c>
      <c r="F155" s="2">
        <v>0.62</v>
      </c>
      <c r="G155">
        <v>4.3</v>
      </c>
      <c r="H155">
        <v>30411</v>
      </c>
      <c r="I155" t="str">
        <f>LEFT(amazon[[#This Row],[Category]],FIND("|",amazon[[#This Row],[Category]] &amp; "|")-1)</f>
        <v>Computers&amp;Accessories</v>
      </c>
      <c r="J155" s="9">
        <f>amazon[[#This Row],[Actual_price]]*amazon[[#This Row],[Rating_count]]</f>
        <v>39503889</v>
      </c>
      <c r="K155" s="9" t="str">
        <f>IF(amazon[[#This Row],[Actual_price]]&lt;200,"&lt;200",IF(amazon[[#This Row],[Actual_price]]&lt;=500,"200-500","&gt;500"))</f>
        <v>&gt;500</v>
      </c>
      <c r="L155" t="str">
        <f>IF(amazon[[#This Row],[Discount_percentage]]&gt;=50%,"YES","NO")</f>
        <v>YES</v>
      </c>
      <c r="M155" s="1">
        <f>ROUND(amazon[[#This Row],[Rating_count]],0)</f>
        <v>30411</v>
      </c>
      <c r="N155" s="10">
        <f>amazon[[#This Row],[Rating_count]]*LOG10(amazon[[#This Row],[Rating]]+1)</f>
        <v>22025.953470429595</v>
      </c>
    </row>
    <row r="156" spans="1:14" x14ac:dyDescent="0.25">
      <c r="A156" s="1" t="s">
        <v>318</v>
      </c>
      <c r="B156" s="4" t="s">
        <v>319</v>
      </c>
      <c r="C156" s="1" t="s">
        <v>19</v>
      </c>
      <c r="D156">
        <v>249</v>
      </c>
      <c r="E156" s="9">
        <v>399</v>
      </c>
      <c r="F156" s="2">
        <v>0.38</v>
      </c>
      <c r="G156">
        <v>3.4</v>
      </c>
      <c r="H156">
        <v>4642</v>
      </c>
      <c r="I156" t="str">
        <f>LEFT(amazon[[#This Row],[Category]],FIND("|",amazon[[#This Row],[Category]] &amp; "|")-1)</f>
        <v>Computers&amp;Accessories</v>
      </c>
      <c r="J156" s="9">
        <f>amazon[[#This Row],[Actual_price]]*amazon[[#This Row],[Rating_count]]</f>
        <v>1852158</v>
      </c>
      <c r="K156" s="9" t="str">
        <f>IF(amazon[[#This Row],[Actual_price]]&lt;200,"&lt;200",IF(amazon[[#This Row],[Actual_price]]&lt;=500,"200-500","&gt;500"))</f>
        <v>200-500</v>
      </c>
      <c r="L156" t="str">
        <f>IF(amazon[[#This Row],[Discount_percentage]]&gt;=50%,"YES","NO")</f>
        <v>NO</v>
      </c>
      <c r="M156" s="1">
        <f>ROUND(amazon[[#This Row],[Rating_count]],0)</f>
        <v>4642</v>
      </c>
      <c r="N156" s="10">
        <f>amazon[[#This Row],[Rating_count]]*LOG10(amazon[[#This Row],[Rating]]+1)</f>
        <v>2986.9073242488821</v>
      </c>
    </row>
    <row r="157" spans="1:14" x14ac:dyDescent="0.25">
      <c r="A157" s="1" t="s">
        <v>320</v>
      </c>
      <c r="B157" s="4" t="s">
        <v>321</v>
      </c>
      <c r="C157" s="1" t="s">
        <v>102</v>
      </c>
      <c r="D157">
        <v>399</v>
      </c>
      <c r="E157" s="9">
        <v>799</v>
      </c>
      <c r="F157" s="2">
        <v>0.5</v>
      </c>
      <c r="G157">
        <v>4.3</v>
      </c>
      <c r="H157">
        <v>12</v>
      </c>
      <c r="I157" t="str">
        <f>LEFT(amazon[[#This Row],[Category]],FIND("|",amazon[[#This Row],[Category]] &amp; "|")-1)</f>
        <v>Electronics</v>
      </c>
      <c r="J157" s="9">
        <f>amazon[[#This Row],[Actual_price]]*amazon[[#This Row],[Rating_count]]</f>
        <v>9588</v>
      </c>
      <c r="K157" s="9" t="str">
        <f>IF(amazon[[#This Row],[Actual_price]]&lt;200,"&lt;200",IF(amazon[[#This Row],[Actual_price]]&lt;=500,"200-500","&gt;500"))</f>
        <v>&gt;500</v>
      </c>
      <c r="L157" t="str">
        <f>IF(amazon[[#This Row],[Discount_percentage]]&gt;=50%,"YES","NO")</f>
        <v>YES</v>
      </c>
      <c r="M157" s="1">
        <f>ROUND(amazon[[#This Row],[Rating_count]],0)</f>
        <v>12</v>
      </c>
      <c r="N157" s="10">
        <f>amazon[[#This Row],[Rating_count]]*LOG10(amazon[[#This Row],[Rating]]+1)</f>
        <v>8.6913104352094681</v>
      </c>
    </row>
    <row r="158" spans="1:14" x14ac:dyDescent="0.25">
      <c r="A158" s="1" t="s">
        <v>322</v>
      </c>
      <c r="B158" s="4" t="s">
        <v>323</v>
      </c>
      <c r="C158" s="1" t="s">
        <v>2</v>
      </c>
      <c r="D158">
        <v>1499</v>
      </c>
      <c r="E158" s="9">
        <v>1999</v>
      </c>
      <c r="F158" s="2">
        <v>0.25</v>
      </c>
      <c r="G158">
        <v>4.4000000000000004</v>
      </c>
      <c r="H158">
        <v>1951</v>
      </c>
      <c r="I158" t="str">
        <f>LEFT(amazon[[#This Row],[Category]],FIND("|",amazon[[#This Row],[Category]] &amp; "|")-1)</f>
        <v>Computers&amp;Accessories</v>
      </c>
      <c r="J158" s="9">
        <f>amazon[[#This Row],[Actual_price]]*amazon[[#This Row],[Rating_count]]</f>
        <v>3900049</v>
      </c>
      <c r="K158" s="9" t="str">
        <f>IF(amazon[[#This Row],[Actual_price]]&lt;200,"&lt;200",IF(amazon[[#This Row],[Actual_price]]&lt;=500,"200-500","&gt;500"))</f>
        <v>&gt;500</v>
      </c>
      <c r="L158" t="str">
        <f>IF(amazon[[#This Row],[Discount_percentage]]&gt;=50%,"YES","NO")</f>
        <v>NO</v>
      </c>
      <c r="M158" s="1">
        <f>ROUND(amazon[[#This Row],[Rating_count]],0)</f>
        <v>1951</v>
      </c>
      <c r="N158" s="10">
        <f>amazon[[#This Row],[Rating_count]]*LOG10(amazon[[#This Row],[Rating]]+1)</f>
        <v>1428.9002254146114</v>
      </c>
    </row>
    <row r="159" spans="1:14" x14ac:dyDescent="0.25">
      <c r="A159" s="1" t="s">
        <v>324</v>
      </c>
      <c r="B159" s="4" t="s">
        <v>325</v>
      </c>
      <c r="C159" s="1" t="s">
        <v>326</v>
      </c>
      <c r="D159">
        <v>9490</v>
      </c>
      <c r="E159" s="9">
        <v>15990</v>
      </c>
      <c r="F159" s="2">
        <v>0.41</v>
      </c>
      <c r="G159">
        <v>3.9</v>
      </c>
      <c r="H159">
        <v>10480</v>
      </c>
      <c r="I159" t="str">
        <f>LEFT(amazon[[#This Row],[Category]],FIND("|",amazon[[#This Row],[Category]] &amp; "|")-1)</f>
        <v>Electronics</v>
      </c>
      <c r="J159" s="9">
        <f>amazon[[#This Row],[Actual_price]]*amazon[[#This Row],[Rating_count]]</f>
        <v>167575200</v>
      </c>
      <c r="K159" s="9" t="str">
        <f>IF(amazon[[#This Row],[Actual_price]]&lt;200,"&lt;200",IF(amazon[[#This Row],[Actual_price]]&lt;=500,"200-500","&gt;500"))</f>
        <v>&gt;500</v>
      </c>
      <c r="L159" t="str">
        <f>IF(amazon[[#This Row],[Discount_percentage]]&gt;=50%,"YES","NO")</f>
        <v>NO</v>
      </c>
      <c r="M159" s="1">
        <f>ROUND(amazon[[#This Row],[Rating_count]],0)</f>
        <v>10480</v>
      </c>
      <c r="N159" s="10">
        <f>amazon[[#This Row],[Rating_count]]*LOG10(amazon[[#This Row],[Rating]]+1)</f>
        <v>7233.2549186988235</v>
      </c>
    </row>
    <row r="160" spans="1:14" x14ac:dyDescent="0.25">
      <c r="A160" s="1" t="s">
        <v>327</v>
      </c>
      <c r="B160" s="4" t="s">
        <v>328</v>
      </c>
      <c r="C160" s="1" t="s">
        <v>28</v>
      </c>
      <c r="D160">
        <v>637</v>
      </c>
      <c r="E160" s="9">
        <v>1499</v>
      </c>
      <c r="F160" s="2">
        <v>0.57999999999999996</v>
      </c>
      <c r="G160">
        <v>4.0999999999999996</v>
      </c>
      <c r="H160">
        <v>24</v>
      </c>
      <c r="I160" t="str">
        <f>LEFT(amazon[[#This Row],[Category]],FIND("|",amazon[[#This Row],[Category]] &amp; "|")-1)</f>
        <v>Electronics</v>
      </c>
      <c r="J160" s="9">
        <f>amazon[[#This Row],[Actual_price]]*amazon[[#This Row],[Rating_count]]</f>
        <v>35976</v>
      </c>
      <c r="K160" s="9" t="str">
        <f>IF(amazon[[#This Row],[Actual_price]]&lt;200,"&lt;200",IF(amazon[[#This Row],[Actual_price]]&lt;=500,"200-500","&gt;500"))</f>
        <v>&gt;500</v>
      </c>
      <c r="L160" t="str">
        <f>IF(amazon[[#This Row],[Discount_percentage]]&gt;=50%,"YES","NO")</f>
        <v>YES</v>
      </c>
      <c r="M160" s="1">
        <f>ROUND(amazon[[#This Row],[Rating_count]],0)</f>
        <v>24</v>
      </c>
      <c r="N160" s="10">
        <f>amazon[[#This Row],[Rating_count]]*LOG10(amazon[[#This Row],[Rating]]+1)</f>
        <v>16.981684226350474</v>
      </c>
    </row>
    <row r="161" spans="1:14" x14ac:dyDescent="0.25">
      <c r="A161" s="1" t="s">
        <v>329</v>
      </c>
      <c r="B161" s="4" t="s">
        <v>330</v>
      </c>
      <c r="C161" s="1" t="s">
        <v>102</v>
      </c>
      <c r="D161">
        <v>399</v>
      </c>
      <c r="E161" s="9">
        <v>899</v>
      </c>
      <c r="F161" s="2">
        <v>0.56000000000000005</v>
      </c>
      <c r="G161">
        <v>3.9</v>
      </c>
      <c r="H161">
        <v>254</v>
      </c>
      <c r="I161" t="str">
        <f>LEFT(amazon[[#This Row],[Category]],FIND("|",amazon[[#This Row],[Category]] &amp; "|")-1)</f>
        <v>Electronics</v>
      </c>
      <c r="J161" s="9">
        <f>amazon[[#This Row],[Actual_price]]*amazon[[#This Row],[Rating_count]]</f>
        <v>228346</v>
      </c>
      <c r="K161" s="9" t="str">
        <f>IF(amazon[[#This Row],[Actual_price]]&lt;200,"&lt;200",IF(amazon[[#This Row],[Actual_price]]&lt;=500,"200-500","&gt;500"))</f>
        <v>&gt;500</v>
      </c>
      <c r="L161" t="str">
        <f>IF(amazon[[#This Row],[Discount_percentage]]&gt;=50%,"YES","NO")</f>
        <v>YES</v>
      </c>
      <c r="M161" s="1">
        <f>ROUND(amazon[[#This Row],[Rating_count]],0)</f>
        <v>254</v>
      </c>
      <c r="N161" s="10">
        <f>amazon[[#This Row],[Rating_count]]*LOG10(amazon[[#This Row],[Rating]]+1)</f>
        <v>175.30980432724249</v>
      </c>
    </row>
    <row r="162" spans="1:14" x14ac:dyDescent="0.25">
      <c r="A162" s="1" t="s">
        <v>331</v>
      </c>
      <c r="B162" s="4" t="s">
        <v>332</v>
      </c>
      <c r="C162" s="1" t="s">
        <v>307</v>
      </c>
      <c r="D162">
        <v>1089</v>
      </c>
      <c r="E162" s="9">
        <v>1600</v>
      </c>
      <c r="F162" s="2">
        <v>0.32</v>
      </c>
      <c r="G162">
        <v>4</v>
      </c>
      <c r="H162">
        <v>3565</v>
      </c>
      <c r="I162" t="str">
        <f>LEFT(amazon[[#This Row],[Category]],FIND("|",amazon[[#This Row],[Category]] &amp; "|")-1)</f>
        <v>Electronics</v>
      </c>
      <c r="J162" s="9">
        <f>amazon[[#This Row],[Actual_price]]*amazon[[#This Row],[Rating_count]]</f>
        <v>5704000</v>
      </c>
      <c r="K162" s="9" t="str">
        <f>IF(amazon[[#This Row],[Actual_price]]&lt;200,"&lt;200",IF(amazon[[#This Row],[Actual_price]]&lt;=500,"200-500","&gt;500"))</f>
        <v>&gt;500</v>
      </c>
      <c r="L162" t="str">
        <f>IF(amazon[[#This Row],[Discount_percentage]]&gt;=50%,"YES","NO")</f>
        <v>NO</v>
      </c>
      <c r="M162" s="1">
        <f>ROUND(amazon[[#This Row],[Rating_count]],0)</f>
        <v>3565</v>
      </c>
      <c r="N162" s="10">
        <f>amazon[[#This Row],[Rating_count]]*LOG10(amazon[[#This Row],[Rating]]+1)</f>
        <v>2491.8280654579071</v>
      </c>
    </row>
    <row r="163" spans="1:14" x14ac:dyDescent="0.25">
      <c r="A163" s="1" t="s">
        <v>333</v>
      </c>
      <c r="B163" s="4" t="s">
        <v>334</v>
      </c>
      <c r="C163" s="1" t="s">
        <v>2</v>
      </c>
      <c r="D163">
        <v>339</v>
      </c>
      <c r="E163" s="9">
        <v>999</v>
      </c>
      <c r="F163" s="2">
        <v>0.66</v>
      </c>
      <c r="G163">
        <v>4.3</v>
      </c>
      <c r="H163">
        <v>6255</v>
      </c>
      <c r="I163" t="str">
        <f>LEFT(amazon[[#This Row],[Category]],FIND("|",amazon[[#This Row],[Category]] &amp; "|")-1)</f>
        <v>Computers&amp;Accessories</v>
      </c>
      <c r="J163" s="9">
        <f>amazon[[#This Row],[Actual_price]]*amazon[[#This Row],[Rating_count]]</f>
        <v>6248745</v>
      </c>
      <c r="K163" s="9" t="str">
        <f>IF(amazon[[#This Row],[Actual_price]]&lt;200,"&lt;200",IF(amazon[[#This Row],[Actual_price]]&lt;=500,"200-500","&gt;500"))</f>
        <v>&gt;500</v>
      </c>
      <c r="L163" t="str">
        <f>IF(amazon[[#This Row],[Discount_percentage]]&gt;=50%,"YES","NO")</f>
        <v>YES</v>
      </c>
      <c r="M163" s="1">
        <f>ROUND(amazon[[#This Row],[Rating_count]],0)</f>
        <v>6255</v>
      </c>
      <c r="N163" s="10">
        <f>amazon[[#This Row],[Rating_count]]*LOG10(amazon[[#This Row],[Rating]]+1)</f>
        <v>4530.3455643529351</v>
      </c>
    </row>
    <row r="164" spans="1:14" x14ac:dyDescent="0.25">
      <c r="A164" s="1" t="s">
        <v>335</v>
      </c>
      <c r="B164" s="4" t="s">
        <v>336</v>
      </c>
      <c r="C164" s="1" t="s">
        <v>2</v>
      </c>
      <c r="D164">
        <v>149</v>
      </c>
      <c r="E164" s="9">
        <v>499</v>
      </c>
      <c r="F164" s="2">
        <v>0.7</v>
      </c>
      <c r="G164">
        <v>4</v>
      </c>
      <c r="H164">
        <v>7732</v>
      </c>
      <c r="I164" t="str">
        <f>LEFT(amazon[[#This Row],[Category]],FIND("|",amazon[[#This Row],[Category]] &amp; "|")-1)</f>
        <v>Computers&amp;Accessories</v>
      </c>
      <c r="J164" s="9">
        <f>amazon[[#This Row],[Actual_price]]*amazon[[#This Row],[Rating_count]]</f>
        <v>3858268</v>
      </c>
      <c r="K164" s="9" t="str">
        <f>IF(amazon[[#This Row],[Actual_price]]&lt;200,"&lt;200",IF(amazon[[#This Row],[Actual_price]]&lt;=500,"200-500","&gt;500"))</f>
        <v>200-500</v>
      </c>
      <c r="L164" t="str">
        <f>IF(amazon[[#This Row],[Discount_percentage]]&gt;=50%,"YES","NO")</f>
        <v>YES</v>
      </c>
      <c r="M164" s="1">
        <f>ROUND(amazon[[#This Row],[Rating_count]],0)</f>
        <v>7732</v>
      </c>
      <c r="N164" s="10">
        <f>amazon[[#This Row],[Rating_count]]*LOG10(amazon[[#This Row],[Rating]]+1)</f>
        <v>5404.436073526098</v>
      </c>
    </row>
    <row r="165" spans="1:14" x14ac:dyDescent="0.25">
      <c r="A165" s="1" t="s">
        <v>337</v>
      </c>
      <c r="B165" s="4" t="s">
        <v>338</v>
      </c>
      <c r="C165" s="1" t="s">
        <v>2</v>
      </c>
      <c r="D165">
        <v>149</v>
      </c>
      <c r="E165" s="9">
        <v>399</v>
      </c>
      <c r="F165" s="2">
        <v>0.63</v>
      </c>
      <c r="G165">
        <v>3.9</v>
      </c>
      <c r="H165">
        <v>57</v>
      </c>
      <c r="I165" t="str">
        <f>LEFT(amazon[[#This Row],[Category]],FIND("|",amazon[[#This Row],[Category]] &amp; "|")-1)</f>
        <v>Computers&amp;Accessories</v>
      </c>
      <c r="J165" s="9">
        <f>amazon[[#This Row],[Actual_price]]*amazon[[#This Row],[Rating_count]]</f>
        <v>22743</v>
      </c>
      <c r="K165" s="9" t="str">
        <f>IF(amazon[[#This Row],[Actual_price]]&lt;200,"&lt;200",IF(amazon[[#This Row],[Actual_price]]&lt;=500,"200-500","&gt;500"))</f>
        <v>200-500</v>
      </c>
      <c r="L165" t="str">
        <f>IF(amazon[[#This Row],[Discount_percentage]]&gt;=50%,"YES","NO")</f>
        <v>YES</v>
      </c>
      <c r="M165" s="1">
        <f>ROUND(amazon[[#This Row],[Rating_count]],0)</f>
        <v>57</v>
      </c>
      <c r="N165" s="10">
        <f>amazon[[#This Row],[Rating_count]]*LOG10(amazon[[#This Row],[Rating]]+1)</f>
        <v>39.341176561625282</v>
      </c>
    </row>
    <row r="166" spans="1:14" x14ac:dyDescent="0.25">
      <c r="A166" s="1" t="s">
        <v>339</v>
      </c>
      <c r="B166" s="4" t="s">
        <v>340</v>
      </c>
      <c r="C166" s="1" t="s">
        <v>2</v>
      </c>
      <c r="D166">
        <v>599</v>
      </c>
      <c r="E166" s="9">
        <v>849</v>
      </c>
      <c r="F166" s="2">
        <v>0.28999999999999998</v>
      </c>
      <c r="G166">
        <v>4.5</v>
      </c>
      <c r="H166">
        <v>577</v>
      </c>
      <c r="I166" t="str">
        <f>LEFT(amazon[[#This Row],[Category]],FIND("|",amazon[[#This Row],[Category]] &amp; "|")-1)</f>
        <v>Computers&amp;Accessories</v>
      </c>
      <c r="J166" s="9">
        <f>amazon[[#This Row],[Actual_price]]*amazon[[#This Row],[Rating_count]]</f>
        <v>489873</v>
      </c>
      <c r="K166" s="9" t="str">
        <f>IF(amazon[[#This Row],[Actual_price]]&lt;200,"&lt;200",IF(amazon[[#This Row],[Actual_price]]&lt;=500,"200-500","&gt;500"))</f>
        <v>&gt;500</v>
      </c>
      <c r="L166" t="str">
        <f>IF(amazon[[#This Row],[Discount_percentage]]&gt;=50%,"YES","NO")</f>
        <v>NO</v>
      </c>
      <c r="M166" s="1">
        <f>ROUND(amazon[[#This Row],[Rating_count]],0)</f>
        <v>577</v>
      </c>
      <c r="N166" s="10">
        <f>amazon[[#This Row],[Rating_count]]*LOG10(amazon[[#This Row],[Rating]]+1)</f>
        <v>427.18927183817874</v>
      </c>
    </row>
    <row r="167" spans="1:14" x14ac:dyDescent="0.25">
      <c r="A167" s="1" t="s">
        <v>341</v>
      </c>
      <c r="B167" s="4" t="s">
        <v>342</v>
      </c>
      <c r="C167" s="1" t="s">
        <v>102</v>
      </c>
      <c r="D167">
        <v>299</v>
      </c>
      <c r="E167" s="9">
        <v>1199</v>
      </c>
      <c r="F167" s="2">
        <v>0.75</v>
      </c>
      <c r="G167">
        <v>3.9</v>
      </c>
      <c r="H167">
        <v>1193</v>
      </c>
      <c r="I167" t="str">
        <f>LEFT(amazon[[#This Row],[Category]],FIND("|",amazon[[#This Row],[Category]] &amp; "|")-1)</f>
        <v>Electronics</v>
      </c>
      <c r="J167" s="9">
        <f>amazon[[#This Row],[Actual_price]]*amazon[[#This Row],[Rating_count]]</f>
        <v>1430407</v>
      </c>
      <c r="K167" s="9" t="str">
        <f>IF(amazon[[#This Row],[Actual_price]]&lt;200,"&lt;200",IF(amazon[[#This Row],[Actual_price]]&lt;=500,"200-500","&gt;500"))</f>
        <v>&gt;500</v>
      </c>
      <c r="L167" t="str">
        <f>IF(amazon[[#This Row],[Discount_percentage]]&gt;=50%,"YES","NO")</f>
        <v>YES</v>
      </c>
      <c r="M167" s="1">
        <f>ROUND(amazon[[#This Row],[Rating_count]],0)</f>
        <v>1193</v>
      </c>
      <c r="N167" s="10">
        <f>amazon[[#This Row],[Rating_count]]*LOG10(amazon[[#This Row],[Rating]]+1)</f>
        <v>823.40392347401689</v>
      </c>
    </row>
    <row r="168" spans="1:14" x14ac:dyDescent="0.25">
      <c r="A168" s="1" t="s">
        <v>343</v>
      </c>
      <c r="B168" s="4" t="s">
        <v>344</v>
      </c>
      <c r="C168" s="1" t="s">
        <v>2</v>
      </c>
      <c r="D168">
        <v>399</v>
      </c>
      <c r="E168" s="9">
        <v>1299</v>
      </c>
      <c r="F168" s="2">
        <v>0.69</v>
      </c>
      <c r="G168">
        <v>4.2</v>
      </c>
      <c r="H168">
        <v>13120</v>
      </c>
      <c r="I168" t="str">
        <f>LEFT(amazon[[#This Row],[Category]],FIND("|",amazon[[#This Row],[Category]] &amp; "|")-1)</f>
        <v>Computers&amp;Accessories</v>
      </c>
      <c r="J168" s="9">
        <f>amazon[[#This Row],[Actual_price]]*amazon[[#This Row],[Rating_count]]</f>
        <v>17042880</v>
      </c>
      <c r="K168" s="9" t="str">
        <f>IF(amazon[[#This Row],[Actual_price]]&lt;200,"&lt;200",IF(amazon[[#This Row],[Actual_price]]&lt;=500,"200-500","&gt;500"))</f>
        <v>&gt;500</v>
      </c>
      <c r="L168" t="str">
        <f>IF(amazon[[#This Row],[Discount_percentage]]&gt;=50%,"YES","NO")</f>
        <v>YES</v>
      </c>
      <c r="M168" s="1">
        <f>ROUND(amazon[[#This Row],[Rating_count]],0)</f>
        <v>13120</v>
      </c>
      <c r="N168" s="10">
        <f>amazon[[#This Row],[Rating_count]]*LOG10(amazon[[#This Row],[Rating]]+1)</f>
        <v>9393.9638684885667</v>
      </c>
    </row>
    <row r="169" spans="1:14" x14ac:dyDescent="0.25">
      <c r="A169" s="1" t="s">
        <v>345</v>
      </c>
      <c r="B169" s="4" t="s">
        <v>346</v>
      </c>
      <c r="C169" s="1" t="s">
        <v>102</v>
      </c>
      <c r="D169">
        <v>339</v>
      </c>
      <c r="E169" s="9">
        <v>1999</v>
      </c>
      <c r="F169" s="2">
        <v>0.83</v>
      </c>
      <c r="G169">
        <v>4</v>
      </c>
      <c r="H169">
        <v>343</v>
      </c>
      <c r="I169" t="str">
        <f>LEFT(amazon[[#This Row],[Category]],FIND("|",amazon[[#This Row],[Category]] &amp; "|")-1)</f>
        <v>Electronics</v>
      </c>
      <c r="J169" s="9">
        <f>amazon[[#This Row],[Actual_price]]*amazon[[#This Row],[Rating_count]]</f>
        <v>685657</v>
      </c>
      <c r="K169" s="9" t="str">
        <f>IF(amazon[[#This Row],[Actual_price]]&lt;200,"&lt;200",IF(amazon[[#This Row],[Actual_price]]&lt;=500,"200-500","&gt;500"))</f>
        <v>&gt;500</v>
      </c>
      <c r="L169" t="str">
        <f>IF(amazon[[#This Row],[Discount_percentage]]&gt;=50%,"YES","NO")</f>
        <v>YES</v>
      </c>
      <c r="M169" s="1">
        <f>ROUND(amazon[[#This Row],[Rating_count]],0)</f>
        <v>343</v>
      </c>
      <c r="N169" s="10">
        <f>amazon[[#This Row],[Rating_count]]*LOG10(amazon[[#This Row],[Rating]]+1)</f>
        <v>239.74671148725446</v>
      </c>
    </row>
    <row r="170" spans="1:14" x14ac:dyDescent="0.25">
      <c r="A170" s="1" t="s">
        <v>347</v>
      </c>
      <c r="B170" s="4" t="s">
        <v>348</v>
      </c>
      <c r="C170" s="1" t="s">
        <v>37</v>
      </c>
      <c r="D170">
        <v>12499</v>
      </c>
      <c r="E170" s="9">
        <v>22990</v>
      </c>
      <c r="F170" s="2">
        <v>0.46</v>
      </c>
      <c r="G170">
        <v>4.3</v>
      </c>
      <c r="H170">
        <v>1611</v>
      </c>
      <c r="I170" t="str">
        <f>LEFT(amazon[[#This Row],[Category]],FIND("|",amazon[[#This Row],[Category]] &amp; "|")-1)</f>
        <v>Electronics</v>
      </c>
      <c r="J170" s="9">
        <f>amazon[[#This Row],[Actual_price]]*amazon[[#This Row],[Rating_count]]</f>
        <v>37036890</v>
      </c>
      <c r="K170" s="9" t="str">
        <f>IF(amazon[[#This Row],[Actual_price]]&lt;200,"&lt;200",IF(amazon[[#This Row],[Actual_price]]&lt;=500,"200-500","&gt;500"))</f>
        <v>&gt;500</v>
      </c>
      <c r="L170" t="str">
        <f>IF(amazon[[#This Row],[Discount_percentage]]&gt;=50%,"YES","NO")</f>
        <v>NO</v>
      </c>
      <c r="M170" s="1">
        <f>ROUND(amazon[[#This Row],[Rating_count]],0)</f>
        <v>1611</v>
      </c>
      <c r="N170" s="10">
        <f>amazon[[#This Row],[Rating_count]]*LOG10(amazon[[#This Row],[Rating]]+1)</f>
        <v>1166.8084259268712</v>
      </c>
    </row>
    <row r="171" spans="1:14" x14ac:dyDescent="0.25">
      <c r="A171" s="1" t="s">
        <v>349</v>
      </c>
      <c r="B171" s="4" t="s">
        <v>350</v>
      </c>
      <c r="C171" s="1" t="s">
        <v>2</v>
      </c>
      <c r="D171">
        <v>249</v>
      </c>
      <c r="E171" s="9">
        <v>399</v>
      </c>
      <c r="F171" s="2">
        <v>0.38</v>
      </c>
      <c r="G171">
        <v>4</v>
      </c>
      <c r="H171">
        <v>6558</v>
      </c>
      <c r="I171" t="str">
        <f>LEFT(amazon[[#This Row],[Category]],FIND("|",amazon[[#This Row],[Category]] &amp; "|")-1)</f>
        <v>Computers&amp;Accessories</v>
      </c>
      <c r="J171" s="9">
        <f>amazon[[#This Row],[Actual_price]]*amazon[[#This Row],[Rating_count]]</f>
        <v>2616642</v>
      </c>
      <c r="K171" s="9" t="str">
        <f>IF(amazon[[#This Row],[Actual_price]]&lt;200,"&lt;200",IF(amazon[[#This Row],[Actual_price]]&lt;=500,"200-500","&gt;500"))</f>
        <v>200-500</v>
      </c>
      <c r="L171" t="str">
        <f>IF(amazon[[#This Row],[Discount_percentage]]&gt;=50%,"YES","NO")</f>
        <v>NO</v>
      </c>
      <c r="M171" s="1">
        <f>ROUND(amazon[[#This Row],[Rating_count]],0)</f>
        <v>6558</v>
      </c>
      <c r="N171" s="10">
        <f>amazon[[#This Row],[Rating_count]]*LOG10(amazon[[#This Row],[Rating]]+1)</f>
        <v>4583.845288435612</v>
      </c>
    </row>
    <row r="172" spans="1:14" x14ac:dyDescent="0.25">
      <c r="A172" s="1" t="s">
        <v>351</v>
      </c>
      <c r="B172" s="4" t="s">
        <v>352</v>
      </c>
      <c r="C172" s="1" t="s">
        <v>19</v>
      </c>
      <c r="D172">
        <v>1399</v>
      </c>
      <c r="E172" s="9">
        <v>2499</v>
      </c>
      <c r="F172" s="2">
        <v>0.44</v>
      </c>
      <c r="G172">
        <v>4.4000000000000004</v>
      </c>
      <c r="H172">
        <v>23169</v>
      </c>
      <c r="I172" t="str">
        <f>LEFT(amazon[[#This Row],[Category]],FIND("|",amazon[[#This Row],[Category]] &amp; "|")-1)</f>
        <v>Computers&amp;Accessories</v>
      </c>
      <c r="J172" s="9">
        <f>amazon[[#This Row],[Actual_price]]*amazon[[#This Row],[Rating_count]]</f>
        <v>57899331</v>
      </c>
      <c r="K172" s="9" t="str">
        <f>IF(amazon[[#This Row],[Actual_price]]&lt;200,"&lt;200",IF(amazon[[#This Row],[Actual_price]]&lt;=500,"200-500","&gt;500"))</f>
        <v>&gt;500</v>
      </c>
      <c r="L172" t="str">
        <f>IF(amazon[[#This Row],[Discount_percentage]]&gt;=50%,"YES","NO")</f>
        <v>NO</v>
      </c>
      <c r="M172" s="1">
        <f>ROUND(amazon[[#This Row],[Rating_count]],0)</f>
        <v>23169</v>
      </c>
      <c r="N172" s="10">
        <f>amazon[[#This Row],[Rating_count]]*LOG10(amazon[[#This Row],[Rating]]+1)</f>
        <v>16968.831021338356</v>
      </c>
    </row>
    <row r="173" spans="1:14" x14ac:dyDescent="0.25">
      <c r="A173" s="1" t="s">
        <v>353</v>
      </c>
      <c r="B173" s="4" t="s">
        <v>354</v>
      </c>
      <c r="C173" s="1" t="s">
        <v>37</v>
      </c>
      <c r="D173">
        <v>32999</v>
      </c>
      <c r="E173" s="9">
        <v>47990</v>
      </c>
      <c r="F173" s="2">
        <v>0.31</v>
      </c>
      <c r="G173">
        <v>4.3</v>
      </c>
      <c r="H173">
        <v>4703</v>
      </c>
      <c r="I173" t="str">
        <f>LEFT(amazon[[#This Row],[Category]],FIND("|",amazon[[#This Row],[Category]] &amp; "|")-1)</f>
        <v>Electronics</v>
      </c>
      <c r="J173" s="9">
        <f>amazon[[#This Row],[Actual_price]]*amazon[[#This Row],[Rating_count]]</f>
        <v>225696970</v>
      </c>
      <c r="K173" s="9" t="str">
        <f>IF(amazon[[#This Row],[Actual_price]]&lt;200,"&lt;200",IF(amazon[[#This Row],[Actual_price]]&lt;=500,"200-500","&gt;500"))</f>
        <v>&gt;500</v>
      </c>
      <c r="L173" t="str">
        <f>IF(amazon[[#This Row],[Discount_percentage]]&gt;=50%,"YES","NO")</f>
        <v>NO</v>
      </c>
      <c r="M173" s="1">
        <f>ROUND(amazon[[#This Row],[Rating_count]],0)</f>
        <v>4703</v>
      </c>
      <c r="N173" s="10">
        <f>amazon[[#This Row],[Rating_count]]*LOG10(amazon[[#This Row],[Rating]]+1)</f>
        <v>3406.269414732511</v>
      </c>
    </row>
    <row r="174" spans="1:14" x14ac:dyDescent="0.25">
      <c r="A174" s="1" t="s">
        <v>355</v>
      </c>
      <c r="B174" s="4" t="s">
        <v>356</v>
      </c>
      <c r="C174" s="1" t="s">
        <v>2</v>
      </c>
      <c r="D174">
        <v>149</v>
      </c>
      <c r="E174" s="9">
        <v>399</v>
      </c>
      <c r="F174" s="2">
        <v>0.63</v>
      </c>
      <c r="G174">
        <v>4</v>
      </c>
      <c r="H174">
        <v>1423</v>
      </c>
      <c r="I174" t="str">
        <f>LEFT(amazon[[#This Row],[Category]],FIND("|",amazon[[#This Row],[Category]] &amp; "|")-1)</f>
        <v>Computers&amp;Accessories</v>
      </c>
      <c r="J174" s="9">
        <f>amazon[[#This Row],[Actual_price]]*amazon[[#This Row],[Rating_count]]</f>
        <v>567777</v>
      </c>
      <c r="K174" s="9" t="str">
        <f>IF(amazon[[#This Row],[Actual_price]]&lt;200,"&lt;200",IF(amazon[[#This Row],[Actual_price]]&lt;=500,"200-500","&gt;500"))</f>
        <v>200-500</v>
      </c>
      <c r="L174" t="str">
        <f>IF(amazon[[#This Row],[Discount_percentage]]&gt;=50%,"YES","NO")</f>
        <v>YES</v>
      </c>
      <c r="M174" s="1">
        <f>ROUND(amazon[[#This Row],[Rating_count]],0)</f>
        <v>1423</v>
      </c>
      <c r="N174" s="10">
        <f>amazon[[#This Row],[Rating_count]]*LOG10(amazon[[#This Row],[Rating]]+1)</f>
        <v>994.63431617015488</v>
      </c>
    </row>
    <row r="175" spans="1:14" x14ac:dyDescent="0.25">
      <c r="A175" s="1" t="s">
        <v>357</v>
      </c>
      <c r="B175" s="4" t="s">
        <v>358</v>
      </c>
      <c r="C175" s="1" t="s">
        <v>2</v>
      </c>
      <c r="D175">
        <v>325</v>
      </c>
      <c r="E175" s="9">
        <v>999</v>
      </c>
      <c r="F175" s="2">
        <v>0.67</v>
      </c>
      <c r="G175">
        <v>4.3</v>
      </c>
      <c r="H175">
        <v>2651</v>
      </c>
      <c r="I175" t="str">
        <f>LEFT(amazon[[#This Row],[Category]],FIND("|",amazon[[#This Row],[Category]] &amp; "|")-1)</f>
        <v>Computers&amp;Accessories</v>
      </c>
      <c r="J175" s="9">
        <f>amazon[[#This Row],[Actual_price]]*amazon[[#This Row],[Rating_count]]</f>
        <v>2648349</v>
      </c>
      <c r="K175" s="9" t="str">
        <f>IF(amazon[[#This Row],[Actual_price]]&lt;200,"&lt;200",IF(amazon[[#This Row],[Actual_price]]&lt;=500,"200-500","&gt;500"))</f>
        <v>&gt;500</v>
      </c>
      <c r="L175" t="str">
        <f>IF(amazon[[#This Row],[Discount_percentage]]&gt;=50%,"YES","NO")</f>
        <v>YES</v>
      </c>
      <c r="M175" s="1">
        <f>ROUND(amazon[[#This Row],[Rating_count]],0)</f>
        <v>2651</v>
      </c>
      <c r="N175" s="10">
        <f>amazon[[#This Row],[Rating_count]]*LOG10(amazon[[#This Row],[Rating]]+1)</f>
        <v>1920.0553303116917</v>
      </c>
    </row>
    <row r="176" spans="1:14" x14ac:dyDescent="0.25">
      <c r="A176" s="1" t="s">
        <v>359</v>
      </c>
      <c r="B176" s="4" t="s">
        <v>360</v>
      </c>
      <c r="C176" s="1" t="s">
        <v>2</v>
      </c>
      <c r="D176">
        <v>399</v>
      </c>
      <c r="E176" s="9">
        <v>1999</v>
      </c>
      <c r="F176" s="2">
        <v>0.8</v>
      </c>
      <c r="G176">
        <v>5</v>
      </c>
      <c r="H176">
        <v>5</v>
      </c>
      <c r="I176" t="str">
        <f>LEFT(amazon[[#This Row],[Category]],FIND("|",amazon[[#This Row],[Category]] &amp; "|")-1)</f>
        <v>Computers&amp;Accessories</v>
      </c>
      <c r="J176" s="9">
        <f>amazon[[#This Row],[Actual_price]]*amazon[[#This Row],[Rating_count]]</f>
        <v>9995</v>
      </c>
      <c r="K176" s="9" t="str">
        <f>IF(amazon[[#This Row],[Actual_price]]&lt;200,"&lt;200",IF(amazon[[#This Row],[Actual_price]]&lt;=500,"200-500","&gt;500"))</f>
        <v>&gt;500</v>
      </c>
      <c r="L176" t="str">
        <f>IF(amazon[[#This Row],[Discount_percentage]]&gt;=50%,"YES","NO")</f>
        <v>YES</v>
      </c>
      <c r="M176" s="1">
        <f>ROUND(amazon[[#This Row],[Rating_count]],0)</f>
        <v>5</v>
      </c>
      <c r="N176" s="10">
        <f>amazon[[#This Row],[Rating_count]]*LOG10(amazon[[#This Row],[Rating]]+1)</f>
        <v>3.8907562519182184</v>
      </c>
    </row>
    <row r="177" spans="1:14" x14ac:dyDescent="0.25">
      <c r="A177" s="1" t="s">
        <v>361</v>
      </c>
      <c r="B177" s="4" t="s">
        <v>362</v>
      </c>
      <c r="C177" s="1" t="s">
        <v>19</v>
      </c>
      <c r="D177">
        <v>199</v>
      </c>
      <c r="E177" s="9">
        <v>499</v>
      </c>
      <c r="F177" s="2">
        <v>0.6</v>
      </c>
      <c r="G177">
        <v>3.7</v>
      </c>
      <c r="H177">
        <v>612</v>
      </c>
      <c r="I177" t="str">
        <f>LEFT(amazon[[#This Row],[Category]],FIND("|",amazon[[#This Row],[Category]] &amp; "|")-1)</f>
        <v>Computers&amp;Accessories</v>
      </c>
      <c r="J177" s="9">
        <f>amazon[[#This Row],[Actual_price]]*amazon[[#This Row],[Rating_count]]</f>
        <v>305388</v>
      </c>
      <c r="K177" s="9" t="str">
        <f>IF(amazon[[#This Row],[Actual_price]]&lt;200,"&lt;200",IF(amazon[[#This Row],[Actual_price]]&lt;=500,"200-500","&gt;500"))</f>
        <v>200-500</v>
      </c>
      <c r="L177" t="str">
        <f>IF(amazon[[#This Row],[Discount_percentage]]&gt;=50%,"YES","NO")</f>
        <v>YES</v>
      </c>
      <c r="M177" s="1">
        <f>ROUND(amazon[[#This Row],[Rating_count]],0)</f>
        <v>612</v>
      </c>
      <c r="N177" s="10">
        <f>amazon[[#This Row],[Rating_count]]*LOG10(amazon[[#This Row],[Rating]]+1)</f>
        <v>411.32388905665914</v>
      </c>
    </row>
    <row r="178" spans="1:14" x14ac:dyDescent="0.25">
      <c r="A178" s="1" t="s">
        <v>363</v>
      </c>
      <c r="B178" s="4" t="s">
        <v>364</v>
      </c>
      <c r="C178" s="1" t="s">
        <v>2</v>
      </c>
      <c r="D178">
        <v>88</v>
      </c>
      <c r="E178" s="9">
        <v>299</v>
      </c>
      <c r="F178" s="2">
        <v>0.71</v>
      </c>
      <c r="G178">
        <v>4</v>
      </c>
      <c r="H178">
        <v>9378</v>
      </c>
      <c r="I178" t="str">
        <f>LEFT(amazon[[#This Row],[Category]],FIND("|",amazon[[#This Row],[Category]] &amp; "|")-1)</f>
        <v>Computers&amp;Accessories</v>
      </c>
      <c r="J178" s="9">
        <f>amazon[[#This Row],[Actual_price]]*amazon[[#This Row],[Rating_count]]</f>
        <v>2804022</v>
      </c>
      <c r="K178" s="9" t="str">
        <f>IF(amazon[[#This Row],[Actual_price]]&lt;200,"&lt;200",IF(amazon[[#This Row],[Actual_price]]&lt;=500,"200-500","&gt;500"))</f>
        <v>200-500</v>
      </c>
      <c r="L178" t="str">
        <f>IF(amazon[[#This Row],[Discount_percentage]]&gt;=50%,"YES","NO")</f>
        <v>YES</v>
      </c>
      <c r="M178" s="1">
        <f>ROUND(amazon[[#This Row],[Rating_count]],0)</f>
        <v>9378</v>
      </c>
      <c r="N178" s="10">
        <f>amazon[[#This Row],[Rating_count]]*LOG10(amazon[[#This Row],[Rating]]+1)</f>
        <v>6554.9407006631845</v>
      </c>
    </row>
    <row r="179" spans="1:14" x14ac:dyDescent="0.25">
      <c r="A179" s="1" t="s">
        <v>365</v>
      </c>
      <c r="B179" s="4" t="s">
        <v>366</v>
      </c>
      <c r="C179" s="1" t="s">
        <v>2</v>
      </c>
      <c r="D179">
        <v>399</v>
      </c>
      <c r="E179" s="9">
        <v>1099</v>
      </c>
      <c r="F179" s="2">
        <v>0.64</v>
      </c>
      <c r="G179">
        <v>4.0999999999999996</v>
      </c>
      <c r="H179">
        <v>2685</v>
      </c>
      <c r="I179" t="str">
        <f>LEFT(amazon[[#This Row],[Category]],FIND("|",amazon[[#This Row],[Category]] &amp; "|")-1)</f>
        <v>Computers&amp;Accessories</v>
      </c>
      <c r="J179" s="9">
        <f>amazon[[#This Row],[Actual_price]]*amazon[[#This Row],[Rating_count]]</f>
        <v>2950815</v>
      </c>
      <c r="K179" s="9" t="str">
        <f>IF(amazon[[#This Row],[Actual_price]]&lt;200,"&lt;200",IF(amazon[[#This Row],[Actual_price]]&lt;=500,"200-500","&gt;500"))</f>
        <v>&gt;500</v>
      </c>
      <c r="L179" t="str">
        <f>IF(amazon[[#This Row],[Discount_percentage]]&gt;=50%,"YES","NO")</f>
        <v>YES</v>
      </c>
      <c r="M179" s="1">
        <f>ROUND(amazon[[#This Row],[Rating_count]],0)</f>
        <v>2685</v>
      </c>
      <c r="N179" s="10">
        <f>amazon[[#This Row],[Rating_count]]*LOG10(amazon[[#This Row],[Rating]]+1)</f>
        <v>1899.8259228229592</v>
      </c>
    </row>
    <row r="180" spans="1:14" x14ac:dyDescent="0.25">
      <c r="A180" s="1" t="s">
        <v>367</v>
      </c>
      <c r="B180" s="4" t="s">
        <v>368</v>
      </c>
      <c r="C180" s="1" t="s">
        <v>2</v>
      </c>
      <c r="D180">
        <v>57.89</v>
      </c>
      <c r="E180" s="9">
        <v>199</v>
      </c>
      <c r="F180" s="2">
        <v>0.71</v>
      </c>
      <c r="G180">
        <v>4</v>
      </c>
      <c r="H180">
        <v>9378</v>
      </c>
      <c r="I180" t="str">
        <f>LEFT(amazon[[#This Row],[Category]],FIND("|",amazon[[#This Row],[Category]] &amp; "|")-1)</f>
        <v>Computers&amp;Accessories</v>
      </c>
      <c r="J180" s="9">
        <f>amazon[[#This Row],[Actual_price]]*amazon[[#This Row],[Rating_count]]</f>
        <v>1866222</v>
      </c>
      <c r="K180" s="9" t="str">
        <f>IF(amazon[[#This Row],[Actual_price]]&lt;200,"&lt;200",IF(amazon[[#This Row],[Actual_price]]&lt;=500,"200-500","&gt;500"))</f>
        <v>&lt;200</v>
      </c>
      <c r="L180" t="str">
        <f>IF(amazon[[#This Row],[Discount_percentage]]&gt;=50%,"YES","NO")</f>
        <v>YES</v>
      </c>
      <c r="M180" s="1">
        <f>ROUND(amazon[[#This Row],[Rating_count]],0)</f>
        <v>9378</v>
      </c>
      <c r="N180" s="10">
        <f>amazon[[#This Row],[Rating_count]]*LOG10(amazon[[#This Row],[Rating]]+1)</f>
        <v>6554.9407006631845</v>
      </c>
    </row>
    <row r="181" spans="1:14" x14ac:dyDescent="0.25">
      <c r="A181" s="1" t="s">
        <v>369</v>
      </c>
      <c r="B181" s="4" t="s">
        <v>370</v>
      </c>
      <c r="C181" s="1" t="s">
        <v>102</v>
      </c>
      <c r="D181">
        <v>799</v>
      </c>
      <c r="E181" s="9">
        <v>1999</v>
      </c>
      <c r="F181" s="2">
        <v>0.6</v>
      </c>
      <c r="G181">
        <v>3.3</v>
      </c>
      <c r="H181">
        <v>576</v>
      </c>
      <c r="I181" t="str">
        <f>LEFT(amazon[[#This Row],[Category]],FIND("|",amazon[[#This Row],[Category]] &amp; "|")-1)</f>
        <v>Electronics</v>
      </c>
      <c r="J181" s="9">
        <f>amazon[[#This Row],[Actual_price]]*amazon[[#This Row],[Rating_count]]</f>
        <v>1151424</v>
      </c>
      <c r="K181" s="9" t="str">
        <f>IF(amazon[[#This Row],[Actual_price]]&lt;200,"&lt;200",IF(amazon[[#This Row],[Actual_price]]&lt;=500,"200-500","&gt;500"))</f>
        <v>&gt;500</v>
      </c>
      <c r="L181" t="str">
        <f>IF(amazon[[#This Row],[Discount_percentage]]&gt;=50%,"YES","NO")</f>
        <v>YES</v>
      </c>
      <c r="M181" s="1">
        <f>ROUND(amazon[[#This Row],[Rating_count]],0)</f>
        <v>576</v>
      </c>
      <c r="N181" s="10">
        <f>amazon[[#This Row],[Rating_count]]*LOG10(amazon[[#This Row],[Rating]]+1)</f>
        <v>364.87783041384182</v>
      </c>
    </row>
    <row r="182" spans="1:14" x14ac:dyDescent="0.25">
      <c r="A182" s="1" t="s">
        <v>371</v>
      </c>
      <c r="B182" s="4" t="s">
        <v>372</v>
      </c>
      <c r="C182" s="1" t="s">
        <v>102</v>
      </c>
      <c r="D182">
        <v>205</v>
      </c>
      <c r="E182" s="9">
        <v>499</v>
      </c>
      <c r="F182" s="2">
        <v>0.59</v>
      </c>
      <c r="G182">
        <v>3.8</v>
      </c>
      <c r="H182">
        <v>313</v>
      </c>
      <c r="I182" t="str">
        <f>LEFT(amazon[[#This Row],[Category]],FIND("|",amazon[[#This Row],[Category]] &amp; "|")-1)</f>
        <v>Electronics</v>
      </c>
      <c r="J182" s="9">
        <f>amazon[[#This Row],[Actual_price]]*amazon[[#This Row],[Rating_count]]</f>
        <v>156187</v>
      </c>
      <c r="K182" s="9" t="str">
        <f>IF(amazon[[#This Row],[Actual_price]]&lt;200,"&lt;200",IF(amazon[[#This Row],[Actual_price]]&lt;=500,"200-500","&gt;500"))</f>
        <v>200-500</v>
      </c>
      <c r="L182" t="str">
        <f>IF(amazon[[#This Row],[Discount_percentage]]&gt;=50%,"YES","NO")</f>
        <v>YES</v>
      </c>
      <c r="M182" s="1">
        <f>ROUND(amazon[[#This Row],[Rating_count]],0)</f>
        <v>313</v>
      </c>
      <c r="N182" s="10">
        <f>amazon[[#This Row],[Rating_count]]*LOG10(amazon[[#This Row],[Rating]]+1)</f>
        <v>213.22850729855878</v>
      </c>
    </row>
    <row r="183" spans="1:14" x14ac:dyDescent="0.25">
      <c r="A183" s="1" t="s">
        <v>373</v>
      </c>
      <c r="B183" s="4" t="s">
        <v>374</v>
      </c>
      <c r="C183" s="1" t="s">
        <v>2</v>
      </c>
      <c r="D183">
        <v>299</v>
      </c>
      <c r="E183" s="9">
        <v>699</v>
      </c>
      <c r="F183" s="2">
        <v>0.56999999999999995</v>
      </c>
      <c r="G183">
        <v>4.0999999999999996</v>
      </c>
      <c r="H183">
        <v>2957</v>
      </c>
      <c r="I183" t="str">
        <f>LEFT(amazon[[#This Row],[Category]],FIND("|",amazon[[#This Row],[Category]] &amp; "|")-1)</f>
        <v>Computers&amp;Accessories</v>
      </c>
      <c r="J183" s="9">
        <f>amazon[[#This Row],[Actual_price]]*amazon[[#This Row],[Rating_count]]</f>
        <v>2066943</v>
      </c>
      <c r="K183" s="9" t="str">
        <f>IF(amazon[[#This Row],[Actual_price]]&lt;200,"&lt;200",IF(amazon[[#This Row],[Actual_price]]&lt;=500,"200-500","&gt;500"))</f>
        <v>&gt;500</v>
      </c>
      <c r="L183" t="str">
        <f>IF(amazon[[#This Row],[Discount_percentage]]&gt;=50%,"YES","NO")</f>
        <v>YES</v>
      </c>
      <c r="M183" s="1">
        <f>ROUND(amazon[[#This Row],[Rating_count]],0)</f>
        <v>2957</v>
      </c>
      <c r="N183" s="10">
        <f>amazon[[#This Row],[Rating_count]]*LOG10(amazon[[#This Row],[Rating]]+1)</f>
        <v>2092.2850107215977</v>
      </c>
    </row>
    <row r="184" spans="1:14" x14ac:dyDescent="0.25">
      <c r="A184" s="1" t="s">
        <v>375</v>
      </c>
      <c r="B184" s="4" t="s">
        <v>376</v>
      </c>
      <c r="C184" s="1" t="s">
        <v>2</v>
      </c>
      <c r="D184">
        <v>849</v>
      </c>
      <c r="E184" s="9">
        <v>999</v>
      </c>
      <c r="F184" s="2">
        <v>0.15</v>
      </c>
      <c r="G184">
        <v>4.0999999999999996</v>
      </c>
      <c r="H184">
        <v>6736</v>
      </c>
      <c r="I184" t="str">
        <f>LEFT(amazon[[#This Row],[Category]],FIND("|",amazon[[#This Row],[Category]] &amp; "|")-1)</f>
        <v>Computers&amp;Accessories</v>
      </c>
      <c r="J184" s="9">
        <f>amazon[[#This Row],[Actual_price]]*amazon[[#This Row],[Rating_count]]</f>
        <v>6729264</v>
      </c>
      <c r="K184" s="9" t="str">
        <f>IF(amazon[[#This Row],[Actual_price]]&lt;200,"&lt;200",IF(amazon[[#This Row],[Actual_price]]&lt;=500,"200-500","&gt;500"))</f>
        <v>&gt;500</v>
      </c>
      <c r="L184" t="str">
        <f>IF(amazon[[#This Row],[Discount_percentage]]&gt;=50%,"YES","NO")</f>
        <v>NO</v>
      </c>
      <c r="M184" s="1">
        <f>ROUND(amazon[[#This Row],[Rating_count]],0)</f>
        <v>6736</v>
      </c>
      <c r="N184" s="10">
        <f>amazon[[#This Row],[Rating_count]]*LOG10(amazon[[#This Row],[Rating]]+1)</f>
        <v>4766.1927061956994</v>
      </c>
    </row>
    <row r="185" spans="1:14" x14ac:dyDescent="0.25">
      <c r="A185" s="1" t="s">
        <v>377</v>
      </c>
      <c r="B185" s="4" t="s">
        <v>378</v>
      </c>
      <c r="C185" s="1" t="s">
        <v>2</v>
      </c>
      <c r="D185">
        <v>949</v>
      </c>
      <c r="E185" s="9">
        <v>1999</v>
      </c>
      <c r="F185" s="2">
        <v>0.53</v>
      </c>
      <c r="G185">
        <v>4.4000000000000004</v>
      </c>
      <c r="H185">
        <v>13552</v>
      </c>
      <c r="I185" t="str">
        <f>LEFT(amazon[[#This Row],[Category]],FIND("|",amazon[[#This Row],[Category]] &amp; "|")-1)</f>
        <v>Computers&amp;Accessories</v>
      </c>
      <c r="J185" s="9">
        <f>amazon[[#This Row],[Actual_price]]*amazon[[#This Row],[Rating_count]]</f>
        <v>27090448</v>
      </c>
      <c r="K185" s="9" t="str">
        <f>IF(amazon[[#This Row],[Actual_price]]&lt;200,"&lt;200",IF(amazon[[#This Row],[Actual_price]]&lt;=500,"200-500","&gt;500"))</f>
        <v>&gt;500</v>
      </c>
      <c r="L185" t="str">
        <f>IF(amazon[[#This Row],[Discount_percentage]]&gt;=50%,"YES","NO")</f>
        <v>YES</v>
      </c>
      <c r="M185" s="1">
        <f>ROUND(amazon[[#This Row],[Rating_count]],0)</f>
        <v>13552</v>
      </c>
      <c r="N185" s="10">
        <f>amazon[[#This Row],[Rating_count]]*LOG10(amazon[[#This Row],[Rating]]+1)</f>
        <v>9925.4002331208685</v>
      </c>
    </row>
    <row r="186" spans="1:14" x14ac:dyDescent="0.25">
      <c r="A186" s="1" t="s">
        <v>379</v>
      </c>
      <c r="B186" s="4" t="s">
        <v>380</v>
      </c>
      <c r="C186" s="1" t="s">
        <v>2</v>
      </c>
      <c r="D186">
        <v>499</v>
      </c>
      <c r="E186" s="9">
        <v>1200</v>
      </c>
      <c r="F186" s="2">
        <v>0.57999999999999996</v>
      </c>
      <c r="G186">
        <v>4.3</v>
      </c>
      <c r="H186">
        <v>5451</v>
      </c>
      <c r="I186" t="str">
        <f>LEFT(amazon[[#This Row],[Category]],FIND("|",amazon[[#This Row],[Category]] &amp; "|")-1)</f>
        <v>Computers&amp;Accessories</v>
      </c>
      <c r="J186" s="9">
        <f>amazon[[#This Row],[Actual_price]]*amazon[[#This Row],[Rating_count]]</f>
        <v>6541200</v>
      </c>
      <c r="K186" s="9" t="str">
        <f>IF(amazon[[#This Row],[Actual_price]]&lt;200,"&lt;200",IF(amazon[[#This Row],[Actual_price]]&lt;=500,"200-500","&gt;500"))</f>
        <v>&gt;500</v>
      </c>
      <c r="L186" t="str">
        <f>IF(amazon[[#This Row],[Discount_percentage]]&gt;=50%,"YES","NO")</f>
        <v>YES</v>
      </c>
      <c r="M186" s="1">
        <f>ROUND(amazon[[#This Row],[Rating_count]],0)</f>
        <v>5451</v>
      </c>
      <c r="N186" s="10">
        <f>amazon[[#This Row],[Rating_count]]*LOG10(amazon[[#This Row],[Rating]]+1)</f>
        <v>3948.0277651939009</v>
      </c>
    </row>
    <row r="187" spans="1:14" x14ac:dyDescent="0.25">
      <c r="A187" s="1" t="s">
        <v>381</v>
      </c>
      <c r="B187" s="4" t="s">
        <v>382</v>
      </c>
      <c r="C187" s="1" t="s">
        <v>2</v>
      </c>
      <c r="D187">
        <v>299</v>
      </c>
      <c r="E187" s="9">
        <v>485</v>
      </c>
      <c r="F187" s="2">
        <v>0.38</v>
      </c>
      <c r="G187">
        <v>4.3</v>
      </c>
      <c r="H187">
        <v>10911</v>
      </c>
      <c r="I187" t="str">
        <f>LEFT(amazon[[#This Row],[Category]],FIND("|",amazon[[#This Row],[Category]] &amp; "|")-1)</f>
        <v>Computers&amp;Accessories</v>
      </c>
      <c r="J187" s="9">
        <f>amazon[[#This Row],[Actual_price]]*amazon[[#This Row],[Rating_count]]</f>
        <v>5291835</v>
      </c>
      <c r="K187" s="9" t="str">
        <f>IF(amazon[[#This Row],[Actual_price]]&lt;200,"&lt;200",IF(amazon[[#This Row],[Actual_price]]&lt;=500,"200-500","&gt;500"))</f>
        <v>200-500</v>
      </c>
      <c r="L187" t="str">
        <f>IF(amazon[[#This Row],[Discount_percentage]]&gt;=50%,"YES","NO")</f>
        <v>NO</v>
      </c>
      <c r="M187" s="1">
        <f>ROUND(amazon[[#This Row],[Rating_count]],0)</f>
        <v>10911</v>
      </c>
      <c r="N187" s="10">
        <f>amazon[[#This Row],[Rating_count]]*LOG10(amazon[[#This Row],[Rating]]+1)</f>
        <v>7902.5740132142091</v>
      </c>
    </row>
    <row r="188" spans="1:14" x14ac:dyDescent="0.25">
      <c r="A188" s="1" t="s">
        <v>383</v>
      </c>
      <c r="B188" s="4" t="s">
        <v>384</v>
      </c>
      <c r="C188" s="1" t="s">
        <v>2</v>
      </c>
      <c r="D188">
        <v>949</v>
      </c>
      <c r="E188" s="9">
        <v>1999</v>
      </c>
      <c r="F188" s="2">
        <v>0.53</v>
      </c>
      <c r="G188">
        <v>4.4000000000000004</v>
      </c>
      <c r="H188">
        <v>13552</v>
      </c>
      <c r="I188" t="str">
        <f>LEFT(amazon[[#This Row],[Category]],FIND("|",amazon[[#This Row],[Category]] &amp; "|")-1)</f>
        <v>Computers&amp;Accessories</v>
      </c>
      <c r="J188" s="9">
        <f>amazon[[#This Row],[Actual_price]]*amazon[[#This Row],[Rating_count]]</f>
        <v>27090448</v>
      </c>
      <c r="K188" s="9" t="str">
        <f>IF(amazon[[#This Row],[Actual_price]]&lt;200,"&lt;200",IF(amazon[[#This Row],[Actual_price]]&lt;=500,"200-500","&gt;500"))</f>
        <v>&gt;500</v>
      </c>
      <c r="L188" t="str">
        <f>IF(amazon[[#This Row],[Discount_percentage]]&gt;=50%,"YES","NO")</f>
        <v>YES</v>
      </c>
      <c r="M188" s="1">
        <f>ROUND(amazon[[#This Row],[Rating_count]],0)</f>
        <v>13552</v>
      </c>
      <c r="N188" s="10">
        <f>amazon[[#This Row],[Rating_count]]*LOG10(amazon[[#This Row],[Rating]]+1)</f>
        <v>9925.4002331208685</v>
      </c>
    </row>
    <row r="189" spans="1:14" x14ac:dyDescent="0.25">
      <c r="A189" s="1" t="s">
        <v>385</v>
      </c>
      <c r="B189" s="4" t="s">
        <v>386</v>
      </c>
      <c r="C189" s="1" t="s">
        <v>2</v>
      </c>
      <c r="D189">
        <v>379</v>
      </c>
      <c r="E189" s="9">
        <v>1099</v>
      </c>
      <c r="F189" s="2">
        <v>0.66</v>
      </c>
      <c r="G189">
        <v>4.3</v>
      </c>
      <c r="H189">
        <v>2806</v>
      </c>
      <c r="I189" t="str">
        <f>LEFT(amazon[[#This Row],[Category]],FIND("|",amazon[[#This Row],[Category]] &amp; "|")-1)</f>
        <v>Computers&amp;Accessories</v>
      </c>
      <c r="J189" s="9">
        <f>amazon[[#This Row],[Actual_price]]*amazon[[#This Row],[Rating_count]]</f>
        <v>3083794</v>
      </c>
      <c r="K189" s="9" t="str">
        <f>IF(amazon[[#This Row],[Actual_price]]&lt;200,"&lt;200",IF(amazon[[#This Row],[Actual_price]]&lt;=500,"200-500","&gt;500"))</f>
        <v>&gt;500</v>
      </c>
      <c r="L189" t="str">
        <f>IF(amazon[[#This Row],[Discount_percentage]]&gt;=50%,"YES","NO")</f>
        <v>YES</v>
      </c>
      <c r="M189" s="1">
        <f>ROUND(amazon[[#This Row],[Rating_count]],0)</f>
        <v>2806</v>
      </c>
      <c r="N189" s="10">
        <f>amazon[[#This Row],[Rating_count]]*LOG10(amazon[[#This Row],[Rating]]+1)</f>
        <v>2032.3180900998141</v>
      </c>
    </row>
    <row r="190" spans="1:14" x14ac:dyDescent="0.25">
      <c r="A190" s="1" t="s">
        <v>387</v>
      </c>
      <c r="B190" s="4" t="s">
        <v>388</v>
      </c>
      <c r="C190" s="1" t="s">
        <v>37</v>
      </c>
      <c r="D190">
        <v>8990</v>
      </c>
      <c r="E190" s="9">
        <v>18990</v>
      </c>
      <c r="F190" s="2">
        <v>0.53</v>
      </c>
      <c r="G190">
        <v>3.9</v>
      </c>
      <c r="H190">
        <v>350</v>
      </c>
      <c r="I190" t="str">
        <f>LEFT(amazon[[#This Row],[Category]],FIND("|",amazon[[#This Row],[Category]] &amp; "|")-1)</f>
        <v>Electronics</v>
      </c>
      <c r="J190" s="9">
        <f>amazon[[#This Row],[Actual_price]]*amazon[[#This Row],[Rating_count]]</f>
        <v>6646500</v>
      </c>
      <c r="K190" s="9" t="str">
        <f>IF(amazon[[#This Row],[Actual_price]]&lt;200,"&lt;200",IF(amazon[[#This Row],[Actual_price]]&lt;=500,"200-500","&gt;500"))</f>
        <v>&gt;500</v>
      </c>
      <c r="L190" t="str">
        <f>IF(amazon[[#This Row],[Discount_percentage]]&gt;=50%,"YES","NO")</f>
        <v>YES</v>
      </c>
      <c r="M190" s="1">
        <f>ROUND(amazon[[#This Row],[Rating_count]],0)</f>
        <v>350</v>
      </c>
      <c r="N190" s="10">
        <f>amazon[[#This Row],[Rating_count]]*LOG10(amazon[[#This Row],[Rating]]+1)</f>
        <v>241.56862800997982</v>
      </c>
    </row>
    <row r="191" spans="1:14" x14ac:dyDescent="0.25">
      <c r="A191" s="1" t="s">
        <v>389</v>
      </c>
      <c r="B191" s="4" t="s">
        <v>390</v>
      </c>
      <c r="C191" s="1" t="s">
        <v>307</v>
      </c>
      <c r="D191">
        <v>486</v>
      </c>
      <c r="E191" s="9">
        <v>1999</v>
      </c>
      <c r="F191" s="2">
        <v>0.76</v>
      </c>
      <c r="G191">
        <v>4.2</v>
      </c>
      <c r="H191">
        <v>30023</v>
      </c>
      <c r="I191" t="str">
        <f>LEFT(amazon[[#This Row],[Category]],FIND("|",amazon[[#This Row],[Category]] &amp; "|")-1)</f>
        <v>Electronics</v>
      </c>
      <c r="J191" s="9">
        <f>amazon[[#This Row],[Actual_price]]*amazon[[#This Row],[Rating_count]]</f>
        <v>60015977</v>
      </c>
      <c r="K191" s="9" t="str">
        <f>IF(amazon[[#This Row],[Actual_price]]&lt;200,"&lt;200",IF(amazon[[#This Row],[Actual_price]]&lt;=500,"200-500","&gt;500"))</f>
        <v>&gt;500</v>
      </c>
      <c r="L191" t="str">
        <f>IF(amazon[[#This Row],[Discount_percentage]]&gt;=50%,"YES","NO")</f>
        <v>YES</v>
      </c>
      <c r="M191" s="1">
        <f>ROUND(amazon[[#This Row],[Rating_count]],0)</f>
        <v>30023</v>
      </c>
      <c r="N191" s="10">
        <f>amazon[[#This Row],[Rating_count]]*LOG10(amazon[[#This Row],[Rating]]+1)</f>
        <v>21496.568385947576</v>
      </c>
    </row>
    <row r="192" spans="1:14" x14ac:dyDescent="0.25">
      <c r="A192" s="1" t="s">
        <v>391</v>
      </c>
      <c r="B192" s="4" t="s">
        <v>392</v>
      </c>
      <c r="C192" s="1" t="s">
        <v>113</v>
      </c>
      <c r="D192">
        <v>5699</v>
      </c>
      <c r="E192" s="9">
        <v>11000</v>
      </c>
      <c r="F192" s="2">
        <v>0.48</v>
      </c>
      <c r="G192">
        <v>4.2</v>
      </c>
      <c r="H192">
        <v>4003</v>
      </c>
      <c r="I192" t="str">
        <f>LEFT(amazon[[#This Row],[Category]],FIND("|",amazon[[#This Row],[Category]] &amp; "|")-1)</f>
        <v>Electronics</v>
      </c>
      <c r="J192" s="9">
        <f>amazon[[#This Row],[Actual_price]]*amazon[[#This Row],[Rating_count]]</f>
        <v>44033000</v>
      </c>
      <c r="K192" s="9" t="str">
        <f>IF(amazon[[#This Row],[Actual_price]]&lt;200,"&lt;200",IF(amazon[[#This Row],[Actual_price]]&lt;=500,"200-500","&gt;500"))</f>
        <v>&gt;500</v>
      </c>
      <c r="L192" t="str">
        <f>IF(amazon[[#This Row],[Discount_percentage]]&gt;=50%,"YES","NO")</f>
        <v>NO</v>
      </c>
      <c r="M192" s="1">
        <f>ROUND(amazon[[#This Row],[Rating_count]],0)</f>
        <v>4003</v>
      </c>
      <c r="N192" s="10">
        <f>amazon[[#This Row],[Rating_count]]*LOG10(amazon[[#This Row],[Rating]]+1)</f>
        <v>2866.1613845701013</v>
      </c>
    </row>
    <row r="193" spans="1:14" x14ac:dyDescent="0.25">
      <c r="A193" s="1" t="s">
        <v>393</v>
      </c>
      <c r="B193" s="4" t="s">
        <v>394</v>
      </c>
      <c r="C193" s="1" t="s">
        <v>2</v>
      </c>
      <c r="D193">
        <v>709</v>
      </c>
      <c r="E193" s="9">
        <v>1999</v>
      </c>
      <c r="F193" s="2">
        <v>0.65</v>
      </c>
      <c r="G193">
        <v>4.0999999999999996</v>
      </c>
      <c r="H193">
        <v>178817</v>
      </c>
      <c r="I193" t="str">
        <f>LEFT(amazon[[#This Row],[Category]],FIND("|",amazon[[#This Row],[Category]] &amp; "|")-1)</f>
        <v>Computers&amp;Accessories</v>
      </c>
      <c r="J193" s="9">
        <f>amazon[[#This Row],[Actual_price]]*amazon[[#This Row],[Rating_count]]</f>
        <v>357455183</v>
      </c>
      <c r="K193" s="9" t="str">
        <f>IF(amazon[[#This Row],[Actual_price]]&lt;200,"&lt;200",IF(amazon[[#This Row],[Actual_price]]&lt;=500,"200-500","&gt;500"))</f>
        <v>&gt;500</v>
      </c>
      <c r="L193" t="str">
        <f>IF(amazon[[#This Row],[Discount_percentage]]&gt;=50%,"YES","NO")</f>
        <v>YES</v>
      </c>
      <c r="M193" s="1">
        <f>ROUND(amazon[[#This Row],[Rating_count]],0)</f>
        <v>178817</v>
      </c>
      <c r="N193" s="10">
        <f>amazon[[#This Row],[Rating_count]]*LOG10(amazon[[#This Row],[Rating]]+1)</f>
        <v>126525.57617930468</v>
      </c>
    </row>
    <row r="194" spans="1:14" x14ac:dyDescent="0.25">
      <c r="A194" s="1" t="s">
        <v>395</v>
      </c>
      <c r="B194" s="4" t="s">
        <v>396</v>
      </c>
      <c r="C194" s="1" t="s">
        <v>37</v>
      </c>
      <c r="D194">
        <v>47990</v>
      </c>
      <c r="E194" s="9">
        <v>70900</v>
      </c>
      <c r="F194" s="2">
        <v>0.32</v>
      </c>
      <c r="G194">
        <v>4.3</v>
      </c>
      <c r="H194">
        <v>7109</v>
      </c>
      <c r="I194" t="str">
        <f>LEFT(amazon[[#This Row],[Category]],FIND("|",amazon[[#This Row],[Category]] &amp; "|")-1)</f>
        <v>Electronics</v>
      </c>
      <c r="J194" s="9">
        <f>amazon[[#This Row],[Actual_price]]*amazon[[#This Row],[Rating_count]]</f>
        <v>504028100</v>
      </c>
      <c r="K194" s="9" t="str">
        <f>IF(amazon[[#This Row],[Actual_price]]&lt;200,"&lt;200",IF(amazon[[#This Row],[Actual_price]]&lt;=500,"200-500","&gt;500"))</f>
        <v>&gt;500</v>
      </c>
      <c r="L194" t="str">
        <f>IF(amazon[[#This Row],[Discount_percentage]]&gt;=50%,"YES","NO")</f>
        <v>NO</v>
      </c>
      <c r="M194" s="1">
        <f>ROUND(amazon[[#This Row],[Rating_count]],0)</f>
        <v>7109</v>
      </c>
      <c r="N194" s="10">
        <f>amazon[[#This Row],[Rating_count]]*LOG10(amazon[[#This Row],[Rating]]+1)</f>
        <v>5148.8771569920091</v>
      </c>
    </row>
    <row r="195" spans="1:14" x14ac:dyDescent="0.25">
      <c r="A195" s="1" t="s">
        <v>397</v>
      </c>
      <c r="B195" s="4" t="s">
        <v>398</v>
      </c>
      <c r="C195" s="1" t="s">
        <v>102</v>
      </c>
      <c r="D195">
        <v>299</v>
      </c>
      <c r="E195" s="9">
        <v>1199</v>
      </c>
      <c r="F195" s="2">
        <v>0.75</v>
      </c>
      <c r="G195">
        <v>3.7</v>
      </c>
      <c r="H195">
        <v>490</v>
      </c>
      <c r="I195" t="str">
        <f>LEFT(amazon[[#This Row],[Category]],FIND("|",amazon[[#This Row],[Category]] &amp; "|")-1)</f>
        <v>Electronics</v>
      </c>
      <c r="J195" s="9">
        <f>amazon[[#This Row],[Actual_price]]*amazon[[#This Row],[Rating_count]]</f>
        <v>587510</v>
      </c>
      <c r="K195" s="9" t="str">
        <f>IF(amazon[[#This Row],[Actual_price]]&lt;200,"&lt;200",IF(amazon[[#This Row],[Actual_price]]&lt;=500,"200-500","&gt;500"))</f>
        <v>&gt;500</v>
      </c>
      <c r="L195" t="str">
        <f>IF(amazon[[#This Row],[Discount_percentage]]&gt;=50%,"YES","NO")</f>
        <v>YES</v>
      </c>
      <c r="M195" s="1">
        <f>ROUND(amazon[[#This Row],[Rating_count]],0)</f>
        <v>490</v>
      </c>
      <c r="N195" s="10">
        <f>amazon[[#This Row],[Rating_count]]*LOG10(amazon[[#This Row],[Rating]]+1)</f>
        <v>329.32795038850156</v>
      </c>
    </row>
    <row r="196" spans="1:14" x14ac:dyDescent="0.25">
      <c r="A196" s="1" t="s">
        <v>399</v>
      </c>
      <c r="B196" s="4" t="s">
        <v>400</v>
      </c>
      <c r="C196" s="1" t="s">
        <v>2</v>
      </c>
      <c r="D196">
        <v>320</v>
      </c>
      <c r="E196" s="9">
        <v>599</v>
      </c>
      <c r="F196" s="2">
        <v>0.47</v>
      </c>
      <c r="G196">
        <v>4.0999999999999996</v>
      </c>
      <c r="H196">
        <v>491</v>
      </c>
      <c r="I196" t="str">
        <f>LEFT(amazon[[#This Row],[Category]],FIND("|",amazon[[#This Row],[Category]] &amp; "|")-1)</f>
        <v>Computers&amp;Accessories</v>
      </c>
      <c r="J196" s="9">
        <f>amazon[[#This Row],[Actual_price]]*amazon[[#This Row],[Rating_count]]</f>
        <v>294109</v>
      </c>
      <c r="K196" s="9" t="str">
        <f>IF(amazon[[#This Row],[Actual_price]]&lt;200,"&lt;200",IF(amazon[[#This Row],[Actual_price]]&lt;=500,"200-500","&gt;500"))</f>
        <v>&gt;500</v>
      </c>
      <c r="L196" t="str">
        <f>IF(amazon[[#This Row],[Discount_percentage]]&gt;=50%,"YES","NO")</f>
        <v>NO</v>
      </c>
      <c r="M196" s="1">
        <f>ROUND(amazon[[#This Row],[Rating_count]],0)</f>
        <v>491</v>
      </c>
      <c r="N196" s="10">
        <f>amazon[[#This Row],[Rating_count]]*LOG10(amazon[[#This Row],[Rating]]+1)</f>
        <v>347.41695646408675</v>
      </c>
    </row>
    <row r="197" spans="1:14" x14ac:dyDescent="0.25">
      <c r="A197" s="1" t="s">
        <v>401</v>
      </c>
      <c r="B197" s="4" t="s">
        <v>402</v>
      </c>
      <c r="C197" s="1" t="s">
        <v>2</v>
      </c>
      <c r="D197">
        <v>139</v>
      </c>
      <c r="E197" s="9">
        <v>549</v>
      </c>
      <c r="F197" s="2">
        <v>0.75</v>
      </c>
      <c r="G197">
        <v>3.9</v>
      </c>
      <c r="H197">
        <v>61</v>
      </c>
      <c r="I197" t="str">
        <f>LEFT(amazon[[#This Row],[Category]],FIND("|",amazon[[#This Row],[Category]] &amp; "|")-1)</f>
        <v>Computers&amp;Accessories</v>
      </c>
      <c r="J197" s="9">
        <f>amazon[[#This Row],[Actual_price]]*amazon[[#This Row],[Rating_count]]</f>
        <v>33489</v>
      </c>
      <c r="K197" s="9" t="str">
        <f>IF(amazon[[#This Row],[Actual_price]]&lt;200,"&lt;200",IF(amazon[[#This Row],[Actual_price]]&lt;=500,"200-500","&gt;500"))</f>
        <v>&gt;500</v>
      </c>
      <c r="L197" t="str">
        <f>IF(amazon[[#This Row],[Discount_percentage]]&gt;=50%,"YES","NO")</f>
        <v>YES</v>
      </c>
      <c r="M197" s="1">
        <f>ROUND(amazon[[#This Row],[Rating_count]],0)</f>
        <v>61</v>
      </c>
      <c r="N197" s="10">
        <f>amazon[[#This Row],[Rating_count]]*LOG10(amazon[[#This Row],[Rating]]+1)</f>
        <v>42.101960881739338</v>
      </c>
    </row>
    <row r="198" spans="1:14" x14ac:dyDescent="0.25">
      <c r="A198" s="1" t="s">
        <v>403</v>
      </c>
      <c r="B198" s="4" t="s">
        <v>404</v>
      </c>
      <c r="C198" s="1" t="s">
        <v>2</v>
      </c>
      <c r="D198">
        <v>129</v>
      </c>
      <c r="E198" s="9">
        <v>249</v>
      </c>
      <c r="F198" s="2">
        <v>0.48</v>
      </c>
      <c r="G198">
        <v>4</v>
      </c>
      <c r="H198">
        <v>9378</v>
      </c>
      <c r="I198" t="str">
        <f>LEFT(amazon[[#This Row],[Category]],FIND("|",amazon[[#This Row],[Category]] &amp; "|")-1)</f>
        <v>Computers&amp;Accessories</v>
      </c>
      <c r="J198" s="9">
        <f>amazon[[#This Row],[Actual_price]]*amazon[[#This Row],[Rating_count]]</f>
        <v>2335122</v>
      </c>
      <c r="K198" s="9" t="str">
        <f>IF(amazon[[#This Row],[Actual_price]]&lt;200,"&lt;200",IF(amazon[[#This Row],[Actual_price]]&lt;=500,"200-500","&gt;500"))</f>
        <v>200-500</v>
      </c>
      <c r="L198" t="str">
        <f>IF(amazon[[#This Row],[Discount_percentage]]&gt;=50%,"YES","NO")</f>
        <v>NO</v>
      </c>
      <c r="M198" s="1">
        <f>ROUND(amazon[[#This Row],[Rating_count]],0)</f>
        <v>9378</v>
      </c>
      <c r="N198" s="10">
        <f>amazon[[#This Row],[Rating_count]]*LOG10(amazon[[#This Row],[Rating]]+1)</f>
        <v>6554.9407006631845</v>
      </c>
    </row>
    <row r="199" spans="1:14" x14ac:dyDescent="0.25">
      <c r="A199" s="1" t="s">
        <v>405</v>
      </c>
      <c r="B199" s="4" t="s">
        <v>406</v>
      </c>
      <c r="C199" s="1" t="s">
        <v>37</v>
      </c>
      <c r="D199">
        <v>24999</v>
      </c>
      <c r="E199" s="9">
        <v>35999</v>
      </c>
      <c r="F199" s="2">
        <v>0.31</v>
      </c>
      <c r="G199">
        <v>4.2</v>
      </c>
      <c r="H199">
        <v>32840</v>
      </c>
      <c r="I199" t="str">
        <f>LEFT(amazon[[#This Row],[Category]],FIND("|",amazon[[#This Row],[Category]] &amp; "|")-1)</f>
        <v>Electronics</v>
      </c>
      <c r="J199" s="9">
        <f>amazon[[#This Row],[Actual_price]]*amazon[[#This Row],[Rating_count]]</f>
        <v>1182207160</v>
      </c>
      <c r="K199" s="9" t="str">
        <f>IF(amazon[[#This Row],[Actual_price]]&lt;200,"&lt;200",IF(amazon[[#This Row],[Actual_price]]&lt;=500,"200-500","&gt;500"))</f>
        <v>&gt;500</v>
      </c>
      <c r="L199" t="str">
        <f>IF(amazon[[#This Row],[Discount_percentage]]&gt;=50%,"YES","NO")</f>
        <v>NO</v>
      </c>
      <c r="M199" s="1">
        <f>ROUND(amazon[[#This Row],[Rating_count]],0)</f>
        <v>32840</v>
      </c>
      <c r="N199" s="10">
        <f>amazon[[#This Row],[Rating_count]]*LOG10(amazon[[#This Row],[Rating]]+1)</f>
        <v>23513.549804966806</v>
      </c>
    </row>
    <row r="200" spans="1:14" x14ac:dyDescent="0.25">
      <c r="A200" s="1" t="s">
        <v>407</v>
      </c>
      <c r="B200" s="4" t="s">
        <v>408</v>
      </c>
      <c r="C200" s="1" t="s">
        <v>2</v>
      </c>
      <c r="D200">
        <v>999</v>
      </c>
      <c r="E200" s="9">
        <v>1699</v>
      </c>
      <c r="F200" s="2">
        <v>0.41</v>
      </c>
      <c r="G200">
        <v>4.4000000000000004</v>
      </c>
      <c r="H200">
        <v>7318</v>
      </c>
      <c r="I200" t="str">
        <f>LEFT(amazon[[#This Row],[Category]],FIND("|",amazon[[#This Row],[Category]] &amp; "|")-1)</f>
        <v>Computers&amp;Accessories</v>
      </c>
      <c r="J200" s="9">
        <f>amazon[[#This Row],[Actual_price]]*amazon[[#This Row],[Rating_count]]</f>
        <v>12433282</v>
      </c>
      <c r="K200" s="9" t="str">
        <f>IF(amazon[[#This Row],[Actual_price]]&lt;200,"&lt;200",IF(amazon[[#This Row],[Actual_price]]&lt;=500,"200-500","&gt;500"))</f>
        <v>&gt;500</v>
      </c>
      <c r="L200" t="str">
        <f>IF(amazon[[#This Row],[Discount_percentage]]&gt;=50%,"YES","NO")</f>
        <v>NO</v>
      </c>
      <c r="M200" s="1">
        <f>ROUND(amazon[[#This Row],[Rating_count]],0)</f>
        <v>7318</v>
      </c>
      <c r="N200" s="10">
        <f>amazon[[#This Row],[Rating_count]]*LOG10(amazon[[#This Row],[Rating]]+1)</f>
        <v>5359.6575343844834</v>
      </c>
    </row>
    <row r="201" spans="1:14" x14ac:dyDescent="0.25">
      <c r="A201" s="1" t="s">
        <v>409</v>
      </c>
      <c r="B201" s="4" t="s">
        <v>410</v>
      </c>
      <c r="C201" s="1" t="s">
        <v>2</v>
      </c>
      <c r="D201">
        <v>225</v>
      </c>
      <c r="E201" s="9">
        <v>499</v>
      </c>
      <c r="F201" s="2">
        <v>0.55000000000000004</v>
      </c>
      <c r="G201">
        <v>4.0999999999999996</v>
      </c>
      <c r="H201">
        <v>789</v>
      </c>
      <c r="I201" t="str">
        <f>LEFT(amazon[[#This Row],[Category]],FIND("|",amazon[[#This Row],[Category]] &amp; "|")-1)</f>
        <v>Computers&amp;Accessories</v>
      </c>
      <c r="J201" s="9">
        <f>amazon[[#This Row],[Actual_price]]*amazon[[#This Row],[Rating_count]]</f>
        <v>393711</v>
      </c>
      <c r="K201" s="9" t="str">
        <f>IF(amazon[[#This Row],[Actual_price]]&lt;200,"&lt;200",IF(amazon[[#This Row],[Actual_price]]&lt;=500,"200-500","&gt;500"))</f>
        <v>200-500</v>
      </c>
      <c r="L201" t="str">
        <f>IF(amazon[[#This Row],[Discount_percentage]]&gt;=50%,"YES","NO")</f>
        <v>YES</v>
      </c>
      <c r="M201" s="1">
        <f>ROUND(amazon[[#This Row],[Rating_count]],0)</f>
        <v>789</v>
      </c>
      <c r="N201" s="10">
        <f>amazon[[#This Row],[Rating_count]]*LOG10(amazon[[#This Row],[Rating]]+1)</f>
        <v>558.27286894127178</v>
      </c>
    </row>
    <row r="202" spans="1:14" x14ac:dyDescent="0.25">
      <c r="A202" s="1" t="s">
        <v>411</v>
      </c>
      <c r="B202" s="4" t="s">
        <v>412</v>
      </c>
      <c r="C202" s="1" t="s">
        <v>102</v>
      </c>
      <c r="D202">
        <v>547</v>
      </c>
      <c r="E202" s="9">
        <v>2999</v>
      </c>
      <c r="F202" s="2">
        <v>0.82</v>
      </c>
      <c r="G202">
        <v>4.3</v>
      </c>
      <c r="H202">
        <v>407</v>
      </c>
      <c r="I202" t="str">
        <f>LEFT(amazon[[#This Row],[Category]],FIND("|",amazon[[#This Row],[Category]] &amp; "|")-1)</f>
        <v>Electronics</v>
      </c>
      <c r="J202" s="9">
        <f>amazon[[#This Row],[Actual_price]]*amazon[[#This Row],[Rating_count]]</f>
        <v>1220593</v>
      </c>
      <c r="K202" s="9" t="str">
        <f>IF(amazon[[#This Row],[Actual_price]]&lt;200,"&lt;200",IF(amazon[[#This Row],[Actual_price]]&lt;=500,"200-500","&gt;500"))</f>
        <v>&gt;500</v>
      </c>
      <c r="L202" t="str">
        <f>IF(amazon[[#This Row],[Discount_percentage]]&gt;=50%,"YES","NO")</f>
        <v>YES</v>
      </c>
      <c r="M202" s="1">
        <f>ROUND(amazon[[#This Row],[Rating_count]],0)</f>
        <v>407</v>
      </c>
      <c r="N202" s="10">
        <f>amazon[[#This Row],[Rating_count]]*LOG10(amazon[[#This Row],[Rating]]+1)</f>
        <v>294.78027892752112</v>
      </c>
    </row>
    <row r="203" spans="1:14" x14ac:dyDescent="0.25">
      <c r="A203" s="1" t="s">
        <v>413</v>
      </c>
      <c r="B203" s="4" t="s">
        <v>414</v>
      </c>
      <c r="C203" s="1" t="s">
        <v>2</v>
      </c>
      <c r="D203">
        <v>259</v>
      </c>
      <c r="E203" s="9">
        <v>699</v>
      </c>
      <c r="F203" s="2">
        <v>0.63</v>
      </c>
      <c r="G203">
        <v>3.8</v>
      </c>
      <c r="H203">
        <v>2399</v>
      </c>
      <c r="I203" t="str">
        <f>LEFT(amazon[[#This Row],[Category]],FIND("|",amazon[[#This Row],[Category]] &amp; "|")-1)</f>
        <v>Computers&amp;Accessories</v>
      </c>
      <c r="J203" s="9">
        <f>amazon[[#This Row],[Actual_price]]*amazon[[#This Row],[Rating_count]]</f>
        <v>1676901</v>
      </c>
      <c r="K203" s="9" t="str">
        <f>IF(amazon[[#This Row],[Actual_price]]&lt;200,"&lt;200",IF(amazon[[#This Row],[Actual_price]]&lt;=500,"200-500","&gt;500"))</f>
        <v>&gt;500</v>
      </c>
      <c r="L203" t="str">
        <f>IF(amazon[[#This Row],[Discount_percentage]]&gt;=50%,"YES","NO")</f>
        <v>YES</v>
      </c>
      <c r="M203" s="1">
        <f>ROUND(amazon[[#This Row],[Rating_count]],0)</f>
        <v>2399</v>
      </c>
      <c r="N203" s="10">
        <f>amazon[[#This Row],[Rating_count]]*LOG10(amazon[[#This Row],[Rating]]+1)</f>
        <v>1634.2977284640335</v>
      </c>
    </row>
    <row r="204" spans="1:14" x14ac:dyDescent="0.25">
      <c r="A204" s="1" t="s">
        <v>415</v>
      </c>
      <c r="B204" s="4" t="s">
        <v>416</v>
      </c>
      <c r="C204" s="1" t="s">
        <v>102</v>
      </c>
      <c r="D204">
        <v>239</v>
      </c>
      <c r="E204" s="9">
        <v>699</v>
      </c>
      <c r="F204" s="2">
        <v>0.66</v>
      </c>
      <c r="G204">
        <v>4.4000000000000004</v>
      </c>
      <c r="H204">
        <v>2640</v>
      </c>
      <c r="I204" t="str">
        <f>LEFT(amazon[[#This Row],[Category]],FIND("|",amazon[[#This Row],[Category]] &amp; "|")-1)</f>
        <v>Electronics</v>
      </c>
      <c r="J204" s="9">
        <f>amazon[[#This Row],[Actual_price]]*amazon[[#This Row],[Rating_count]]</f>
        <v>1845360</v>
      </c>
      <c r="K204" s="9" t="str">
        <f>IF(amazon[[#This Row],[Actual_price]]&lt;200,"&lt;200",IF(amazon[[#This Row],[Actual_price]]&lt;=500,"200-500","&gt;500"))</f>
        <v>&gt;500</v>
      </c>
      <c r="L204" t="str">
        <f>IF(amazon[[#This Row],[Discount_percentage]]&gt;=50%,"YES","NO")</f>
        <v>YES</v>
      </c>
      <c r="M204" s="1">
        <f>ROUND(amazon[[#This Row],[Rating_count]],0)</f>
        <v>2640</v>
      </c>
      <c r="N204" s="10">
        <f>amazon[[#This Row],[Rating_count]]*LOG10(amazon[[#This Row],[Rating]]+1)</f>
        <v>1933.519525932637</v>
      </c>
    </row>
    <row r="205" spans="1:14" x14ac:dyDescent="0.25">
      <c r="A205" s="1" t="s">
        <v>417</v>
      </c>
      <c r="B205" s="4" t="s">
        <v>418</v>
      </c>
      <c r="C205" s="1" t="s">
        <v>102</v>
      </c>
      <c r="D205">
        <v>349</v>
      </c>
      <c r="E205" s="9">
        <v>999</v>
      </c>
      <c r="F205" s="2">
        <v>0.65</v>
      </c>
      <c r="G205">
        <v>4</v>
      </c>
      <c r="H205">
        <v>839</v>
      </c>
      <c r="I205" t="str">
        <f>LEFT(amazon[[#This Row],[Category]],FIND("|",amazon[[#This Row],[Category]] &amp; "|")-1)</f>
        <v>Electronics</v>
      </c>
      <c r="J205" s="9">
        <f>amazon[[#This Row],[Actual_price]]*amazon[[#This Row],[Rating_count]]</f>
        <v>838161</v>
      </c>
      <c r="K205" s="9" t="str">
        <f>IF(amazon[[#This Row],[Actual_price]]&lt;200,"&lt;200",IF(amazon[[#This Row],[Actual_price]]&lt;=500,"200-500","&gt;500"))</f>
        <v>&gt;500</v>
      </c>
      <c r="L205" t="str">
        <f>IF(amazon[[#This Row],[Discount_percentage]]&gt;=50%,"YES","NO")</f>
        <v>YES</v>
      </c>
      <c r="M205" s="1">
        <f>ROUND(amazon[[#This Row],[Rating_count]],0)</f>
        <v>839</v>
      </c>
      <c r="N205" s="10">
        <f>amazon[[#This Row],[Rating_count]]*LOG10(amazon[[#This Row],[Rating]]+1)</f>
        <v>586.43583363791981</v>
      </c>
    </row>
    <row r="206" spans="1:14" x14ac:dyDescent="0.25">
      <c r="A206" s="1" t="s">
        <v>419</v>
      </c>
      <c r="B206" s="4" t="s">
        <v>420</v>
      </c>
      <c r="C206" s="1" t="s">
        <v>28</v>
      </c>
      <c r="D206">
        <v>467</v>
      </c>
      <c r="E206" s="9">
        <v>599</v>
      </c>
      <c r="F206" s="2">
        <v>0.22</v>
      </c>
      <c r="G206">
        <v>4.4000000000000004</v>
      </c>
      <c r="H206">
        <v>44054</v>
      </c>
      <c r="I206" t="str">
        <f>LEFT(amazon[[#This Row],[Category]],FIND("|",amazon[[#This Row],[Category]] &amp; "|")-1)</f>
        <v>Electronics</v>
      </c>
      <c r="J206" s="9">
        <f>amazon[[#This Row],[Actual_price]]*amazon[[#This Row],[Rating_count]]</f>
        <v>26388346</v>
      </c>
      <c r="K206" s="9" t="str">
        <f>IF(amazon[[#This Row],[Actual_price]]&lt;200,"&lt;200",IF(amazon[[#This Row],[Actual_price]]&lt;=500,"200-500","&gt;500"))</f>
        <v>&gt;500</v>
      </c>
      <c r="L206" t="str">
        <f>IF(amazon[[#This Row],[Discount_percentage]]&gt;=50%,"YES","NO")</f>
        <v>NO</v>
      </c>
      <c r="M206" s="1">
        <f>ROUND(amazon[[#This Row],[Rating_count]],0)</f>
        <v>44054</v>
      </c>
      <c r="N206" s="10">
        <f>amazon[[#This Row],[Rating_count]]*LOG10(amazon[[#This Row],[Rating]]+1)</f>
        <v>32264.874695241055</v>
      </c>
    </row>
    <row r="207" spans="1:14" x14ac:dyDescent="0.25">
      <c r="A207" s="1" t="s">
        <v>421</v>
      </c>
      <c r="B207" s="4" t="s">
        <v>422</v>
      </c>
      <c r="C207" s="1" t="s">
        <v>2</v>
      </c>
      <c r="D207">
        <v>449</v>
      </c>
      <c r="E207" s="9">
        <v>599</v>
      </c>
      <c r="F207" s="2">
        <v>0.25</v>
      </c>
      <c r="G207">
        <v>4</v>
      </c>
      <c r="H207">
        <v>3231</v>
      </c>
      <c r="I207" t="str">
        <f>LEFT(amazon[[#This Row],[Category]],FIND("|",amazon[[#This Row],[Category]] &amp; "|")-1)</f>
        <v>Computers&amp;Accessories</v>
      </c>
      <c r="J207" s="9">
        <f>amazon[[#This Row],[Actual_price]]*amazon[[#This Row],[Rating_count]]</f>
        <v>1935369</v>
      </c>
      <c r="K207" s="9" t="str">
        <f>IF(amazon[[#This Row],[Actual_price]]&lt;200,"&lt;200",IF(amazon[[#This Row],[Actual_price]]&lt;=500,"200-500","&gt;500"))</f>
        <v>&gt;500</v>
      </c>
      <c r="L207" t="str">
        <f>IF(amazon[[#This Row],[Discount_percentage]]&gt;=50%,"YES","NO")</f>
        <v>NO</v>
      </c>
      <c r="M207" s="1">
        <f>ROUND(amazon[[#This Row],[Rating_count]],0)</f>
        <v>3231</v>
      </c>
      <c r="N207" s="10">
        <f>amazon[[#This Row],[Rating_count]]*LOG10(amazon[[#This Row],[Rating]]+1)</f>
        <v>2258.3720840096771</v>
      </c>
    </row>
    <row r="208" spans="1:14" x14ac:dyDescent="0.25">
      <c r="A208" s="1" t="s">
        <v>423</v>
      </c>
      <c r="B208" s="4" t="s">
        <v>424</v>
      </c>
      <c r="C208" s="1" t="s">
        <v>37</v>
      </c>
      <c r="D208">
        <v>11990</v>
      </c>
      <c r="E208" s="9">
        <v>31990</v>
      </c>
      <c r="F208" s="2">
        <v>0.63</v>
      </c>
      <c r="G208">
        <v>4.2</v>
      </c>
      <c r="H208">
        <v>64</v>
      </c>
      <c r="I208" t="str">
        <f>LEFT(amazon[[#This Row],[Category]],FIND("|",amazon[[#This Row],[Category]] &amp; "|")-1)</f>
        <v>Electronics</v>
      </c>
      <c r="J208" s="9">
        <f>amazon[[#This Row],[Actual_price]]*amazon[[#This Row],[Rating_count]]</f>
        <v>2047360</v>
      </c>
      <c r="K208" s="9" t="str">
        <f>IF(amazon[[#This Row],[Actual_price]]&lt;200,"&lt;200",IF(amazon[[#This Row],[Actual_price]]&lt;=500,"200-500","&gt;500"))</f>
        <v>&gt;500</v>
      </c>
      <c r="L208" t="str">
        <f>IF(amazon[[#This Row],[Discount_percentage]]&gt;=50%,"YES","NO")</f>
        <v>YES</v>
      </c>
      <c r="M208" s="1">
        <f>ROUND(amazon[[#This Row],[Rating_count]],0)</f>
        <v>64</v>
      </c>
      <c r="N208" s="10">
        <f>amazon[[#This Row],[Rating_count]]*LOG10(amazon[[#This Row],[Rating]]+1)</f>
        <v>45.824213992627151</v>
      </c>
    </row>
    <row r="209" spans="1:14" x14ac:dyDescent="0.25">
      <c r="A209" s="1" t="s">
        <v>425</v>
      </c>
      <c r="B209" s="4" t="s">
        <v>426</v>
      </c>
      <c r="C209" s="1" t="s">
        <v>2</v>
      </c>
      <c r="D209">
        <v>350</v>
      </c>
      <c r="E209" s="9">
        <v>599</v>
      </c>
      <c r="F209" s="2">
        <v>0.42</v>
      </c>
      <c r="G209">
        <v>3.9</v>
      </c>
      <c r="H209">
        <v>8314</v>
      </c>
      <c r="I209" t="str">
        <f>LEFT(amazon[[#This Row],[Category]],FIND("|",amazon[[#This Row],[Category]] &amp; "|")-1)</f>
        <v>Computers&amp;Accessories</v>
      </c>
      <c r="J209" s="9">
        <f>amazon[[#This Row],[Actual_price]]*amazon[[#This Row],[Rating_count]]</f>
        <v>4980086</v>
      </c>
      <c r="K209" s="9" t="str">
        <f>IF(amazon[[#This Row],[Actual_price]]&lt;200,"&lt;200",IF(amazon[[#This Row],[Actual_price]]&lt;=500,"200-500","&gt;500"))</f>
        <v>&gt;500</v>
      </c>
      <c r="L209" t="str">
        <f>IF(amazon[[#This Row],[Discount_percentage]]&gt;=50%,"YES","NO")</f>
        <v>NO</v>
      </c>
      <c r="M209" s="1">
        <f>ROUND(amazon[[#This Row],[Rating_count]],0)</f>
        <v>8314</v>
      </c>
      <c r="N209" s="10">
        <f>amazon[[#This Row],[Rating_count]]*LOG10(amazon[[#This Row],[Rating]]+1)</f>
        <v>5738.2902093570628</v>
      </c>
    </row>
    <row r="210" spans="1:14" x14ac:dyDescent="0.25">
      <c r="A210" s="1" t="s">
        <v>427</v>
      </c>
      <c r="B210" s="4" t="s">
        <v>428</v>
      </c>
      <c r="C210" s="1" t="s">
        <v>2</v>
      </c>
      <c r="D210">
        <v>252</v>
      </c>
      <c r="E210" s="9">
        <v>999</v>
      </c>
      <c r="F210" s="2">
        <v>0.75</v>
      </c>
      <c r="G210">
        <v>3.7</v>
      </c>
      <c r="H210">
        <v>2249</v>
      </c>
      <c r="I210" t="str">
        <f>LEFT(amazon[[#This Row],[Category]],FIND("|",amazon[[#This Row],[Category]] &amp; "|")-1)</f>
        <v>Computers&amp;Accessories</v>
      </c>
      <c r="J210" s="9">
        <f>amazon[[#This Row],[Actual_price]]*amazon[[#This Row],[Rating_count]]</f>
        <v>2246751</v>
      </c>
      <c r="K210" s="9" t="str">
        <f>IF(amazon[[#This Row],[Actual_price]]&lt;200,"&lt;200",IF(amazon[[#This Row],[Actual_price]]&lt;=500,"200-500","&gt;500"))</f>
        <v>&gt;500</v>
      </c>
      <c r="L210" t="str">
        <f>IF(amazon[[#This Row],[Discount_percentage]]&gt;=50%,"YES","NO")</f>
        <v>YES</v>
      </c>
      <c r="M210" s="1">
        <f>ROUND(amazon[[#This Row],[Rating_count]],0)</f>
        <v>2249</v>
      </c>
      <c r="N210" s="10">
        <f>amazon[[#This Row],[Rating_count]]*LOG10(amazon[[#This Row],[Rating]]+1)</f>
        <v>1511.5480824974288</v>
      </c>
    </row>
    <row r="211" spans="1:14" x14ac:dyDescent="0.25">
      <c r="A211" s="1" t="s">
        <v>429</v>
      </c>
      <c r="B211" s="4" t="s">
        <v>430</v>
      </c>
      <c r="C211" s="1" t="s">
        <v>102</v>
      </c>
      <c r="D211">
        <v>204</v>
      </c>
      <c r="E211" s="9">
        <v>599</v>
      </c>
      <c r="F211" s="2">
        <v>0.66</v>
      </c>
      <c r="G211">
        <v>3.6</v>
      </c>
      <c r="H211">
        <v>339</v>
      </c>
      <c r="I211" t="str">
        <f>LEFT(amazon[[#This Row],[Category]],FIND("|",amazon[[#This Row],[Category]] &amp; "|")-1)</f>
        <v>Electronics</v>
      </c>
      <c r="J211" s="9">
        <f>amazon[[#This Row],[Actual_price]]*amazon[[#This Row],[Rating_count]]</f>
        <v>203061</v>
      </c>
      <c r="K211" s="9" t="str">
        <f>IF(amazon[[#This Row],[Actual_price]]&lt;200,"&lt;200",IF(amazon[[#This Row],[Actual_price]]&lt;=500,"200-500","&gt;500"))</f>
        <v>&gt;500</v>
      </c>
      <c r="L211" t="str">
        <f>IF(amazon[[#This Row],[Discount_percentage]]&gt;=50%,"YES","NO")</f>
        <v>YES</v>
      </c>
      <c r="M211" s="1">
        <f>ROUND(amazon[[#This Row],[Rating_count]],0)</f>
        <v>339</v>
      </c>
      <c r="N211" s="10">
        <f>amazon[[#This Row],[Rating_count]]*LOG10(amazon[[#This Row],[Rating]]+1)</f>
        <v>224.67490494005361</v>
      </c>
    </row>
    <row r="212" spans="1:14" x14ac:dyDescent="0.25">
      <c r="A212" s="1" t="s">
        <v>431</v>
      </c>
      <c r="B212" s="4" t="s">
        <v>432</v>
      </c>
      <c r="C212" s="1" t="s">
        <v>326</v>
      </c>
      <c r="D212">
        <v>6490</v>
      </c>
      <c r="E212" s="9">
        <v>9990</v>
      </c>
      <c r="F212" s="2">
        <v>0.35</v>
      </c>
      <c r="G212">
        <v>4</v>
      </c>
      <c r="H212">
        <v>27</v>
      </c>
      <c r="I212" t="str">
        <f>LEFT(amazon[[#This Row],[Category]],FIND("|",amazon[[#This Row],[Category]] &amp; "|")-1)</f>
        <v>Electronics</v>
      </c>
      <c r="J212" s="9">
        <f>amazon[[#This Row],[Actual_price]]*amazon[[#This Row],[Rating_count]]</f>
        <v>269730</v>
      </c>
      <c r="K212" s="9" t="str">
        <f>IF(amazon[[#This Row],[Actual_price]]&lt;200,"&lt;200",IF(amazon[[#This Row],[Actual_price]]&lt;=500,"200-500","&gt;500"))</f>
        <v>&gt;500</v>
      </c>
      <c r="L212" t="str">
        <f>IF(amazon[[#This Row],[Discount_percentage]]&gt;=50%,"YES","NO")</f>
        <v>NO</v>
      </c>
      <c r="M212" s="1">
        <f>ROUND(amazon[[#This Row],[Rating_count]],0)</f>
        <v>27</v>
      </c>
      <c r="N212" s="10">
        <f>amazon[[#This Row],[Rating_count]]*LOG10(amazon[[#This Row],[Rating]]+1)</f>
        <v>18.87219011707251</v>
      </c>
    </row>
    <row r="213" spans="1:14" x14ac:dyDescent="0.25">
      <c r="A213" s="1" t="s">
        <v>433</v>
      </c>
      <c r="B213" s="4" t="s">
        <v>434</v>
      </c>
      <c r="C213" s="1" t="s">
        <v>102</v>
      </c>
      <c r="D213">
        <v>235</v>
      </c>
      <c r="E213" s="9">
        <v>599</v>
      </c>
      <c r="F213" s="2">
        <v>0.61</v>
      </c>
      <c r="G213">
        <v>3.5</v>
      </c>
      <c r="H213">
        <v>197</v>
      </c>
      <c r="I213" t="str">
        <f>LEFT(amazon[[#This Row],[Category]],FIND("|",amazon[[#This Row],[Category]] &amp; "|")-1)</f>
        <v>Electronics</v>
      </c>
      <c r="J213" s="9">
        <f>amazon[[#This Row],[Actual_price]]*amazon[[#This Row],[Rating_count]]</f>
        <v>118003</v>
      </c>
      <c r="K213" s="9" t="str">
        <f>IF(amazon[[#This Row],[Actual_price]]&lt;200,"&lt;200",IF(amazon[[#This Row],[Actual_price]]&lt;=500,"200-500","&gt;500"))</f>
        <v>&gt;500</v>
      </c>
      <c r="L213" t="str">
        <f>IF(amazon[[#This Row],[Discount_percentage]]&gt;=50%,"YES","NO")</f>
        <v>YES</v>
      </c>
      <c r="M213" s="1">
        <f>ROUND(amazon[[#This Row],[Rating_count]],0)</f>
        <v>197</v>
      </c>
      <c r="N213" s="10">
        <f>amazon[[#This Row],[Rating_count]]*LOG10(amazon[[#This Row],[Rating]]+1)</f>
        <v>128.6828652137427</v>
      </c>
    </row>
    <row r="214" spans="1:14" x14ac:dyDescent="0.25">
      <c r="A214" s="1" t="s">
        <v>435</v>
      </c>
      <c r="B214" s="4" t="s">
        <v>436</v>
      </c>
      <c r="C214" s="1" t="s">
        <v>2</v>
      </c>
      <c r="D214">
        <v>299</v>
      </c>
      <c r="E214" s="9">
        <v>800</v>
      </c>
      <c r="F214" s="2">
        <v>0.63</v>
      </c>
      <c r="G214">
        <v>4.5</v>
      </c>
      <c r="H214">
        <v>74977</v>
      </c>
      <c r="I214" t="str">
        <f>LEFT(amazon[[#This Row],[Category]],FIND("|",amazon[[#This Row],[Category]] &amp; "|")-1)</f>
        <v>Computers&amp;Accessories</v>
      </c>
      <c r="J214" s="9">
        <f>amazon[[#This Row],[Actual_price]]*amazon[[#This Row],[Rating_count]]</f>
        <v>59981600</v>
      </c>
      <c r="K214" s="9" t="str">
        <f>IF(amazon[[#This Row],[Actual_price]]&lt;200,"&lt;200",IF(amazon[[#This Row],[Actual_price]]&lt;=500,"200-500","&gt;500"))</f>
        <v>&gt;500</v>
      </c>
      <c r="L214" t="str">
        <f>IF(amazon[[#This Row],[Discount_percentage]]&gt;=50%,"YES","NO")</f>
        <v>YES</v>
      </c>
      <c r="M214" s="1">
        <f>ROUND(amazon[[#This Row],[Rating_count]],0)</f>
        <v>74977</v>
      </c>
      <c r="N214" s="10">
        <f>amazon[[#This Row],[Rating_count]]*LOG10(amazon[[#This Row],[Rating]]+1)</f>
        <v>55510.173370209923</v>
      </c>
    </row>
    <row r="215" spans="1:14" x14ac:dyDescent="0.25">
      <c r="A215" s="1" t="s">
        <v>437</v>
      </c>
      <c r="B215" s="4" t="s">
        <v>438</v>
      </c>
      <c r="C215" s="1" t="s">
        <v>2</v>
      </c>
      <c r="D215">
        <v>799</v>
      </c>
      <c r="E215" s="9">
        <v>1999</v>
      </c>
      <c r="F215" s="2">
        <v>0.6</v>
      </c>
      <c r="G215">
        <v>4.2</v>
      </c>
      <c r="H215">
        <v>8583</v>
      </c>
      <c r="I215" t="str">
        <f>LEFT(amazon[[#This Row],[Category]],FIND("|",amazon[[#This Row],[Category]] &amp; "|")-1)</f>
        <v>Computers&amp;Accessories</v>
      </c>
      <c r="J215" s="9">
        <f>amazon[[#This Row],[Actual_price]]*amazon[[#This Row],[Rating_count]]</f>
        <v>17157417</v>
      </c>
      <c r="K215" s="9" t="str">
        <f>IF(amazon[[#This Row],[Actual_price]]&lt;200,"&lt;200",IF(amazon[[#This Row],[Actual_price]]&lt;=500,"200-500","&gt;500"))</f>
        <v>&gt;500</v>
      </c>
      <c r="L215" t="str">
        <f>IF(amazon[[#This Row],[Discount_percentage]]&gt;=50%,"YES","NO")</f>
        <v>YES</v>
      </c>
      <c r="M215" s="1">
        <f>ROUND(amazon[[#This Row],[Rating_count]],0)</f>
        <v>8583</v>
      </c>
      <c r="N215" s="10">
        <f>amazon[[#This Row],[Rating_count]]*LOG10(amazon[[#This Row],[Rating]]+1)</f>
        <v>6145.4566984174817</v>
      </c>
    </row>
    <row r="216" spans="1:14" x14ac:dyDescent="0.25">
      <c r="A216" s="1" t="s">
        <v>439</v>
      </c>
      <c r="B216" s="4" t="s">
        <v>440</v>
      </c>
      <c r="C216" s="1" t="s">
        <v>102</v>
      </c>
      <c r="D216">
        <v>299</v>
      </c>
      <c r="E216" s="9">
        <v>999</v>
      </c>
      <c r="F216" s="2">
        <v>0.7</v>
      </c>
      <c r="G216">
        <v>3.8</v>
      </c>
      <c r="H216">
        <v>928</v>
      </c>
      <c r="I216" t="str">
        <f>LEFT(amazon[[#This Row],[Category]],FIND("|",amazon[[#This Row],[Category]] &amp; "|")-1)</f>
        <v>Electronics</v>
      </c>
      <c r="J216" s="9">
        <f>amazon[[#This Row],[Actual_price]]*amazon[[#This Row],[Rating_count]]</f>
        <v>927072</v>
      </c>
      <c r="K216" s="9" t="str">
        <f>IF(amazon[[#This Row],[Actual_price]]&lt;200,"&lt;200",IF(amazon[[#This Row],[Actual_price]]&lt;=500,"200-500","&gt;500"))</f>
        <v>&gt;500</v>
      </c>
      <c r="L216" t="str">
        <f>IF(amazon[[#This Row],[Discount_percentage]]&gt;=50%,"YES","NO")</f>
        <v>YES</v>
      </c>
      <c r="M216" s="1">
        <f>ROUND(amazon[[#This Row],[Rating_count]],0)</f>
        <v>928</v>
      </c>
      <c r="N216" s="10">
        <f>amazon[[#This Row],[Rating_count]]*LOG10(amazon[[#This Row],[Rating]]+1)</f>
        <v>632.19186828454485</v>
      </c>
    </row>
    <row r="217" spans="1:14" x14ac:dyDescent="0.25">
      <c r="A217" s="1" t="s">
        <v>441</v>
      </c>
      <c r="B217" s="4" t="s">
        <v>442</v>
      </c>
      <c r="C217" s="1" t="s">
        <v>113</v>
      </c>
      <c r="D217">
        <v>6999</v>
      </c>
      <c r="E217" s="9">
        <v>16990</v>
      </c>
      <c r="F217" s="2">
        <v>0.59</v>
      </c>
      <c r="G217">
        <v>3.8</v>
      </c>
      <c r="H217">
        <v>110</v>
      </c>
      <c r="I217" t="str">
        <f>LEFT(amazon[[#This Row],[Category]],FIND("|",amazon[[#This Row],[Category]] &amp; "|")-1)</f>
        <v>Electronics</v>
      </c>
      <c r="J217" s="9">
        <f>amazon[[#This Row],[Actual_price]]*amazon[[#This Row],[Rating_count]]</f>
        <v>1868900</v>
      </c>
      <c r="K217" s="9" t="str">
        <f>IF(amazon[[#This Row],[Actual_price]]&lt;200,"&lt;200",IF(amazon[[#This Row],[Actual_price]]&lt;=500,"200-500","&gt;500"))</f>
        <v>&gt;500</v>
      </c>
      <c r="L217" t="str">
        <f>IF(amazon[[#This Row],[Discount_percentage]]&gt;=50%,"YES","NO")</f>
        <v>YES</v>
      </c>
      <c r="M217" s="1">
        <f>ROUND(amazon[[#This Row],[Rating_count]],0)</f>
        <v>110</v>
      </c>
      <c r="N217" s="10">
        <f>amazon[[#This Row],[Rating_count]]*LOG10(amazon[[#This Row],[Rating]]+1)</f>
        <v>74.936536111314595</v>
      </c>
    </row>
    <row r="218" spans="1:14" x14ac:dyDescent="0.25">
      <c r="A218" s="1" t="s">
        <v>443</v>
      </c>
      <c r="B218" s="4" t="s">
        <v>444</v>
      </c>
      <c r="C218" s="1" t="s">
        <v>37</v>
      </c>
      <c r="D218">
        <v>42999</v>
      </c>
      <c r="E218" s="9">
        <v>59999</v>
      </c>
      <c r="F218" s="2">
        <v>0.28000000000000003</v>
      </c>
      <c r="G218">
        <v>4.0999999999999996</v>
      </c>
      <c r="H218">
        <v>6753</v>
      </c>
      <c r="I218" t="str">
        <f>LEFT(amazon[[#This Row],[Category]],FIND("|",amazon[[#This Row],[Category]] &amp; "|")-1)</f>
        <v>Electronics</v>
      </c>
      <c r="J218" s="9">
        <f>amazon[[#This Row],[Actual_price]]*amazon[[#This Row],[Rating_count]]</f>
        <v>405173247</v>
      </c>
      <c r="K218" s="9" t="str">
        <f>IF(amazon[[#This Row],[Actual_price]]&lt;200,"&lt;200",IF(amazon[[#This Row],[Actual_price]]&lt;=500,"200-500","&gt;500"))</f>
        <v>&gt;500</v>
      </c>
      <c r="L218" t="str">
        <f>IF(amazon[[#This Row],[Discount_percentage]]&gt;=50%,"YES","NO")</f>
        <v>NO</v>
      </c>
      <c r="M218" s="1">
        <f>ROUND(amazon[[#This Row],[Rating_count]],0)</f>
        <v>6753</v>
      </c>
      <c r="N218" s="10">
        <f>amazon[[#This Row],[Rating_count]]*LOG10(amazon[[#This Row],[Rating]]+1)</f>
        <v>4778.2213991893641</v>
      </c>
    </row>
    <row r="219" spans="1:14" x14ac:dyDescent="0.25">
      <c r="A219" s="1" t="s">
        <v>445</v>
      </c>
      <c r="B219" s="4" t="s">
        <v>446</v>
      </c>
      <c r="C219" s="1" t="s">
        <v>28</v>
      </c>
      <c r="D219">
        <v>173</v>
      </c>
      <c r="E219" s="9">
        <v>999</v>
      </c>
      <c r="F219" s="2">
        <v>0.83</v>
      </c>
      <c r="G219">
        <v>4.3</v>
      </c>
      <c r="H219">
        <v>1237</v>
      </c>
      <c r="I219" t="str">
        <f>LEFT(amazon[[#This Row],[Category]],FIND("|",amazon[[#This Row],[Category]] &amp; "|")-1)</f>
        <v>Electronics</v>
      </c>
      <c r="J219" s="9">
        <f>amazon[[#This Row],[Actual_price]]*amazon[[#This Row],[Rating_count]]</f>
        <v>1235763</v>
      </c>
      <c r="K219" s="9" t="str">
        <f>IF(amazon[[#This Row],[Actual_price]]&lt;200,"&lt;200",IF(amazon[[#This Row],[Actual_price]]&lt;=500,"200-500","&gt;500"))</f>
        <v>&gt;500</v>
      </c>
      <c r="L219" t="str">
        <f>IF(amazon[[#This Row],[Discount_percentage]]&gt;=50%,"YES","NO")</f>
        <v>YES</v>
      </c>
      <c r="M219" s="1">
        <f>ROUND(amazon[[#This Row],[Rating_count]],0)</f>
        <v>1237</v>
      </c>
      <c r="N219" s="10">
        <f>amazon[[#This Row],[Rating_count]]*LOG10(amazon[[#This Row],[Rating]]+1)</f>
        <v>895.92925069617604</v>
      </c>
    </row>
    <row r="220" spans="1:14" x14ac:dyDescent="0.25">
      <c r="A220" s="1" t="s">
        <v>447</v>
      </c>
      <c r="B220" s="4" t="s">
        <v>448</v>
      </c>
      <c r="C220" s="1" t="s">
        <v>449</v>
      </c>
      <c r="D220">
        <v>209</v>
      </c>
      <c r="E220" s="9">
        <v>600</v>
      </c>
      <c r="F220" s="2">
        <v>0.65</v>
      </c>
      <c r="G220">
        <v>4.4000000000000004</v>
      </c>
      <c r="H220">
        <v>18872</v>
      </c>
      <c r="I220" t="str">
        <f>LEFT(amazon[[#This Row],[Category]],FIND("|",amazon[[#This Row],[Category]] &amp; "|")-1)</f>
        <v>Electronics</v>
      </c>
      <c r="J220" s="9">
        <f>amazon[[#This Row],[Actual_price]]*amazon[[#This Row],[Rating_count]]</f>
        <v>11323200</v>
      </c>
      <c r="K220" s="9" t="str">
        <f>IF(amazon[[#This Row],[Actual_price]]&lt;200,"&lt;200",IF(amazon[[#This Row],[Actual_price]]&lt;=500,"200-500","&gt;500"))</f>
        <v>&gt;500</v>
      </c>
      <c r="L220" t="str">
        <f>IF(amazon[[#This Row],[Discount_percentage]]&gt;=50%,"YES","NO")</f>
        <v>YES</v>
      </c>
      <c r="M220" s="1">
        <f>ROUND(amazon[[#This Row],[Rating_count]],0)</f>
        <v>18872</v>
      </c>
      <c r="N220" s="10">
        <f>amazon[[#This Row],[Rating_count]]*LOG10(amazon[[#This Row],[Rating]]+1)</f>
        <v>13821.735035379061</v>
      </c>
    </row>
    <row r="221" spans="1:14" x14ac:dyDescent="0.25">
      <c r="A221" s="1" t="s">
        <v>450</v>
      </c>
      <c r="B221" s="4" t="s">
        <v>451</v>
      </c>
      <c r="C221" s="1" t="s">
        <v>2</v>
      </c>
      <c r="D221">
        <v>848.99</v>
      </c>
      <c r="E221" s="9">
        <v>1490</v>
      </c>
      <c r="F221" s="2">
        <v>0.43</v>
      </c>
      <c r="G221">
        <v>3.9</v>
      </c>
      <c r="H221">
        <v>356</v>
      </c>
      <c r="I221" t="str">
        <f>LEFT(amazon[[#This Row],[Category]],FIND("|",amazon[[#This Row],[Category]] &amp; "|")-1)</f>
        <v>Computers&amp;Accessories</v>
      </c>
      <c r="J221" s="9">
        <f>amazon[[#This Row],[Actual_price]]*amazon[[#This Row],[Rating_count]]</f>
        <v>530440</v>
      </c>
      <c r="K221" s="9" t="str">
        <f>IF(amazon[[#This Row],[Actual_price]]&lt;200,"&lt;200",IF(amazon[[#This Row],[Actual_price]]&lt;=500,"200-500","&gt;500"))</f>
        <v>&gt;500</v>
      </c>
      <c r="L221" t="str">
        <f>IF(amazon[[#This Row],[Discount_percentage]]&gt;=50%,"YES","NO")</f>
        <v>NO</v>
      </c>
      <c r="M221" s="1">
        <f>ROUND(amazon[[#This Row],[Rating_count]],0)</f>
        <v>356</v>
      </c>
      <c r="N221" s="10">
        <f>amazon[[#This Row],[Rating_count]]*LOG10(amazon[[#This Row],[Rating]]+1)</f>
        <v>245.7098044901509</v>
      </c>
    </row>
    <row r="222" spans="1:14" x14ac:dyDescent="0.25">
      <c r="A222" s="1" t="s">
        <v>452</v>
      </c>
      <c r="B222" s="4" t="s">
        <v>453</v>
      </c>
      <c r="C222" s="1" t="s">
        <v>2</v>
      </c>
      <c r="D222">
        <v>649</v>
      </c>
      <c r="E222" s="9">
        <v>1999</v>
      </c>
      <c r="F222" s="2">
        <v>0.68</v>
      </c>
      <c r="G222">
        <v>4.2</v>
      </c>
      <c r="H222">
        <v>24269</v>
      </c>
      <c r="I222" t="str">
        <f>LEFT(amazon[[#This Row],[Category]],FIND("|",amazon[[#This Row],[Category]] &amp; "|")-1)</f>
        <v>Computers&amp;Accessories</v>
      </c>
      <c r="J222" s="9">
        <f>amazon[[#This Row],[Actual_price]]*amazon[[#This Row],[Rating_count]]</f>
        <v>48513731</v>
      </c>
      <c r="K222" s="9" t="str">
        <f>IF(amazon[[#This Row],[Actual_price]]&lt;200,"&lt;200",IF(amazon[[#This Row],[Actual_price]]&lt;=500,"200-500","&gt;500"))</f>
        <v>&gt;500</v>
      </c>
      <c r="L222" t="str">
        <f>IF(amazon[[#This Row],[Discount_percentage]]&gt;=50%,"YES","NO")</f>
        <v>YES</v>
      </c>
      <c r="M222" s="1">
        <f>ROUND(amazon[[#This Row],[Rating_count]],0)</f>
        <v>24269</v>
      </c>
      <c r="N222" s="10">
        <f>amazon[[#This Row],[Rating_count]]*LOG10(amazon[[#This Row],[Rating]]+1)</f>
        <v>17376.685146672942</v>
      </c>
    </row>
    <row r="223" spans="1:14" x14ac:dyDescent="0.25">
      <c r="A223" s="1" t="s">
        <v>454</v>
      </c>
      <c r="B223" s="4" t="s">
        <v>455</v>
      </c>
      <c r="C223" s="1" t="s">
        <v>102</v>
      </c>
      <c r="D223">
        <v>299</v>
      </c>
      <c r="E223" s="9">
        <v>899</v>
      </c>
      <c r="F223" s="2">
        <v>0.67</v>
      </c>
      <c r="G223">
        <v>3.8</v>
      </c>
      <c r="H223">
        <v>425</v>
      </c>
      <c r="I223" t="str">
        <f>LEFT(amazon[[#This Row],[Category]],FIND("|",amazon[[#This Row],[Category]] &amp; "|")-1)</f>
        <v>Electronics</v>
      </c>
      <c r="J223" s="9">
        <f>amazon[[#This Row],[Actual_price]]*amazon[[#This Row],[Rating_count]]</f>
        <v>382075</v>
      </c>
      <c r="K223" s="9" t="str">
        <f>IF(amazon[[#This Row],[Actual_price]]&lt;200,"&lt;200",IF(amazon[[#This Row],[Actual_price]]&lt;=500,"200-500","&gt;500"))</f>
        <v>&gt;500</v>
      </c>
      <c r="L223" t="str">
        <f>IF(amazon[[#This Row],[Discount_percentage]]&gt;=50%,"YES","NO")</f>
        <v>YES</v>
      </c>
      <c r="M223" s="1">
        <f>ROUND(amazon[[#This Row],[Rating_count]],0)</f>
        <v>425</v>
      </c>
      <c r="N223" s="10">
        <f>amazon[[#This Row],[Rating_count]]*LOG10(amazon[[#This Row],[Rating]]+1)</f>
        <v>289.52752588462454</v>
      </c>
    </row>
    <row r="224" spans="1:14" x14ac:dyDescent="0.25">
      <c r="A224" s="1" t="s">
        <v>456</v>
      </c>
      <c r="B224" s="4" t="s">
        <v>457</v>
      </c>
      <c r="C224" s="1" t="s">
        <v>144</v>
      </c>
      <c r="D224">
        <v>399</v>
      </c>
      <c r="E224" s="9">
        <v>799</v>
      </c>
      <c r="F224" s="2">
        <v>0.5</v>
      </c>
      <c r="G224">
        <v>4.0999999999999996</v>
      </c>
      <c r="H224">
        <v>1161</v>
      </c>
      <c r="I224" t="str">
        <f>LEFT(amazon[[#This Row],[Category]],FIND("|",amazon[[#This Row],[Category]] &amp; "|")-1)</f>
        <v>Electronics</v>
      </c>
      <c r="J224" s="9">
        <f>amazon[[#This Row],[Actual_price]]*amazon[[#This Row],[Rating_count]]</f>
        <v>927639</v>
      </c>
      <c r="K224" s="9" t="str">
        <f>IF(amazon[[#This Row],[Actual_price]]&lt;200,"&lt;200",IF(amazon[[#This Row],[Actual_price]]&lt;=500,"200-500","&gt;500"))</f>
        <v>&gt;500</v>
      </c>
      <c r="L224" t="str">
        <f>IF(amazon[[#This Row],[Discount_percentage]]&gt;=50%,"YES","NO")</f>
        <v>YES</v>
      </c>
      <c r="M224" s="1">
        <f>ROUND(amazon[[#This Row],[Rating_count]],0)</f>
        <v>1161</v>
      </c>
      <c r="N224" s="10">
        <f>amazon[[#This Row],[Rating_count]]*LOG10(amazon[[#This Row],[Rating]]+1)</f>
        <v>821.48897444970419</v>
      </c>
    </row>
    <row r="225" spans="1:14" x14ac:dyDescent="0.25">
      <c r="A225" s="1" t="s">
        <v>458</v>
      </c>
      <c r="B225" s="4" t="s">
        <v>459</v>
      </c>
      <c r="C225" s="1" t="s">
        <v>2</v>
      </c>
      <c r="D225">
        <v>249</v>
      </c>
      <c r="E225" s="9">
        <v>499</v>
      </c>
      <c r="F225" s="2">
        <v>0.5</v>
      </c>
      <c r="G225">
        <v>4.0999999999999996</v>
      </c>
      <c r="H225">
        <v>1508</v>
      </c>
      <c r="I225" t="str">
        <f>LEFT(amazon[[#This Row],[Category]],FIND("|",amazon[[#This Row],[Category]] &amp; "|")-1)</f>
        <v>Computers&amp;Accessories</v>
      </c>
      <c r="J225" s="9">
        <f>amazon[[#This Row],[Actual_price]]*amazon[[#This Row],[Rating_count]]</f>
        <v>752492</v>
      </c>
      <c r="K225" s="9" t="str">
        <f>IF(amazon[[#This Row],[Actual_price]]&lt;200,"&lt;200",IF(amazon[[#This Row],[Actual_price]]&lt;=500,"200-500","&gt;500"))</f>
        <v>200-500</v>
      </c>
      <c r="L225" t="str">
        <f>IF(amazon[[#This Row],[Discount_percentage]]&gt;=50%,"YES","NO")</f>
        <v>YES</v>
      </c>
      <c r="M225" s="1">
        <f>ROUND(amazon[[#This Row],[Rating_count]],0)</f>
        <v>1508</v>
      </c>
      <c r="N225" s="10">
        <f>amazon[[#This Row],[Rating_count]]*LOG10(amazon[[#This Row],[Rating]]+1)</f>
        <v>1067.015825555688</v>
      </c>
    </row>
    <row r="226" spans="1:14" x14ac:dyDescent="0.25">
      <c r="A226" s="1" t="s">
        <v>460</v>
      </c>
      <c r="B226" s="4" t="s">
        <v>461</v>
      </c>
      <c r="C226" s="1" t="s">
        <v>462</v>
      </c>
      <c r="D226">
        <v>1249</v>
      </c>
      <c r="E226" s="9">
        <v>2299</v>
      </c>
      <c r="F226" s="2">
        <v>0.46</v>
      </c>
      <c r="G226">
        <v>4.3</v>
      </c>
      <c r="H226">
        <v>7636</v>
      </c>
      <c r="I226" t="str">
        <f>LEFT(amazon[[#This Row],[Category]],FIND("|",amazon[[#This Row],[Category]] &amp; "|")-1)</f>
        <v>Electronics</v>
      </c>
      <c r="J226" s="9">
        <f>amazon[[#This Row],[Actual_price]]*amazon[[#This Row],[Rating_count]]</f>
        <v>17555164</v>
      </c>
      <c r="K226" s="9" t="str">
        <f>IF(amazon[[#This Row],[Actual_price]]&lt;200,"&lt;200",IF(amazon[[#This Row],[Actual_price]]&lt;=500,"200-500","&gt;500"))</f>
        <v>&gt;500</v>
      </c>
      <c r="L226" t="str">
        <f>IF(amazon[[#This Row],[Discount_percentage]]&gt;=50%,"YES","NO")</f>
        <v>NO</v>
      </c>
      <c r="M226" s="1">
        <f>ROUND(amazon[[#This Row],[Rating_count]],0)</f>
        <v>7636</v>
      </c>
      <c r="N226" s="10">
        <f>amazon[[#This Row],[Rating_count]]*LOG10(amazon[[#This Row],[Rating]]+1)</f>
        <v>5530.5705402716248</v>
      </c>
    </row>
    <row r="227" spans="1:14" x14ac:dyDescent="0.25">
      <c r="A227" s="1" t="s">
        <v>463</v>
      </c>
      <c r="B227" s="4" t="s">
        <v>464</v>
      </c>
      <c r="C227" s="1" t="s">
        <v>102</v>
      </c>
      <c r="D227">
        <v>213</v>
      </c>
      <c r="E227" s="9">
        <v>499</v>
      </c>
      <c r="F227" s="2">
        <v>0.56999999999999995</v>
      </c>
      <c r="G227">
        <v>3.7</v>
      </c>
      <c r="H227">
        <v>246</v>
      </c>
      <c r="I227" t="str">
        <f>LEFT(amazon[[#This Row],[Category]],FIND("|",amazon[[#This Row],[Category]] &amp; "|")-1)</f>
        <v>Electronics</v>
      </c>
      <c r="J227" s="9">
        <f>amazon[[#This Row],[Actual_price]]*amazon[[#This Row],[Rating_count]]</f>
        <v>122754</v>
      </c>
      <c r="K227" s="9" t="str">
        <f>IF(amazon[[#This Row],[Actual_price]]&lt;200,"&lt;200",IF(amazon[[#This Row],[Actual_price]]&lt;=500,"200-500","&gt;500"))</f>
        <v>200-500</v>
      </c>
      <c r="L227" t="str">
        <f>IF(amazon[[#This Row],[Discount_percentage]]&gt;=50%,"YES","NO")</f>
        <v>YES</v>
      </c>
      <c r="M227" s="1">
        <f>ROUND(amazon[[#This Row],[Rating_count]],0)</f>
        <v>246</v>
      </c>
      <c r="N227" s="10">
        <f>amazon[[#This Row],[Rating_count]]*LOG10(amazon[[#This Row],[Rating]]+1)</f>
        <v>165.33607305218652</v>
      </c>
    </row>
    <row r="228" spans="1:14" x14ac:dyDescent="0.25">
      <c r="A228" s="1" t="s">
        <v>465</v>
      </c>
      <c r="B228" s="4" t="s">
        <v>466</v>
      </c>
      <c r="C228" s="1" t="s">
        <v>102</v>
      </c>
      <c r="D228">
        <v>209</v>
      </c>
      <c r="E228" s="9">
        <v>499</v>
      </c>
      <c r="F228" s="2">
        <v>0.57999999999999996</v>
      </c>
      <c r="G228">
        <v>4</v>
      </c>
      <c r="H228">
        <v>479</v>
      </c>
      <c r="I228" t="str">
        <f>LEFT(amazon[[#This Row],[Category]],FIND("|",amazon[[#This Row],[Category]] &amp; "|")-1)</f>
        <v>Electronics</v>
      </c>
      <c r="J228" s="9">
        <f>amazon[[#This Row],[Actual_price]]*amazon[[#This Row],[Rating_count]]</f>
        <v>239021</v>
      </c>
      <c r="K228" s="9" t="str">
        <f>IF(amazon[[#This Row],[Actual_price]]&lt;200,"&lt;200",IF(amazon[[#This Row],[Actual_price]]&lt;=500,"200-500","&gt;500"))</f>
        <v>200-500</v>
      </c>
      <c r="L228" t="str">
        <f>IF(amazon[[#This Row],[Discount_percentage]]&gt;=50%,"YES","NO")</f>
        <v>YES</v>
      </c>
      <c r="M228" s="1">
        <f>ROUND(amazon[[#This Row],[Rating_count]],0)</f>
        <v>479</v>
      </c>
      <c r="N228" s="10">
        <f>amazon[[#This Row],[Rating_count]]*LOG10(amazon[[#This Row],[Rating]]+1)</f>
        <v>334.80663207695301</v>
      </c>
    </row>
    <row r="229" spans="1:14" x14ac:dyDescent="0.25">
      <c r="A229" s="1" t="s">
        <v>467</v>
      </c>
      <c r="B229" s="4" t="s">
        <v>468</v>
      </c>
      <c r="C229" s="1" t="s">
        <v>28</v>
      </c>
      <c r="D229">
        <v>598</v>
      </c>
      <c r="E229" s="9">
        <v>4999</v>
      </c>
      <c r="F229" s="2">
        <v>0.88</v>
      </c>
      <c r="G229">
        <v>4.2</v>
      </c>
      <c r="H229">
        <v>910</v>
      </c>
      <c r="I229" t="str">
        <f>LEFT(amazon[[#This Row],[Category]],FIND("|",amazon[[#This Row],[Category]] &amp; "|")-1)</f>
        <v>Electronics</v>
      </c>
      <c r="J229" s="9">
        <f>amazon[[#This Row],[Actual_price]]*amazon[[#This Row],[Rating_count]]</f>
        <v>4549090</v>
      </c>
      <c r="K229" s="9" t="str">
        <f>IF(amazon[[#This Row],[Actual_price]]&lt;200,"&lt;200",IF(amazon[[#This Row],[Actual_price]]&lt;=500,"200-500","&gt;500"))</f>
        <v>&gt;500</v>
      </c>
      <c r="L229" t="str">
        <f>IF(amazon[[#This Row],[Discount_percentage]]&gt;=50%,"YES","NO")</f>
        <v>YES</v>
      </c>
      <c r="M229" s="1">
        <f>ROUND(amazon[[#This Row],[Rating_count]],0)</f>
        <v>910</v>
      </c>
      <c r="N229" s="10">
        <f>amazon[[#This Row],[Rating_count]]*LOG10(amazon[[#This Row],[Rating]]+1)</f>
        <v>651.56304270766725</v>
      </c>
    </row>
    <row r="230" spans="1:14" x14ac:dyDescent="0.25">
      <c r="A230" s="1" t="s">
        <v>469</v>
      </c>
      <c r="B230" s="4" t="s">
        <v>470</v>
      </c>
      <c r="C230" s="1" t="s">
        <v>2</v>
      </c>
      <c r="D230">
        <v>799</v>
      </c>
      <c r="E230" s="9">
        <v>1749</v>
      </c>
      <c r="F230" s="2">
        <v>0.54</v>
      </c>
      <c r="G230">
        <v>4.0999999999999996</v>
      </c>
      <c r="H230">
        <v>5626</v>
      </c>
      <c r="I230" t="str">
        <f>LEFT(amazon[[#This Row],[Category]],FIND("|",amazon[[#This Row],[Category]] &amp; "|")-1)</f>
        <v>Computers&amp;Accessories</v>
      </c>
      <c r="J230" s="9">
        <f>amazon[[#This Row],[Actual_price]]*amazon[[#This Row],[Rating_count]]</f>
        <v>9839874</v>
      </c>
      <c r="K230" s="9" t="str">
        <f>IF(amazon[[#This Row],[Actual_price]]&lt;200,"&lt;200",IF(amazon[[#This Row],[Actual_price]]&lt;=500,"200-500","&gt;500"))</f>
        <v>&gt;500</v>
      </c>
      <c r="L230" t="str">
        <f>IF(amazon[[#This Row],[Discount_percentage]]&gt;=50%,"YES","NO")</f>
        <v>YES</v>
      </c>
      <c r="M230" s="1">
        <f>ROUND(amazon[[#This Row],[Rating_count]],0)</f>
        <v>5626</v>
      </c>
      <c r="N230" s="10">
        <f>amazon[[#This Row],[Rating_count]]*LOG10(amazon[[#This Row],[Rating]]+1)</f>
        <v>3980.7898107269903</v>
      </c>
    </row>
    <row r="231" spans="1:14" x14ac:dyDescent="0.25">
      <c r="A231" s="1" t="s">
        <v>471</v>
      </c>
      <c r="B231" s="4" t="s">
        <v>472</v>
      </c>
      <c r="C231" s="1" t="s">
        <v>2</v>
      </c>
      <c r="D231">
        <v>159</v>
      </c>
      <c r="E231" s="9">
        <v>595</v>
      </c>
      <c r="F231" s="2">
        <v>0.73</v>
      </c>
      <c r="G231">
        <v>4.3</v>
      </c>
      <c r="H231">
        <v>14184</v>
      </c>
      <c r="I231" t="str">
        <f>LEFT(amazon[[#This Row],[Category]],FIND("|",amazon[[#This Row],[Category]] &amp; "|")-1)</f>
        <v>Computers&amp;Accessories</v>
      </c>
      <c r="J231" s="9">
        <f>amazon[[#This Row],[Actual_price]]*amazon[[#This Row],[Rating_count]]</f>
        <v>8439480</v>
      </c>
      <c r="K231" s="9" t="str">
        <f>IF(amazon[[#This Row],[Actual_price]]&lt;200,"&lt;200",IF(amazon[[#This Row],[Actual_price]]&lt;=500,"200-500","&gt;500"))</f>
        <v>&gt;500</v>
      </c>
      <c r="L231" t="str">
        <f>IF(amazon[[#This Row],[Discount_percentage]]&gt;=50%,"YES","NO")</f>
        <v>YES</v>
      </c>
      <c r="M231" s="1">
        <f>ROUND(amazon[[#This Row],[Rating_count]],0)</f>
        <v>14184</v>
      </c>
      <c r="N231" s="10">
        <f>amazon[[#This Row],[Rating_count]]*LOG10(amazon[[#This Row],[Rating]]+1)</f>
        <v>10273.128934417591</v>
      </c>
    </row>
    <row r="232" spans="1:14" x14ac:dyDescent="0.25">
      <c r="A232" s="1" t="s">
        <v>473</v>
      </c>
      <c r="B232" s="4" t="s">
        <v>474</v>
      </c>
      <c r="C232" s="1" t="s">
        <v>475</v>
      </c>
      <c r="D232">
        <v>499</v>
      </c>
      <c r="E232" s="9">
        <v>1100</v>
      </c>
      <c r="F232" s="2">
        <v>0.55000000000000004</v>
      </c>
      <c r="G232">
        <v>4.4000000000000004</v>
      </c>
      <c r="H232">
        <v>25177</v>
      </c>
      <c r="I232" t="str">
        <f>LEFT(amazon[[#This Row],[Category]],FIND("|",amazon[[#This Row],[Category]] &amp; "|")-1)</f>
        <v>Computers&amp;Accessories</v>
      </c>
      <c r="J232" s="9">
        <f>amazon[[#This Row],[Actual_price]]*amazon[[#This Row],[Rating_count]]</f>
        <v>27694700</v>
      </c>
      <c r="K232" s="9" t="str">
        <f>IF(amazon[[#This Row],[Actual_price]]&lt;200,"&lt;200",IF(amazon[[#This Row],[Actual_price]]&lt;=500,"200-500","&gt;500"))</f>
        <v>&gt;500</v>
      </c>
      <c r="L232" t="str">
        <f>IF(amazon[[#This Row],[Discount_percentage]]&gt;=50%,"YES","NO")</f>
        <v>YES</v>
      </c>
      <c r="M232" s="1">
        <f>ROUND(amazon[[#This Row],[Rating_count]],0)</f>
        <v>25177</v>
      </c>
      <c r="N232" s="10">
        <f>amazon[[#This Row],[Rating_count]]*LOG10(amazon[[#This Row],[Rating]]+1)</f>
        <v>18439.477691062879</v>
      </c>
    </row>
    <row r="233" spans="1:14" x14ac:dyDescent="0.25">
      <c r="A233" s="1" t="s">
        <v>476</v>
      </c>
      <c r="B233" s="4" t="s">
        <v>477</v>
      </c>
      <c r="C233" s="1" t="s">
        <v>37</v>
      </c>
      <c r="D233">
        <v>31999</v>
      </c>
      <c r="E233" s="9">
        <v>49999</v>
      </c>
      <c r="F233" s="2">
        <v>0.36</v>
      </c>
      <c r="G233">
        <v>4.3</v>
      </c>
      <c r="H233">
        <v>21252</v>
      </c>
      <c r="I233" t="str">
        <f>LEFT(amazon[[#This Row],[Category]],FIND("|",amazon[[#This Row],[Category]] &amp; "|")-1)</f>
        <v>Electronics</v>
      </c>
      <c r="J233" s="9">
        <f>amazon[[#This Row],[Actual_price]]*amazon[[#This Row],[Rating_count]]</f>
        <v>1062578748</v>
      </c>
      <c r="K233" s="9" t="str">
        <f>IF(amazon[[#This Row],[Actual_price]]&lt;200,"&lt;200",IF(amazon[[#This Row],[Actual_price]]&lt;=500,"200-500","&gt;500"))</f>
        <v>&gt;500</v>
      </c>
      <c r="L233" t="str">
        <f>IF(amazon[[#This Row],[Discount_percentage]]&gt;=50%,"YES","NO")</f>
        <v>NO</v>
      </c>
      <c r="M233" s="1">
        <f>ROUND(amazon[[#This Row],[Rating_count]],0)</f>
        <v>21252</v>
      </c>
      <c r="N233" s="10">
        <f>amazon[[#This Row],[Rating_count]]*LOG10(amazon[[#This Row],[Rating]]+1)</f>
        <v>15392.310780755968</v>
      </c>
    </row>
    <row r="234" spans="1:14" x14ac:dyDescent="0.25">
      <c r="A234" s="1" t="s">
        <v>478</v>
      </c>
      <c r="B234" s="4" t="s">
        <v>479</v>
      </c>
      <c r="C234" s="1" t="s">
        <v>37</v>
      </c>
      <c r="D234">
        <v>32990</v>
      </c>
      <c r="E234" s="9">
        <v>56790</v>
      </c>
      <c r="F234" s="2">
        <v>0.42</v>
      </c>
      <c r="G234">
        <v>4.3</v>
      </c>
      <c r="H234">
        <v>567</v>
      </c>
      <c r="I234" t="str">
        <f>LEFT(amazon[[#This Row],[Category]],FIND("|",amazon[[#This Row],[Category]] &amp; "|")-1)</f>
        <v>Electronics</v>
      </c>
      <c r="J234" s="9">
        <f>amazon[[#This Row],[Actual_price]]*amazon[[#This Row],[Rating_count]]</f>
        <v>32199930</v>
      </c>
      <c r="K234" s="9" t="str">
        <f>IF(amazon[[#This Row],[Actual_price]]&lt;200,"&lt;200",IF(amazon[[#This Row],[Actual_price]]&lt;=500,"200-500","&gt;500"))</f>
        <v>&gt;500</v>
      </c>
      <c r="L234" t="str">
        <f>IF(amazon[[#This Row],[Discount_percentage]]&gt;=50%,"YES","NO")</f>
        <v>NO</v>
      </c>
      <c r="M234" s="1">
        <f>ROUND(amazon[[#This Row],[Rating_count]],0)</f>
        <v>567</v>
      </c>
      <c r="N234" s="10">
        <f>amazon[[#This Row],[Rating_count]]*LOG10(amazon[[#This Row],[Rating]]+1)</f>
        <v>410.66441806364742</v>
      </c>
    </row>
    <row r="235" spans="1:14" x14ac:dyDescent="0.25">
      <c r="A235" s="1" t="s">
        <v>480</v>
      </c>
      <c r="B235" s="4" t="s">
        <v>481</v>
      </c>
      <c r="C235" s="1" t="s">
        <v>102</v>
      </c>
      <c r="D235">
        <v>299</v>
      </c>
      <c r="E235" s="9">
        <v>1199</v>
      </c>
      <c r="F235" s="2">
        <v>0.75</v>
      </c>
      <c r="G235">
        <v>3.5</v>
      </c>
      <c r="H235">
        <v>466</v>
      </c>
      <c r="I235" t="str">
        <f>LEFT(amazon[[#This Row],[Category]],FIND("|",amazon[[#This Row],[Category]] &amp; "|")-1)</f>
        <v>Electronics</v>
      </c>
      <c r="J235" s="9">
        <f>amazon[[#This Row],[Actual_price]]*amazon[[#This Row],[Rating_count]]</f>
        <v>558734</v>
      </c>
      <c r="K235" s="9" t="str">
        <f>IF(amazon[[#This Row],[Actual_price]]&lt;200,"&lt;200",IF(amazon[[#This Row],[Actual_price]]&lt;=500,"200-500","&gt;500"))</f>
        <v>&gt;500</v>
      </c>
      <c r="L235" t="str">
        <f>IF(amazon[[#This Row],[Discount_percentage]]&gt;=50%,"YES","NO")</f>
        <v>YES</v>
      </c>
      <c r="M235" s="1">
        <f>ROUND(amazon[[#This Row],[Rating_count]],0)</f>
        <v>466</v>
      </c>
      <c r="N235" s="10">
        <f>amazon[[#This Row],[Rating_count]]*LOG10(amazon[[#This Row],[Rating]]+1)</f>
        <v>304.39703141931017</v>
      </c>
    </row>
    <row r="236" spans="1:14" x14ac:dyDescent="0.25">
      <c r="A236" s="1" t="s">
        <v>482</v>
      </c>
      <c r="B236" s="4" t="s">
        <v>483</v>
      </c>
      <c r="C236" s="1" t="s">
        <v>2</v>
      </c>
      <c r="D236">
        <v>128.31</v>
      </c>
      <c r="E236" s="9">
        <v>549</v>
      </c>
      <c r="F236" s="2">
        <v>0.77</v>
      </c>
      <c r="G236">
        <v>3.9</v>
      </c>
      <c r="H236">
        <v>61</v>
      </c>
      <c r="I236" t="str">
        <f>LEFT(amazon[[#This Row],[Category]],FIND("|",amazon[[#This Row],[Category]] &amp; "|")-1)</f>
        <v>Computers&amp;Accessories</v>
      </c>
      <c r="J236" s="9">
        <f>amazon[[#This Row],[Actual_price]]*amazon[[#This Row],[Rating_count]]</f>
        <v>33489</v>
      </c>
      <c r="K236" s="9" t="str">
        <f>IF(amazon[[#This Row],[Actual_price]]&lt;200,"&lt;200",IF(amazon[[#This Row],[Actual_price]]&lt;=500,"200-500","&gt;500"))</f>
        <v>&gt;500</v>
      </c>
      <c r="L236" t="str">
        <f>IF(amazon[[#This Row],[Discount_percentage]]&gt;=50%,"YES","NO")</f>
        <v>YES</v>
      </c>
      <c r="M236" s="1">
        <f>ROUND(amazon[[#This Row],[Rating_count]],0)</f>
        <v>61</v>
      </c>
      <c r="N236" s="10">
        <f>amazon[[#This Row],[Rating_count]]*LOG10(amazon[[#This Row],[Rating]]+1)</f>
        <v>42.101960881739338</v>
      </c>
    </row>
    <row r="237" spans="1:14" x14ac:dyDescent="0.25">
      <c r="A237" s="1" t="s">
        <v>484</v>
      </c>
      <c r="B237" s="4" t="s">
        <v>485</v>
      </c>
      <c r="C237" s="1" t="s">
        <v>2</v>
      </c>
      <c r="D237">
        <v>599</v>
      </c>
      <c r="E237" s="9">
        <v>849</v>
      </c>
      <c r="F237" s="2">
        <v>0.28999999999999998</v>
      </c>
      <c r="G237">
        <v>4.5</v>
      </c>
      <c r="H237">
        <v>474</v>
      </c>
      <c r="I237" t="str">
        <f>LEFT(amazon[[#This Row],[Category]],FIND("|",amazon[[#This Row],[Category]] &amp; "|")-1)</f>
        <v>Computers&amp;Accessories</v>
      </c>
      <c r="J237" s="9">
        <f>amazon[[#This Row],[Actual_price]]*amazon[[#This Row],[Rating_count]]</f>
        <v>402426</v>
      </c>
      <c r="K237" s="9" t="str">
        <f>IF(amazon[[#This Row],[Actual_price]]&lt;200,"&lt;200",IF(amazon[[#This Row],[Actual_price]]&lt;=500,"200-500","&gt;500"))</f>
        <v>&gt;500</v>
      </c>
      <c r="L237" t="str">
        <f>IF(amazon[[#This Row],[Discount_percentage]]&gt;=50%,"YES","NO")</f>
        <v>NO</v>
      </c>
      <c r="M237" s="1">
        <f>ROUND(amazon[[#This Row],[Rating_count]],0)</f>
        <v>474</v>
      </c>
      <c r="N237" s="10">
        <f>amazon[[#This Row],[Rating_count]]*LOG10(amazon[[#This Row],[Rating]]+1)</f>
        <v>350.93191482027163</v>
      </c>
    </row>
    <row r="238" spans="1:14" x14ac:dyDescent="0.25">
      <c r="A238" s="1" t="s">
        <v>486</v>
      </c>
      <c r="B238" s="4" t="s">
        <v>487</v>
      </c>
      <c r="C238" s="1" t="s">
        <v>102</v>
      </c>
      <c r="D238">
        <v>399</v>
      </c>
      <c r="E238" s="9">
        <v>899</v>
      </c>
      <c r="F238" s="2">
        <v>0.56000000000000005</v>
      </c>
      <c r="G238">
        <v>3.4</v>
      </c>
      <c r="H238">
        <v>431</v>
      </c>
      <c r="I238" t="str">
        <f>LEFT(amazon[[#This Row],[Category]],FIND("|",amazon[[#This Row],[Category]] &amp; "|")-1)</f>
        <v>Electronics</v>
      </c>
      <c r="J238" s="9">
        <f>amazon[[#This Row],[Actual_price]]*amazon[[#This Row],[Rating_count]]</f>
        <v>387469</v>
      </c>
      <c r="K238" s="9" t="str">
        <f>IF(amazon[[#This Row],[Actual_price]]&lt;200,"&lt;200",IF(amazon[[#This Row],[Actual_price]]&lt;=500,"200-500","&gt;500"))</f>
        <v>&gt;500</v>
      </c>
      <c r="L238" t="str">
        <f>IF(amazon[[#This Row],[Discount_percentage]]&gt;=50%,"YES","NO")</f>
        <v>YES</v>
      </c>
      <c r="M238" s="1">
        <f>ROUND(amazon[[#This Row],[Rating_count]],0)</f>
        <v>431</v>
      </c>
      <c r="N238" s="10">
        <f>amazon[[#This Row],[Rating_count]]*LOG10(amazon[[#This Row],[Rating]]+1)</f>
        <v>277.32810356554677</v>
      </c>
    </row>
    <row r="239" spans="1:14" x14ac:dyDescent="0.25">
      <c r="A239" s="1" t="s">
        <v>488</v>
      </c>
      <c r="B239" s="4" t="s">
        <v>489</v>
      </c>
      <c r="C239" s="1" t="s">
        <v>2</v>
      </c>
      <c r="D239">
        <v>449</v>
      </c>
      <c r="E239" s="9">
        <v>1099</v>
      </c>
      <c r="F239" s="2">
        <v>0.59</v>
      </c>
      <c r="G239">
        <v>4</v>
      </c>
      <c r="H239">
        <v>242</v>
      </c>
      <c r="I239" t="str">
        <f>LEFT(amazon[[#This Row],[Category]],FIND("|",amazon[[#This Row],[Category]] &amp; "|")-1)</f>
        <v>Computers&amp;Accessories</v>
      </c>
      <c r="J239" s="9">
        <f>amazon[[#This Row],[Actual_price]]*amazon[[#This Row],[Rating_count]]</f>
        <v>265958</v>
      </c>
      <c r="K239" s="9" t="str">
        <f>IF(amazon[[#This Row],[Actual_price]]&lt;200,"&lt;200",IF(amazon[[#This Row],[Actual_price]]&lt;=500,"200-500","&gt;500"))</f>
        <v>&gt;500</v>
      </c>
      <c r="L239" t="str">
        <f>IF(amazon[[#This Row],[Discount_percentage]]&gt;=50%,"YES","NO")</f>
        <v>YES</v>
      </c>
      <c r="M239" s="1">
        <f>ROUND(amazon[[#This Row],[Rating_count]],0)</f>
        <v>242</v>
      </c>
      <c r="N239" s="10">
        <f>amazon[[#This Row],[Rating_count]]*LOG10(amazon[[#This Row],[Rating]]+1)</f>
        <v>169.15074104931657</v>
      </c>
    </row>
    <row r="240" spans="1:14" x14ac:dyDescent="0.25">
      <c r="A240" s="1" t="s">
        <v>490</v>
      </c>
      <c r="B240" s="4" t="s">
        <v>491</v>
      </c>
      <c r="C240" s="1" t="s">
        <v>2</v>
      </c>
      <c r="D240">
        <v>254</v>
      </c>
      <c r="E240" s="9">
        <v>799</v>
      </c>
      <c r="F240" s="2">
        <v>0.68</v>
      </c>
      <c r="G240">
        <v>4</v>
      </c>
      <c r="H240">
        <v>2905</v>
      </c>
      <c r="I240" t="str">
        <f>LEFT(amazon[[#This Row],[Category]],FIND("|",amazon[[#This Row],[Category]] &amp; "|")-1)</f>
        <v>Computers&amp;Accessories</v>
      </c>
      <c r="J240" s="9">
        <f>amazon[[#This Row],[Actual_price]]*amazon[[#This Row],[Rating_count]]</f>
        <v>2321095</v>
      </c>
      <c r="K240" s="9" t="str">
        <f>IF(amazon[[#This Row],[Actual_price]]&lt;200,"&lt;200",IF(amazon[[#This Row],[Actual_price]]&lt;=500,"200-500","&gt;500"))</f>
        <v>&gt;500</v>
      </c>
      <c r="L240" t="str">
        <f>IF(amazon[[#This Row],[Discount_percentage]]&gt;=50%,"YES","NO")</f>
        <v>YES</v>
      </c>
      <c r="M240" s="1">
        <f>ROUND(amazon[[#This Row],[Rating_count]],0)</f>
        <v>2905</v>
      </c>
      <c r="N240" s="10">
        <f>amazon[[#This Row],[Rating_count]]*LOG10(amazon[[#This Row],[Rating]]+1)</f>
        <v>2030.5078625961348</v>
      </c>
    </row>
    <row r="241" spans="1:14" x14ac:dyDescent="0.25">
      <c r="A241" s="1" t="s">
        <v>492</v>
      </c>
      <c r="B241" s="4" t="s">
        <v>493</v>
      </c>
      <c r="C241" s="1" t="s">
        <v>494</v>
      </c>
      <c r="D241">
        <v>399</v>
      </c>
      <c r="E241" s="9">
        <v>795</v>
      </c>
      <c r="F241" s="2">
        <v>0.5</v>
      </c>
      <c r="G241">
        <v>4.4000000000000004</v>
      </c>
      <c r="H241">
        <v>12091</v>
      </c>
      <c r="I241" t="str">
        <f>LEFT(amazon[[#This Row],[Category]],FIND("|",amazon[[#This Row],[Category]] &amp; "|")-1)</f>
        <v>Electronics</v>
      </c>
      <c r="J241" s="9">
        <f>amazon[[#This Row],[Actual_price]]*amazon[[#This Row],[Rating_count]]</f>
        <v>9612345</v>
      </c>
      <c r="K241" s="9" t="str">
        <f>IF(amazon[[#This Row],[Actual_price]]&lt;200,"&lt;200",IF(amazon[[#This Row],[Actual_price]]&lt;=500,"200-500","&gt;500"))</f>
        <v>&gt;500</v>
      </c>
      <c r="L241" t="str">
        <f>IF(amazon[[#This Row],[Discount_percentage]]&gt;=50%,"YES","NO")</f>
        <v>YES</v>
      </c>
      <c r="M241" s="1">
        <f>ROUND(amazon[[#This Row],[Rating_count]],0)</f>
        <v>12091</v>
      </c>
      <c r="N241" s="10">
        <f>amazon[[#This Row],[Rating_count]]*LOG10(amazon[[#This Row],[Rating]]+1)</f>
        <v>8855.3729500195113</v>
      </c>
    </row>
    <row r="242" spans="1:14" x14ac:dyDescent="0.25">
      <c r="A242" s="1" t="s">
        <v>495</v>
      </c>
      <c r="B242" s="4" t="s">
        <v>496</v>
      </c>
      <c r="C242" s="1" t="s">
        <v>2</v>
      </c>
      <c r="D242">
        <v>179</v>
      </c>
      <c r="E242" s="9">
        <v>399</v>
      </c>
      <c r="F242" s="2">
        <v>0.55000000000000004</v>
      </c>
      <c r="G242">
        <v>4</v>
      </c>
      <c r="H242">
        <v>1423</v>
      </c>
      <c r="I242" t="str">
        <f>LEFT(amazon[[#This Row],[Category]],FIND("|",amazon[[#This Row],[Category]] &amp; "|")-1)</f>
        <v>Computers&amp;Accessories</v>
      </c>
      <c r="J242" s="9">
        <f>amazon[[#This Row],[Actual_price]]*amazon[[#This Row],[Rating_count]]</f>
        <v>567777</v>
      </c>
      <c r="K242" s="9" t="str">
        <f>IF(amazon[[#This Row],[Actual_price]]&lt;200,"&lt;200",IF(amazon[[#This Row],[Actual_price]]&lt;=500,"200-500","&gt;500"))</f>
        <v>200-500</v>
      </c>
      <c r="L242" t="str">
        <f>IF(amazon[[#This Row],[Discount_percentage]]&gt;=50%,"YES","NO")</f>
        <v>YES</v>
      </c>
      <c r="M242" s="1">
        <f>ROUND(amazon[[#This Row],[Rating_count]],0)</f>
        <v>1423</v>
      </c>
      <c r="N242" s="10">
        <f>amazon[[#This Row],[Rating_count]]*LOG10(amazon[[#This Row],[Rating]]+1)</f>
        <v>994.63431617015488</v>
      </c>
    </row>
    <row r="243" spans="1:14" x14ac:dyDescent="0.25">
      <c r="A243" s="1" t="s">
        <v>497</v>
      </c>
      <c r="B243" s="4" t="s">
        <v>498</v>
      </c>
      <c r="C243" s="1" t="s">
        <v>2</v>
      </c>
      <c r="D243">
        <v>339</v>
      </c>
      <c r="E243" s="9">
        <v>999</v>
      </c>
      <c r="F243" s="2">
        <v>0.66</v>
      </c>
      <c r="G243">
        <v>4.3</v>
      </c>
      <c r="H243">
        <v>6255</v>
      </c>
      <c r="I243" t="str">
        <f>LEFT(amazon[[#This Row],[Category]],FIND("|",amazon[[#This Row],[Category]] &amp; "|")-1)</f>
        <v>Computers&amp;Accessories</v>
      </c>
      <c r="J243" s="9">
        <f>amazon[[#This Row],[Actual_price]]*amazon[[#This Row],[Rating_count]]</f>
        <v>6248745</v>
      </c>
      <c r="K243" s="9" t="str">
        <f>IF(amazon[[#This Row],[Actual_price]]&lt;200,"&lt;200",IF(amazon[[#This Row],[Actual_price]]&lt;=500,"200-500","&gt;500"))</f>
        <v>&gt;500</v>
      </c>
      <c r="L243" t="str">
        <f>IF(amazon[[#This Row],[Discount_percentage]]&gt;=50%,"YES","NO")</f>
        <v>YES</v>
      </c>
      <c r="M243" s="1">
        <f>ROUND(amazon[[#This Row],[Rating_count]],0)</f>
        <v>6255</v>
      </c>
      <c r="N243" s="10">
        <f>amazon[[#This Row],[Rating_count]]*LOG10(amazon[[#This Row],[Rating]]+1)</f>
        <v>4530.3455643529351</v>
      </c>
    </row>
    <row r="244" spans="1:14" x14ac:dyDescent="0.25">
      <c r="A244" s="1" t="s">
        <v>499</v>
      </c>
      <c r="B244" s="4" t="s">
        <v>500</v>
      </c>
      <c r="C244" s="1" t="s">
        <v>144</v>
      </c>
      <c r="D244">
        <v>399</v>
      </c>
      <c r="E244" s="9">
        <v>999</v>
      </c>
      <c r="F244" s="2">
        <v>0.6</v>
      </c>
      <c r="G244">
        <v>4</v>
      </c>
      <c r="H244">
        <v>1236</v>
      </c>
      <c r="I244" t="str">
        <f>LEFT(amazon[[#This Row],[Category]],FIND("|",amazon[[#This Row],[Category]] &amp; "|")-1)</f>
        <v>Electronics</v>
      </c>
      <c r="J244" s="9">
        <f>amazon[[#This Row],[Actual_price]]*amazon[[#This Row],[Rating_count]]</f>
        <v>1234764</v>
      </c>
      <c r="K244" s="9" t="str">
        <f>IF(amazon[[#This Row],[Actual_price]]&lt;200,"&lt;200",IF(amazon[[#This Row],[Actual_price]]&lt;=500,"200-500","&gt;500"))</f>
        <v>&gt;500</v>
      </c>
      <c r="L244" t="str">
        <f>IF(amazon[[#This Row],[Discount_percentage]]&gt;=50%,"YES","NO")</f>
        <v>YES</v>
      </c>
      <c r="M244" s="1">
        <f>ROUND(amazon[[#This Row],[Rating_count]],0)</f>
        <v>1236</v>
      </c>
      <c r="N244" s="10">
        <f>amazon[[#This Row],[Rating_count]]*LOG10(amazon[[#This Row],[Rating]]+1)</f>
        <v>863.92692535931928</v>
      </c>
    </row>
    <row r="245" spans="1:14" x14ac:dyDescent="0.25">
      <c r="A245" s="1" t="s">
        <v>501</v>
      </c>
      <c r="B245" s="4" t="s">
        <v>502</v>
      </c>
      <c r="C245" s="1" t="s">
        <v>102</v>
      </c>
      <c r="D245">
        <v>199</v>
      </c>
      <c r="E245" s="9">
        <v>399</v>
      </c>
      <c r="F245" s="2">
        <v>0.5</v>
      </c>
      <c r="G245">
        <v>4.2</v>
      </c>
      <c r="H245">
        <v>1335</v>
      </c>
      <c r="I245" t="str">
        <f>LEFT(amazon[[#This Row],[Category]],FIND("|",amazon[[#This Row],[Category]] &amp; "|")-1)</f>
        <v>Electronics</v>
      </c>
      <c r="J245" s="9">
        <f>amazon[[#This Row],[Actual_price]]*amazon[[#This Row],[Rating_count]]</f>
        <v>532665</v>
      </c>
      <c r="K245" s="9" t="str">
        <f>IF(amazon[[#This Row],[Actual_price]]&lt;200,"&lt;200",IF(amazon[[#This Row],[Actual_price]]&lt;=500,"200-500","&gt;500"))</f>
        <v>200-500</v>
      </c>
      <c r="L245" t="str">
        <f>IF(amazon[[#This Row],[Discount_percentage]]&gt;=50%,"YES","NO")</f>
        <v>YES</v>
      </c>
      <c r="M245" s="1">
        <f>ROUND(amazon[[#This Row],[Rating_count]],0)</f>
        <v>1335</v>
      </c>
      <c r="N245" s="10">
        <f>amazon[[#This Row],[Rating_count]]*LOG10(amazon[[#This Row],[Rating]]+1)</f>
        <v>955.86446375245691</v>
      </c>
    </row>
    <row r="246" spans="1:14" x14ac:dyDescent="0.25">
      <c r="A246" s="1" t="s">
        <v>503</v>
      </c>
      <c r="B246" s="4" t="s">
        <v>504</v>
      </c>
      <c r="C246" s="1" t="s">
        <v>102</v>
      </c>
      <c r="D246">
        <v>349</v>
      </c>
      <c r="E246" s="9">
        <v>1999</v>
      </c>
      <c r="F246" s="2">
        <v>0.83</v>
      </c>
      <c r="G246">
        <v>3.8</v>
      </c>
      <c r="H246">
        <v>197</v>
      </c>
      <c r="I246" t="str">
        <f>LEFT(amazon[[#This Row],[Category]],FIND("|",amazon[[#This Row],[Category]] &amp; "|")-1)</f>
        <v>Electronics</v>
      </c>
      <c r="J246" s="9">
        <f>amazon[[#This Row],[Actual_price]]*amazon[[#This Row],[Rating_count]]</f>
        <v>393803</v>
      </c>
      <c r="K246" s="9" t="str">
        <f>IF(amazon[[#This Row],[Actual_price]]&lt;200,"&lt;200",IF(amazon[[#This Row],[Actual_price]]&lt;=500,"200-500","&gt;500"))</f>
        <v>&gt;500</v>
      </c>
      <c r="L246" t="str">
        <f>IF(amazon[[#This Row],[Discount_percentage]]&gt;=50%,"YES","NO")</f>
        <v>YES</v>
      </c>
      <c r="M246" s="1">
        <f>ROUND(amazon[[#This Row],[Rating_count]],0)</f>
        <v>197</v>
      </c>
      <c r="N246" s="10">
        <f>amazon[[#This Row],[Rating_count]]*LOG10(amazon[[#This Row],[Rating]]+1)</f>
        <v>134.20452376299068</v>
      </c>
    </row>
    <row r="247" spans="1:14" x14ac:dyDescent="0.25">
      <c r="A247" s="1" t="s">
        <v>505</v>
      </c>
      <c r="B247" s="4" t="s">
        <v>506</v>
      </c>
      <c r="C247" s="1" t="s">
        <v>2</v>
      </c>
      <c r="D247">
        <v>299</v>
      </c>
      <c r="E247" s="9">
        <v>798</v>
      </c>
      <c r="F247" s="2">
        <v>0.63</v>
      </c>
      <c r="G247">
        <v>4.4000000000000004</v>
      </c>
      <c r="H247">
        <v>28791</v>
      </c>
      <c r="I247" t="str">
        <f>LEFT(amazon[[#This Row],[Category]],FIND("|",amazon[[#This Row],[Category]] &amp; "|")-1)</f>
        <v>Computers&amp;Accessories</v>
      </c>
      <c r="J247" s="9">
        <f>amazon[[#This Row],[Actual_price]]*amazon[[#This Row],[Rating_count]]</f>
        <v>22975218</v>
      </c>
      <c r="K247" s="9" t="str">
        <f>IF(amazon[[#This Row],[Actual_price]]&lt;200,"&lt;200",IF(amazon[[#This Row],[Actual_price]]&lt;=500,"200-500","&gt;500"))</f>
        <v>&gt;500</v>
      </c>
      <c r="L247" t="str">
        <f>IF(amazon[[#This Row],[Discount_percentage]]&gt;=50%,"YES","NO")</f>
        <v>YES</v>
      </c>
      <c r="M247" s="1">
        <f>ROUND(amazon[[#This Row],[Rating_count]],0)</f>
        <v>28791</v>
      </c>
      <c r="N247" s="10">
        <f>amazon[[#This Row],[Rating_count]]*LOG10(amazon[[#This Row],[Rating]]+1)</f>
        <v>21086.348739063087</v>
      </c>
    </row>
    <row r="248" spans="1:14" x14ac:dyDescent="0.25">
      <c r="A248" s="1" t="s">
        <v>507</v>
      </c>
      <c r="B248" s="4" t="s">
        <v>508</v>
      </c>
      <c r="C248" s="1" t="s">
        <v>2</v>
      </c>
      <c r="D248">
        <v>89</v>
      </c>
      <c r="E248" s="9">
        <v>800</v>
      </c>
      <c r="F248" s="2">
        <v>0.89</v>
      </c>
      <c r="G248">
        <v>3.9</v>
      </c>
      <c r="H248">
        <v>1075</v>
      </c>
      <c r="I248" t="str">
        <f>LEFT(amazon[[#This Row],[Category]],FIND("|",amazon[[#This Row],[Category]] &amp; "|")-1)</f>
        <v>Computers&amp;Accessories</v>
      </c>
      <c r="J248" s="9">
        <f>amazon[[#This Row],[Actual_price]]*amazon[[#This Row],[Rating_count]]</f>
        <v>860000</v>
      </c>
      <c r="K248" s="9" t="str">
        <f>IF(amazon[[#This Row],[Actual_price]]&lt;200,"&lt;200",IF(amazon[[#This Row],[Actual_price]]&lt;=500,"200-500","&gt;500"))</f>
        <v>&gt;500</v>
      </c>
      <c r="L248" t="str">
        <f>IF(amazon[[#This Row],[Discount_percentage]]&gt;=50%,"YES","NO")</f>
        <v>YES</v>
      </c>
      <c r="M248" s="1">
        <f>ROUND(amazon[[#This Row],[Rating_count]],0)</f>
        <v>1075</v>
      </c>
      <c r="N248" s="10">
        <f>amazon[[#This Row],[Rating_count]]*LOG10(amazon[[#This Row],[Rating]]+1)</f>
        <v>741.96078603065223</v>
      </c>
    </row>
    <row r="249" spans="1:14" x14ac:dyDescent="0.25">
      <c r="A249" s="1" t="s">
        <v>509</v>
      </c>
      <c r="B249" s="4" t="s">
        <v>510</v>
      </c>
      <c r="C249" s="1" t="s">
        <v>2</v>
      </c>
      <c r="D249">
        <v>549</v>
      </c>
      <c r="E249" s="9">
        <v>995</v>
      </c>
      <c r="F249" s="2">
        <v>0.45</v>
      </c>
      <c r="G249">
        <v>4.2</v>
      </c>
      <c r="H249">
        <v>29746</v>
      </c>
      <c r="I249" t="str">
        <f>LEFT(amazon[[#This Row],[Category]],FIND("|",amazon[[#This Row],[Category]] &amp; "|")-1)</f>
        <v>Computers&amp;Accessories</v>
      </c>
      <c r="J249" s="9">
        <f>amazon[[#This Row],[Actual_price]]*amazon[[#This Row],[Rating_count]]</f>
        <v>29597270</v>
      </c>
      <c r="K249" s="9" t="str">
        <f>IF(amazon[[#This Row],[Actual_price]]&lt;200,"&lt;200",IF(amazon[[#This Row],[Actual_price]]&lt;=500,"200-500","&gt;500"))</f>
        <v>&gt;500</v>
      </c>
      <c r="L249" t="str">
        <f>IF(amazon[[#This Row],[Discount_percentage]]&gt;=50%,"YES","NO")</f>
        <v>NO</v>
      </c>
      <c r="M249" s="1">
        <f>ROUND(amazon[[#This Row],[Rating_count]],0)</f>
        <v>29746</v>
      </c>
      <c r="N249" s="10">
        <f>amazon[[#This Row],[Rating_count]]*LOG10(amazon[[#This Row],[Rating]]+1)</f>
        <v>21298.235459760737</v>
      </c>
    </row>
    <row r="250" spans="1:14" x14ac:dyDescent="0.25">
      <c r="A250" s="1" t="s">
        <v>511</v>
      </c>
      <c r="B250" s="4" t="s">
        <v>512</v>
      </c>
      <c r="C250" s="1" t="s">
        <v>2</v>
      </c>
      <c r="D250">
        <v>129</v>
      </c>
      <c r="E250" s="9">
        <v>1000</v>
      </c>
      <c r="F250" s="2">
        <v>0.87</v>
      </c>
      <c r="G250">
        <v>3.9</v>
      </c>
      <c r="H250">
        <v>295</v>
      </c>
      <c r="I250" t="str">
        <f>LEFT(amazon[[#This Row],[Category]],FIND("|",amazon[[#This Row],[Category]] &amp; "|")-1)</f>
        <v>Computers&amp;Accessories</v>
      </c>
      <c r="J250" s="9">
        <f>amazon[[#This Row],[Actual_price]]*amazon[[#This Row],[Rating_count]]</f>
        <v>295000</v>
      </c>
      <c r="K250" s="9" t="str">
        <f>IF(amazon[[#This Row],[Actual_price]]&lt;200,"&lt;200",IF(amazon[[#This Row],[Actual_price]]&lt;=500,"200-500","&gt;500"))</f>
        <v>&gt;500</v>
      </c>
      <c r="L250" t="str">
        <f>IF(amazon[[#This Row],[Discount_percentage]]&gt;=50%,"YES","NO")</f>
        <v>YES</v>
      </c>
      <c r="M250" s="1">
        <f>ROUND(amazon[[#This Row],[Rating_count]],0)</f>
        <v>295</v>
      </c>
      <c r="N250" s="10">
        <f>amazon[[#This Row],[Rating_count]]*LOG10(amazon[[#This Row],[Rating]]+1)</f>
        <v>203.60784360841154</v>
      </c>
    </row>
    <row r="251" spans="1:14" x14ac:dyDescent="0.25">
      <c r="A251" s="1" t="s">
        <v>513</v>
      </c>
      <c r="B251" s="4" t="s">
        <v>514</v>
      </c>
      <c r="C251" s="1" t="s">
        <v>37</v>
      </c>
      <c r="D251">
        <v>77990</v>
      </c>
      <c r="E251" s="9">
        <v>139900</v>
      </c>
      <c r="F251" s="2">
        <v>0.44</v>
      </c>
      <c r="G251">
        <v>4.7</v>
      </c>
      <c r="H251">
        <v>5935</v>
      </c>
      <c r="I251" t="str">
        <f>LEFT(amazon[[#This Row],[Category]],FIND("|",amazon[[#This Row],[Category]] &amp; "|")-1)</f>
        <v>Electronics</v>
      </c>
      <c r="J251" s="9">
        <f>amazon[[#This Row],[Actual_price]]*amazon[[#This Row],[Rating_count]]</f>
        <v>830306500</v>
      </c>
      <c r="K251" s="9" t="str">
        <f>IF(amazon[[#This Row],[Actual_price]]&lt;200,"&lt;200",IF(amazon[[#This Row],[Actual_price]]&lt;=500,"200-500","&gt;500"))</f>
        <v>&gt;500</v>
      </c>
      <c r="L251" t="str">
        <f>IF(amazon[[#This Row],[Discount_percentage]]&gt;=50%,"YES","NO")</f>
        <v>NO</v>
      </c>
      <c r="M251" s="1">
        <f>ROUND(amazon[[#This Row],[Rating_count]],0)</f>
        <v>5935</v>
      </c>
      <c r="N251" s="10">
        <f>amazon[[#This Row],[Rating_count]]*LOG10(amazon[[#This Row],[Rating]]+1)</f>
        <v>4486.1172684162366</v>
      </c>
    </row>
    <row r="252" spans="1:14" x14ac:dyDescent="0.25">
      <c r="A252" s="1" t="s">
        <v>515</v>
      </c>
      <c r="B252" s="4" t="s">
        <v>516</v>
      </c>
      <c r="C252" s="1" t="s">
        <v>102</v>
      </c>
      <c r="D252">
        <v>349</v>
      </c>
      <c r="E252" s="9">
        <v>799</v>
      </c>
      <c r="F252" s="2">
        <v>0.56000000000000005</v>
      </c>
      <c r="G252">
        <v>3.6</v>
      </c>
      <c r="H252">
        <v>323</v>
      </c>
      <c r="I252" t="str">
        <f>LEFT(amazon[[#This Row],[Category]],FIND("|",amazon[[#This Row],[Category]] &amp; "|")-1)</f>
        <v>Electronics</v>
      </c>
      <c r="J252" s="9">
        <f>amazon[[#This Row],[Actual_price]]*amazon[[#This Row],[Rating_count]]</f>
        <v>258077</v>
      </c>
      <c r="K252" s="9" t="str">
        <f>IF(amazon[[#This Row],[Actual_price]]&lt;200,"&lt;200",IF(amazon[[#This Row],[Actual_price]]&lt;=500,"200-500","&gt;500"))</f>
        <v>&gt;500</v>
      </c>
      <c r="L252" t="str">
        <f>IF(amazon[[#This Row],[Discount_percentage]]&gt;=50%,"YES","NO")</f>
        <v>YES</v>
      </c>
      <c r="M252" s="1">
        <f>ROUND(amazon[[#This Row],[Rating_count]],0)</f>
        <v>323</v>
      </c>
      <c r="N252" s="10">
        <f>amazon[[#This Row],[Rating_count]]*LOG10(amazon[[#This Row],[Rating]]+1)</f>
        <v>214.07077963314842</v>
      </c>
    </row>
    <row r="253" spans="1:14" x14ac:dyDescent="0.25">
      <c r="A253" s="1" t="s">
        <v>517</v>
      </c>
      <c r="B253" s="4" t="s">
        <v>518</v>
      </c>
      <c r="C253" s="1" t="s">
        <v>102</v>
      </c>
      <c r="D253">
        <v>499</v>
      </c>
      <c r="E253" s="9">
        <v>899</v>
      </c>
      <c r="F253" s="2">
        <v>0.44</v>
      </c>
      <c r="G253">
        <v>3.7</v>
      </c>
      <c r="H253">
        <v>185</v>
      </c>
      <c r="I253" t="str">
        <f>LEFT(amazon[[#This Row],[Category]],FIND("|",amazon[[#This Row],[Category]] &amp; "|")-1)</f>
        <v>Electronics</v>
      </c>
      <c r="J253" s="9">
        <f>amazon[[#This Row],[Actual_price]]*amazon[[#This Row],[Rating_count]]</f>
        <v>166315</v>
      </c>
      <c r="K253" s="9" t="str">
        <f>IF(amazon[[#This Row],[Actual_price]]&lt;200,"&lt;200",IF(amazon[[#This Row],[Actual_price]]&lt;=500,"200-500","&gt;500"))</f>
        <v>&gt;500</v>
      </c>
      <c r="L253" t="str">
        <f>IF(amazon[[#This Row],[Discount_percentage]]&gt;=50%,"YES","NO")</f>
        <v>NO</v>
      </c>
      <c r="M253" s="1">
        <f>ROUND(amazon[[#This Row],[Rating_count]],0)</f>
        <v>185</v>
      </c>
      <c r="N253" s="10">
        <f>amazon[[#This Row],[Rating_count]]*LOG10(amazon[[#This Row],[Rating]]+1)</f>
        <v>124.33810371810775</v>
      </c>
    </row>
    <row r="254" spans="1:14" x14ac:dyDescent="0.25">
      <c r="A254" s="1" t="s">
        <v>519</v>
      </c>
      <c r="B254" s="4" t="s">
        <v>520</v>
      </c>
      <c r="C254" s="1" t="s">
        <v>2</v>
      </c>
      <c r="D254">
        <v>299</v>
      </c>
      <c r="E254" s="9">
        <v>799</v>
      </c>
      <c r="F254" s="2">
        <v>0.63</v>
      </c>
      <c r="G254">
        <v>4.2</v>
      </c>
      <c r="H254">
        <v>2117</v>
      </c>
      <c r="I254" t="str">
        <f>LEFT(amazon[[#This Row],[Category]],FIND("|",amazon[[#This Row],[Category]] &amp; "|")-1)</f>
        <v>Computers&amp;Accessories</v>
      </c>
      <c r="J254" s="9">
        <f>amazon[[#This Row],[Actual_price]]*amazon[[#This Row],[Rating_count]]</f>
        <v>1691483</v>
      </c>
      <c r="K254" s="9" t="str">
        <f>IF(amazon[[#This Row],[Actual_price]]&lt;200,"&lt;200",IF(amazon[[#This Row],[Actual_price]]&lt;=500,"200-500","&gt;500"))</f>
        <v>&gt;500</v>
      </c>
      <c r="L254" t="str">
        <f>IF(amazon[[#This Row],[Discount_percentage]]&gt;=50%,"YES","NO")</f>
        <v>YES</v>
      </c>
      <c r="M254" s="1">
        <f>ROUND(amazon[[#This Row],[Rating_count]],0)</f>
        <v>2117</v>
      </c>
      <c r="N254" s="10">
        <f>amazon[[#This Row],[Rating_count]]*LOG10(amazon[[#This Row],[Rating]]+1)</f>
        <v>1515.7790784748699</v>
      </c>
    </row>
    <row r="255" spans="1:14" x14ac:dyDescent="0.25">
      <c r="A255" s="1" t="s">
        <v>521</v>
      </c>
      <c r="B255" s="4" t="s">
        <v>522</v>
      </c>
      <c r="C255" s="1" t="s">
        <v>2</v>
      </c>
      <c r="D255">
        <v>182</v>
      </c>
      <c r="E255" s="9">
        <v>599</v>
      </c>
      <c r="F255" s="2">
        <v>0.7</v>
      </c>
      <c r="G255">
        <v>4</v>
      </c>
      <c r="H255">
        <v>9378</v>
      </c>
      <c r="I255" t="str">
        <f>LEFT(amazon[[#This Row],[Category]],FIND("|",amazon[[#This Row],[Category]] &amp; "|")-1)</f>
        <v>Computers&amp;Accessories</v>
      </c>
      <c r="J255" s="9">
        <f>amazon[[#This Row],[Actual_price]]*amazon[[#This Row],[Rating_count]]</f>
        <v>5617422</v>
      </c>
      <c r="K255" s="9" t="str">
        <f>IF(amazon[[#This Row],[Actual_price]]&lt;200,"&lt;200",IF(amazon[[#This Row],[Actual_price]]&lt;=500,"200-500","&gt;500"))</f>
        <v>&gt;500</v>
      </c>
      <c r="L255" t="str">
        <f>IF(amazon[[#This Row],[Discount_percentage]]&gt;=50%,"YES","NO")</f>
        <v>YES</v>
      </c>
      <c r="M255" s="1">
        <f>ROUND(amazon[[#This Row],[Rating_count]],0)</f>
        <v>9378</v>
      </c>
      <c r="N255" s="10">
        <f>amazon[[#This Row],[Rating_count]]*LOG10(amazon[[#This Row],[Rating]]+1)</f>
        <v>6554.9407006631845</v>
      </c>
    </row>
    <row r="256" spans="1:14" x14ac:dyDescent="0.25">
      <c r="A256" s="1" t="s">
        <v>523</v>
      </c>
      <c r="B256" s="4" t="s">
        <v>524</v>
      </c>
      <c r="C256" s="1" t="s">
        <v>144</v>
      </c>
      <c r="D256">
        <v>96</v>
      </c>
      <c r="E256" s="9">
        <v>399</v>
      </c>
      <c r="F256" s="2">
        <v>0.76</v>
      </c>
      <c r="G256">
        <v>3.6</v>
      </c>
      <c r="H256">
        <v>1796</v>
      </c>
      <c r="I256" t="str">
        <f>LEFT(amazon[[#This Row],[Category]],FIND("|",amazon[[#This Row],[Category]] &amp; "|")-1)</f>
        <v>Electronics</v>
      </c>
      <c r="J256" s="9">
        <f>amazon[[#This Row],[Actual_price]]*amazon[[#This Row],[Rating_count]]</f>
        <v>716604</v>
      </c>
      <c r="K256" s="9" t="str">
        <f>IF(amazon[[#This Row],[Actual_price]]&lt;200,"&lt;200",IF(amazon[[#This Row],[Actual_price]]&lt;=500,"200-500","&gt;500"))</f>
        <v>200-500</v>
      </c>
      <c r="L256" t="str">
        <f>IF(amazon[[#This Row],[Discount_percentage]]&gt;=50%,"YES","NO")</f>
        <v>YES</v>
      </c>
      <c r="M256" s="1">
        <f>ROUND(amazon[[#This Row],[Rating_count]],0)</f>
        <v>1796</v>
      </c>
      <c r="N256" s="10">
        <f>amazon[[#This Row],[Rating_count]]*LOG10(amazon[[#This Row],[Rating]]+1)</f>
        <v>1190.313065700107</v>
      </c>
    </row>
    <row r="257" spans="1:14" x14ac:dyDescent="0.25">
      <c r="A257" s="1" t="s">
        <v>525</v>
      </c>
      <c r="B257" s="4" t="s">
        <v>526</v>
      </c>
      <c r="C257" s="1" t="s">
        <v>37</v>
      </c>
      <c r="D257">
        <v>54990</v>
      </c>
      <c r="E257" s="9">
        <v>85000</v>
      </c>
      <c r="F257" s="2">
        <v>0.35</v>
      </c>
      <c r="G257">
        <v>4.3</v>
      </c>
      <c r="H257">
        <v>3587</v>
      </c>
      <c r="I257" t="str">
        <f>LEFT(amazon[[#This Row],[Category]],FIND("|",amazon[[#This Row],[Category]] &amp; "|")-1)</f>
        <v>Electronics</v>
      </c>
      <c r="J257" s="9">
        <f>amazon[[#This Row],[Actual_price]]*amazon[[#This Row],[Rating_count]]</f>
        <v>304895000</v>
      </c>
      <c r="K257" s="9" t="str">
        <f>IF(amazon[[#This Row],[Actual_price]]&lt;200,"&lt;200",IF(amazon[[#This Row],[Actual_price]]&lt;=500,"200-500","&gt;500"))</f>
        <v>&gt;500</v>
      </c>
      <c r="L257" t="str">
        <f>IF(amazon[[#This Row],[Discount_percentage]]&gt;=50%,"YES","NO")</f>
        <v>NO</v>
      </c>
      <c r="M257" s="1">
        <f>ROUND(amazon[[#This Row],[Rating_count]],0)</f>
        <v>3587</v>
      </c>
      <c r="N257" s="10">
        <f>amazon[[#This Row],[Rating_count]]*LOG10(amazon[[#This Row],[Rating]]+1)</f>
        <v>2597.9775442580303</v>
      </c>
    </row>
    <row r="258" spans="1:14" x14ac:dyDescent="0.25">
      <c r="A258" s="1" t="s">
        <v>527</v>
      </c>
      <c r="B258" s="4" t="s">
        <v>528</v>
      </c>
      <c r="C258" s="1" t="s">
        <v>267</v>
      </c>
      <c r="D258">
        <v>439</v>
      </c>
      <c r="E258" s="9">
        <v>758</v>
      </c>
      <c r="F258" s="2">
        <v>0.42</v>
      </c>
      <c r="G258">
        <v>4.2</v>
      </c>
      <c r="H258">
        <v>4296</v>
      </c>
      <c r="I258" t="str">
        <f>LEFT(amazon[[#This Row],[Category]],FIND("|",amazon[[#This Row],[Category]] &amp; "|")-1)</f>
        <v>Electronics</v>
      </c>
      <c r="J258" s="9">
        <f>amazon[[#This Row],[Actual_price]]*amazon[[#This Row],[Rating_count]]</f>
        <v>3256368</v>
      </c>
      <c r="K258" s="9" t="str">
        <f>IF(amazon[[#This Row],[Actual_price]]&lt;200,"&lt;200",IF(amazon[[#This Row],[Actual_price]]&lt;=500,"200-500","&gt;500"))</f>
        <v>&gt;500</v>
      </c>
      <c r="L258" t="str">
        <f>IF(amazon[[#This Row],[Discount_percentage]]&gt;=50%,"YES","NO")</f>
        <v>NO</v>
      </c>
      <c r="M258" s="1">
        <f>ROUND(amazon[[#This Row],[Rating_count]],0)</f>
        <v>4296</v>
      </c>
      <c r="N258" s="10">
        <f>amazon[[#This Row],[Rating_count]]*LOG10(amazon[[#This Row],[Rating]]+1)</f>
        <v>3075.9503642550976</v>
      </c>
    </row>
    <row r="259" spans="1:14" x14ac:dyDescent="0.25">
      <c r="A259" s="1" t="s">
        <v>529</v>
      </c>
      <c r="B259" s="4" t="s">
        <v>530</v>
      </c>
      <c r="C259" s="1" t="s">
        <v>2</v>
      </c>
      <c r="D259">
        <v>299</v>
      </c>
      <c r="E259" s="9">
        <v>999</v>
      </c>
      <c r="F259" s="2">
        <v>0.7</v>
      </c>
      <c r="G259">
        <v>4.3</v>
      </c>
      <c r="H259">
        <v>2651</v>
      </c>
      <c r="I259" t="str">
        <f>LEFT(amazon[[#This Row],[Category]],FIND("|",amazon[[#This Row],[Category]] &amp; "|")-1)</f>
        <v>Computers&amp;Accessories</v>
      </c>
      <c r="J259" s="9">
        <f>amazon[[#This Row],[Actual_price]]*amazon[[#This Row],[Rating_count]]</f>
        <v>2648349</v>
      </c>
      <c r="K259" s="9" t="str">
        <f>IF(amazon[[#This Row],[Actual_price]]&lt;200,"&lt;200",IF(amazon[[#This Row],[Actual_price]]&lt;=500,"200-500","&gt;500"))</f>
        <v>&gt;500</v>
      </c>
      <c r="L259" t="str">
        <f>IF(amazon[[#This Row],[Discount_percentage]]&gt;=50%,"YES","NO")</f>
        <v>YES</v>
      </c>
      <c r="M259" s="1">
        <f>ROUND(amazon[[#This Row],[Rating_count]],0)</f>
        <v>2651</v>
      </c>
      <c r="N259" s="10">
        <f>amazon[[#This Row],[Rating_count]]*LOG10(amazon[[#This Row],[Rating]]+1)</f>
        <v>1920.0553303116917</v>
      </c>
    </row>
    <row r="260" spans="1:14" x14ac:dyDescent="0.25">
      <c r="A260" s="1" t="s">
        <v>531</v>
      </c>
      <c r="B260" s="4" t="s">
        <v>532</v>
      </c>
      <c r="C260" s="1" t="s">
        <v>2</v>
      </c>
      <c r="D260">
        <v>299</v>
      </c>
      <c r="E260" s="9">
        <v>799</v>
      </c>
      <c r="F260" s="2">
        <v>0.63</v>
      </c>
      <c r="G260">
        <v>4.2</v>
      </c>
      <c r="H260">
        <v>94363</v>
      </c>
      <c r="I260" t="str">
        <f>LEFT(amazon[[#This Row],[Category]],FIND("|",amazon[[#This Row],[Category]] &amp; "|")-1)</f>
        <v>Computers&amp;Accessories</v>
      </c>
      <c r="J260" s="9">
        <f>amazon[[#This Row],[Actual_price]]*amazon[[#This Row],[Rating_count]]</f>
        <v>75396037</v>
      </c>
      <c r="K260" s="9" t="str">
        <f>IF(amazon[[#This Row],[Actual_price]]&lt;200,"&lt;200",IF(amazon[[#This Row],[Actual_price]]&lt;=500,"200-500","&gt;500"))</f>
        <v>&gt;500</v>
      </c>
      <c r="L260" t="str">
        <f>IF(amazon[[#This Row],[Discount_percentage]]&gt;=50%,"YES","NO")</f>
        <v>YES</v>
      </c>
      <c r="M260" s="1">
        <f>ROUND(amazon[[#This Row],[Rating_count]],0)</f>
        <v>94363</v>
      </c>
      <c r="N260" s="10">
        <f>amazon[[#This Row],[Rating_count]]*LOG10(amazon[[#This Row],[Rating]]+1)</f>
        <v>67564.223515410558</v>
      </c>
    </row>
    <row r="261" spans="1:14" x14ac:dyDescent="0.25">
      <c r="A261" s="1" t="s">
        <v>533</v>
      </c>
      <c r="B261" s="4" t="s">
        <v>534</v>
      </c>
      <c r="C261" s="1" t="s">
        <v>2</v>
      </c>
      <c r="D261">
        <v>789</v>
      </c>
      <c r="E261" s="9">
        <v>1999</v>
      </c>
      <c r="F261" s="2">
        <v>0.61</v>
      </c>
      <c r="G261">
        <v>4.2</v>
      </c>
      <c r="H261">
        <v>34540</v>
      </c>
      <c r="I261" t="str">
        <f>LEFT(amazon[[#This Row],[Category]],FIND("|",amazon[[#This Row],[Category]] &amp; "|")-1)</f>
        <v>Computers&amp;Accessories</v>
      </c>
      <c r="J261" s="9">
        <f>amazon[[#This Row],[Actual_price]]*amazon[[#This Row],[Rating_count]]</f>
        <v>69045460</v>
      </c>
      <c r="K261" s="9" t="str">
        <f>IF(amazon[[#This Row],[Actual_price]]&lt;200,"&lt;200",IF(amazon[[#This Row],[Actual_price]]&lt;=500,"200-500","&gt;500"))</f>
        <v>&gt;500</v>
      </c>
      <c r="L261" t="str">
        <f>IF(amazon[[#This Row],[Discount_percentage]]&gt;=50%,"YES","NO")</f>
        <v>YES</v>
      </c>
      <c r="M261" s="1">
        <f>ROUND(amazon[[#This Row],[Rating_count]],0)</f>
        <v>34540</v>
      </c>
      <c r="N261" s="10">
        <f>amazon[[#This Row],[Rating_count]]*LOG10(amazon[[#This Row],[Rating]]+1)</f>
        <v>24730.755489145966</v>
      </c>
    </row>
    <row r="262" spans="1:14" x14ac:dyDescent="0.25">
      <c r="A262" s="1" t="s">
        <v>535</v>
      </c>
      <c r="B262" s="4" t="s">
        <v>536</v>
      </c>
      <c r="C262" s="1" t="s">
        <v>28</v>
      </c>
      <c r="D262">
        <v>299</v>
      </c>
      <c r="E262" s="9">
        <v>700</v>
      </c>
      <c r="F262" s="2">
        <v>0.56999999999999995</v>
      </c>
      <c r="G262">
        <v>4.4000000000000004</v>
      </c>
      <c r="H262">
        <v>8714</v>
      </c>
      <c r="I262" t="str">
        <f>LEFT(amazon[[#This Row],[Category]],FIND("|",amazon[[#This Row],[Category]] &amp; "|")-1)</f>
        <v>Electronics</v>
      </c>
      <c r="J262" s="9">
        <f>amazon[[#This Row],[Actual_price]]*amazon[[#This Row],[Rating_count]]</f>
        <v>6099800</v>
      </c>
      <c r="K262" s="9" t="str">
        <f>IF(amazon[[#This Row],[Actual_price]]&lt;200,"&lt;200",IF(amazon[[#This Row],[Actual_price]]&lt;=500,"200-500","&gt;500"))</f>
        <v>&gt;500</v>
      </c>
      <c r="L262" t="str">
        <f>IF(amazon[[#This Row],[Discount_percentage]]&gt;=50%,"YES","NO")</f>
        <v>YES</v>
      </c>
      <c r="M262" s="1">
        <f>ROUND(amazon[[#This Row],[Rating_count]],0)</f>
        <v>8714</v>
      </c>
      <c r="N262" s="10">
        <f>amazon[[#This Row],[Rating_count]]*LOG10(amazon[[#This Row],[Rating]]+1)</f>
        <v>6382.0792230973475</v>
      </c>
    </row>
    <row r="263" spans="1:14" x14ac:dyDescent="0.25">
      <c r="A263" s="1" t="s">
        <v>537</v>
      </c>
      <c r="B263" s="4" t="s">
        <v>538</v>
      </c>
      <c r="C263" s="1" t="s">
        <v>2</v>
      </c>
      <c r="D263">
        <v>325</v>
      </c>
      <c r="E263" s="9">
        <v>1099</v>
      </c>
      <c r="F263" s="2">
        <v>0.7</v>
      </c>
      <c r="G263">
        <v>4.2</v>
      </c>
      <c r="H263">
        <v>10576</v>
      </c>
      <c r="I263" t="str">
        <f>LEFT(amazon[[#This Row],[Category]],FIND("|",amazon[[#This Row],[Category]] &amp; "|")-1)</f>
        <v>Computers&amp;Accessories</v>
      </c>
      <c r="J263" s="9">
        <f>amazon[[#This Row],[Actual_price]]*amazon[[#This Row],[Rating_count]]</f>
        <v>11623024</v>
      </c>
      <c r="K263" s="9" t="str">
        <f>IF(amazon[[#This Row],[Actual_price]]&lt;200,"&lt;200",IF(amazon[[#This Row],[Actual_price]]&lt;=500,"200-500","&gt;500"))</f>
        <v>&gt;500</v>
      </c>
      <c r="L263" t="str">
        <f>IF(amazon[[#This Row],[Discount_percentage]]&gt;=50%,"YES","NO")</f>
        <v>YES</v>
      </c>
      <c r="M263" s="1">
        <f>ROUND(amazon[[#This Row],[Rating_count]],0)</f>
        <v>10576</v>
      </c>
      <c r="N263" s="10">
        <f>amazon[[#This Row],[Rating_count]]*LOG10(amazon[[#This Row],[Rating]]+1)</f>
        <v>7572.4513622816366</v>
      </c>
    </row>
    <row r="264" spans="1:14" x14ac:dyDescent="0.25">
      <c r="A264" s="1" t="s">
        <v>539</v>
      </c>
      <c r="B264" s="4" t="s">
        <v>540</v>
      </c>
      <c r="C264" s="1" t="s">
        <v>2</v>
      </c>
      <c r="D264">
        <v>1299</v>
      </c>
      <c r="E264" s="9">
        <v>1999</v>
      </c>
      <c r="F264" s="2">
        <v>0.35</v>
      </c>
      <c r="G264">
        <v>4.4000000000000004</v>
      </c>
      <c r="H264">
        <v>7318</v>
      </c>
      <c r="I264" t="str">
        <f>LEFT(amazon[[#This Row],[Category]],FIND("|",amazon[[#This Row],[Category]] &amp; "|")-1)</f>
        <v>Computers&amp;Accessories</v>
      </c>
      <c r="J264" s="9">
        <f>amazon[[#This Row],[Actual_price]]*amazon[[#This Row],[Rating_count]]</f>
        <v>14628682</v>
      </c>
      <c r="K264" s="9" t="str">
        <f>IF(amazon[[#This Row],[Actual_price]]&lt;200,"&lt;200",IF(amazon[[#This Row],[Actual_price]]&lt;=500,"200-500","&gt;500"))</f>
        <v>&gt;500</v>
      </c>
      <c r="L264" t="str">
        <f>IF(amazon[[#This Row],[Discount_percentage]]&gt;=50%,"YES","NO")</f>
        <v>NO</v>
      </c>
      <c r="M264" s="1">
        <f>ROUND(amazon[[#This Row],[Rating_count]],0)</f>
        <v>7318</v>
      </c>
      <c r="N264" s="10">
        <f>amazon[[#This Row],[Rating_count]]*LOG10(amazon[[#This Row],[Rating]]+1)</f>
        <v>5359.6575343844834</v>
      </c>
    </row>
    <row r="265" spans="1:14" x14ac:dyDescent="0.25">
      <c r="A265" s="1" t="s">
        <v>541</v>
      </c>
      <c r="B265" s="4" t="s">
        <v>542</v>
      </c>
      <c r="C265" s="1" t="s">
        <v>102</v>
      </c>
      <c r="D265">
        <v>790</v>
      </c>
      <c r="E265" s="9">
        <v>1999</v>
      </c>
      <c r="F265" s="2">
        <v>0.6</v>
      </c>
      <c r="G265">
        <v>3</v>
      </c>
      <c r="H265">
        <v>103</v>
      </c>
      <c r="I265" t="str">
        <f>LEFT(amazon[[#This Row],[Category]],FIND("|",amazon[[#This Row],[Category]] &amp; "|")-1)</f>
        <v>Electronics</v>
      </c>
      <c r="J265" s="9">
        <f>amazon[[#This Row],[Actual_price]]*amazon[[#This Row],[Rating_count]]</f>
        <v>205897</v>
      </c>
      <c r="K265" s="9" t="str">
        <f>IF(amazon[[#This Row],[Actual_price]]&lt;200,"&lt;200",IF(amazon[[#This Row],[Actual_price]]&lt;=500,"200-500","&gt;500"))</f>
        <v>&gt;500</v>
      </c>
      <c r="L265" t="str">
        <f>IF(amazon[[#This Row],[Discount_percentage]]&gt;=50%,"YES","NO")</f>
        <v>YES</v>
      </c>
      <c r="M265" s="1">
        <f>ROUND(amazon[[#This Row],[Rating_count]],0)</f>
        <v>103</v>
      </c>
      <c r="N265" s="10">
        <f>amazon[[#This Row],[Rating_count]]*LOG10(amazon[[#This Row],[Rating]]+1)</f>
        <v>62.012179106780124</v>
      </c>
    </row>
    <row r="266" spans="1:14" x14ac:dyDescent="0.25">
      <c r="A266" s="1" t="s">
        <v>543</v>
      </c>
      <c r="B266" s="4" t="s">
        <v>544</v>
      </c>
      <c r="C266" s="1" t="s">
        <v>545</v>
      </c>
      <c r="D266">
        <v>4699</v>
      </c>
      <c r="E266" s="9">
        <v>4699</v>
      </c>
      <c r="F266" s="2">
        <v>0</v>
      </c>
      <c r="G266">
        <v>4.5</v>
      </c>
      <c r="H266">
        <v>224</v>
      </c>
      <c r="I266" t="str">
        <f>LEFT(amazon[[#This Row],[Category]],FIND("|",amazon[[#This Row],[Category]] &amp; "|")-1)</f>
        <v>Electronics</v>
      </c>
      <c r="J266" s="9">
        <f>amazon[[#This Row],[Actual_price]]*amazon[[#This Row],[Rating_count]]</f>
        <v>1052576</v>
      </c>
      <c r="K266" s="9" t="str">
        <f>IF(amazon[[#This Row],[Actual_price]]&lt;200,"&lt;200",IF(amazon[[#This Row],[Actual_price]]&lt;=500,"200-500","&gt;500"))</f>
        <v>&gt;500</v>
      </c>
      <c r="L266" t="str">
        <f>IF(amazon[[#This Row],[Discount_percentage]]&gt;=50%,"YES","NO")</f>
        <v>NO</v>
      </c>
      <c r="M266" s="1">
        <f>ROUND(amazon[[#This Row],[Rating_count]],0)</f>
        <v>224</v>
      </c>
      <c r="N266" s="10">
        <f>amazon[[#This Row],[Rating_count]]*LOG10(amazon[[#This Row],[Rating]]+1)</f>
        <v>165.84124244671062</v>
      </c>
    </row>
    <row r="267" spans="1:14" x14ac:dyDescent="0.25">
      <c r="A267" s="1" t="s">
        <v>546</v>
      </c>
      <c r="B267" s="4" t="s">
        <v>547</v>
      </c>
      <c r="C267" s="1" t="s">
        <v>37</v>
      </c>
      <c r="D267">
        <v>18999</v>
      </c>
      <c r="E267" s="9">
        <v>24990</v>
      </c>
      <c r="F267" s="2">
        <v>0.24</v>
      </c>
      <c r="G267">
        <v>4.3</v>
      </c>
      <c r="H267">
        <v>4702</v>
      </c>
      <c r="I267" t="str">
        <f>LEFT(amazon[[#This Row],[Category]],FIND("|",amazon[[#This Row],[Category]] &amp; "|")-1)</f>
        <v>Electronics</v>
      </c>
      <c r="J267" s="9">
        <f>amazon[[#This Row],[Actual_price]]*amazon[[#This Row],[Rating_count]]</f>
        <v>117502980</v>
      </c>
      <c r="K267" s="9" t="str">
        <f>IF(amazon[[#This Row],[Actual_price]]&lt;200,"&lt;200",IF(amazon[[#This Row],[Actual_price]]&lt;=500,"200-500","&gt;500"))</f>
        <v>&gt;500</v>
      </c>
      <c r="L267" t="str">
        <f>IF(amazon[[#This Row],[Discount_percentage]]&gt;=50%,"YES","NO")</f>
        <v>NO</v>
      </c>
      <c r="M267" s="1">
        <f>ROUND(amazon[[#This Row],[Rating_count]],0)</f>
        <v>4702</v>
      </c>
      <c r="N267" s="10">
        <f>amazon[[#This Row],[Rating_count]]*LOG10(amazon[[#This Row],[Rating]]+1)</f>
        <v>3405.5451388629099</v>
      </c>
    </row>
    <row r="268" spans="1:14" x14ac:dyDescent="0.25">
      <c r="A268" s="1" t="s">
        <v>548</v>
      </c>
      <c r="B268" s="4" t="s">
        <v>549</v>
      </c>
      <c r="C268" s="1" t="s">
        <v>2</v>
      </c>
      <c r="D268">
        <v>199</v>
      </c>
      <c r="E268" s="9">
        <v>999</v>
      </c>
      <c r="F268" s="2">
        <v>0.8</v>
      </c>
      <c r="G268">
        <v>4.2</v>
      </c>
      <c r="H268">
        <v>85</v>
      </c>
      <c r="I268" t="str">
        <f>LEFT(amazon[[#This Row],[Category]],FIND("|",amazon[[#This Row],[Category]] &amp; "|")-1)</f>
        <v>Computers&amp;Accessories</v>
      </c>
      <c r="J268" s="9">
        <f>amazon[[#This Row],[Actual_price]]*amazon[[#This Row],[Rating_count]]</f>
        <v>84915</v>
      </c>
      <c r="K268" s="9" t="str">
        <f>IF(amazon[[#This Row],[Actual_price]]&lt;200,"&lt;200",IF(amazon[[#This Row],[Actual_price]]&lt;=500,"200-500","&gt;500"))</f>
        <v>&gt;500</v>
      </c>
      <c r="L268" t="str">
        <f>IF(amazon[[#This Row],[Discount_percentage]]&gt;=50%,"YES","NO")</f>
        <v>YES</v>
      </c>
      <c r="M268" s="1">
        <f>ROUND(amazon[[#This Row],[Rating_count]],0)</f>
        <v>85</v>
      </c>
      <c r="N268" s="10">
        <f>amazon[[#This Row],[Rating_count]]*LOG10(amazon[[#This Row],[Rating]]+1)</f>
        <v>60.860284208957935</v>
      </c>
    </row>
    <row r="269" spans="1:14" x14ac:dyDescent="0.25">
      <c r="A269" s="1" t="s">
        <v>550</v>
      </c>
      <c r="B269" s="4" t="s">
        <v>551</v>
      </c>
      <c r="C269" s="1" t="s">
        <v>28</v>
      </c>
      <c r="D269">
        <v>269</v>
      </c>
      <c r="E269" s="9">
        <v>650</v>
      </c>
      <c r="F269" s="2">
        <v>0.59</v>
      </c>
      <c r="G269">
        <v>4.4000000000000004</v>
      </c>
      <c r="H269">
        <v>35877</v>
      </c>
      <c r="I269" t="str">
        <f>LEFT(amazon[[#This Row],[Category]],FIND("|",amazon[[#This Row],[Category]] &amp; "|")-1)</f>
        <v>Electronics</v>
      </c>
      <c r="J269" s="9">
        <f>amazon[[#This Row],[Actual_price]]*amazon[[#This Row],[Rating_count]]</f>
        <v>23320050</v>
      </c>
      <c r="K269" s="9" t="str">
        <f>IF(amazon[[#This Row],[Actual_price]]&lt;200,"&lt;200",IF(amazon[[#This Row],[Actual_price]]&lt;=500,"200-500","&gt;500"))</f>
        <v>&gt;500</v>
      </c>
      <c r="L269" t="str">
        <f>IF(amazon[[#This Row],[Discount_percentage]]&gt;=50%,"YES","NO")</f>
        <v>YES</v>
      </c>
      <c r="M269" s="1">
        <f>ROUND(amazon[[#This Row],[Rating_count]],0)</f>
        <v>35877</v>
      </c>
      <c r="N269" s="10">
        <f>amazon[[#This Row],[Rating_count]]*LOG10(amazon[[#This Row],[Rating]]+1)</f>
        <v>26276.090921168641</v>
      </c>
    </row>
    <row r="270" spans="1:14" x14ac:dyDescent="0.25">
      <c r="A270" s="1" t="s">
        <v>552</v>
      </c>
      <c r="B270" s="4" t="s">
        <v>553</v>
      </c>
      <c r="C270" s="1" t="s">
        <v>554</v>
      </c>
      <c r="D270">
        <v>1990</v>
      </c>
      <c r="E270" s="9">
        <v>3100</v>
      </c>
      <c r="F270" s="2">
        <v>0.36</v>
      </c>
      <c r="G270">
        <v>4</v>
      </c>
      <c r="H270">
        <v>897</v>
      </c>
      <c r="I270" t="str">
        <f>LEFT(amazon[[#This Row],[Category]],FIND("|",amazon[[#This Row],[Category]] &amp; "|")-1)</f>
        <v>Electronics</v>
      </c>
      <c r="J270" s="9">
        <f>amazon[[#This Row],[Actual_price]]*amazon[[#This Row],[Rating_count]]</f>
        <v>2780700</v>
      </c>
      <c r="K270" s="9" t="str">
        <f>IF(amazon[[#This Row],[Actual_price]]&lt;200,"&lt;200",IF(amazon[[#This Row],[Actual_price]]&lt;=500,"200-500","&gt;500"))</f>
        <v>&gt;500</v>
      </c>
      <c r="L270" t="str">
        <f>IF(amazon[[#This Row],[Discount_percentage]]&gt;=50%,"YES","NO")</f>
        <v>NO</v>
      </c>
      <c r="M270" s="1">
        <f>ROUND(amazon[[#This Row],[Rating_count]],0)</f>
        <v>897</v>
      </c>
      <c r="N270" s="10">
        <f>amazon[[#This Row],[Rating_count]]*LOG10(amazon[[#This Row],[Rating]]+1)</f>
        <v>626.97609388940896</v>
      </c>
    </row>
    <row r="271" spans="1:14" x14ac:dyDescent="0.25">
      <c r="A271" s="1" t="s">
        <v>555</v>
      </c>
      <c r="B271" s="4" t="s">
        <v>556</v>
      </c>
      <c r="C271" s="1" t="s">
        <v>557</v>
      </c>
      <c r="D271">
        <v>2299</v>
      </c>
      <c r="E271" s="9">
        <v>3999</v>
      </c>
      <c r="F271" s="2">
        <v>0.43</v>
      </c>
      <c r="G271">
        <v>3.8</v>
      </c>
      <c r="H271">
        <v>282</v>
      </c>
      <c r="I271" t="str">
        <f>LEFT(amazon[[#This Row],[Category]],FIND("|",amazon[[#This Row],[Category]] &amp; "|")-1)</f>
        <v>Electronics</v>
      </c>
      <c r="J271" s="9">
        <f>amazon[[#This Row],[Actual_price]]*amazon[[#This Row],[Rating_count]]</f>
        <v>1127718</v>
      </c>
      <c r="K271" s="9" t="str">
        <f>IF(amazon[[#This Row],[Actual_price]]&lt;200,"&lt;200",IF(amazon[[#This Row],[Actual_price]]&lt;=500,"200-500","&gt;500"))</f>
        <v>&gt;500</v>
      </c>
      <c r="L271" t="str">
        <f>IF(amazon[[#This Row],[Discount_percentage]]&gt;=50%,"YES","NO")</f>
        <v>NO</v>
      </c>
      <c r="M271" s="1">
        <f>ROUND(amazon[[#This Row],[Rating_count]],0)</f>
        <v>282</v>
      </c>
      <c r="N271" s="10">
        <f>amazon[[#This Row],[Rating_count]]*LOG10(amazon[[#This Row],[Rating]]+1)</f>
        <v>192.11002893991559</v>
      </c>
    </row>
    <row r="272" spans="1:14" x14ac:dyDescent="0.25">
      <c r="A272" s="1" t="s">
        <v>558</v>
      </c>
      <c r="B272" s="4" t="s">
        <v>559</v>
      </c>
      <c r="C272" s="1" t="s">
        <v>37</v>
      </c>
      <c r="D272">
        <v>35999</v>
      </c>
      <c r="E272" s="9">
        <v>49990</v>
      </c>
      <c r="F272" s="2">
        <v>0.28000000000000003</v>
      </c>
      <c r="G272">
        <v>4.3</v>
      </c>
      <c r="H272">
        <v>1611</v>
      </c>
      <c r="I272" t="str">
        <f>LEFT(amazon[[#This Row],[Category]],FIND("|",amazon[[#This Row],[Category]] &amp; "|")-1)</f>
        <v>Electronics</v>
      </c>
      <c r="J272" s="9">
        <f>amazon[[#This Row],[Actual_price]]*amazon[[#This Row],[Rating_count]]</f>
        <v>80533890</v>
      </c>
      <c r="K272" s="9" t="str">
        <f>IF(amazon[[#This Row],[Actual_price]]&lt;200,"&lt;200",IF(amazon[[#This Row],[Actual_price]]&lt;=500,"200-500","&gt;500"))</f>
        <v>&gt;500</v>
      </c>
      <c r="L272" t="str">
        <f>IF(amazon[[#This Row],[Discount_percentage]]&gt;=50%,"YES","NO")</f>
        <v>NO</v>
      </c>
      <c r="M272" s="1">
        <f>ROUND(amazon[[#This Row],[Rating_count]],0)</f>
        <v>1611</v>
      </c>
      <c r="N272" s="10">
        <f>amazon[[#This Row],[Rating_count]]*LOG10(amazon[[#This Row],[Rating]]+1)</f>
        <v>1166.8084259268712</v>
      </c>
    </row>
    <row r="273" spans="1:14" x14ac:dyDescent="0.25">
      <c r="A273" s="1" t="s">
        <v>560</v>
      </c>
      <c r="B273" s="4" t="s">
        <v>561</v>
      </c>
      <c r="C273" s="1" t="s">
        <v>102</v>
      </c>
      <c r="D273">
        <v>349</v>
      </c>
      <c r="E273" s="9">
        <v>999</v>
      </c>
      <c r="F273" s="2">
        <v>0.65</v>
      </c>
      <c r="G273">
        <v>4.2</v>
      </c>
      <c r="H273">
        <v>513</v>
      </c>
      <c r="I273" t="str">
        <f>LEFT(amazon[[#This Row],[Category]],FIND("|",amazon[[#This Row],[Category]] &amp; "|")-1)</f>
        <v>Electronics</v>
      </c>
      <c r="J273" s="9">
        <f>amazon[[#This Row],[Actual_price]]*amazon[[#This Row],[Rating_count]]</f>
        <v>512487</v>
      </c>
      <c r="K273" s="9" t="str">
        <f>IF(amazon[[#This Row],[Actual_price]]&lt;200,"&lt;200",IF(amazon[[#This Row],[Actual_price]]&lt;=500,"200-500","&gt;500"))</f>
        <v>&gt;500</v>
      </c>
      <c r="L273" t="str">
        <f>IF(amazon[[#This Row],[Discount_percentage]]&gt;=50%,"YES","NO")</f>
        <v>YES</v>
      </c>
      <c r="M273" s="1">
        <f>ROUND(amazon[[#This Row],[Rating_count]],0)</f>
        <v>513</v>
      </c>
      <c r="N273" s="10">
        <f>amazon[[#This Row],[Rating_count]]*LOG10(amazon[[#This Row],[Rating]]+1)</f>
        <v>367.30971528465199</v>
      </c>
    </row>
    <row r="274" spans="1:14" x14ac:dyDescent="0.25">
      <c r="A274" s="1" t="s">
        <v>562</v>
      </c>
      <c r="B274" s="4" t="s">
        <v>563</v>
      </c>
      <c r="C274" s="1" t="s">
        <v>2</v>
      </c>
      <c r="D274">
        <v>719</v>
      </c>
      <c r="E274" s="9">
        <v>1499</v>
      </c>
      <c r="F274" s="2">
        <v>0.52</v>
      </c>
      <c r="G274">
        <v>4.0999999999999996</v>
      </c>
      <c r="H274">
        <v>1045</v>
      </c>
      <c r="I274" t="str">
        <f>LEFT(amazon[[#This Row],[Category]],FIND("|",amazon[[#This Row],[Category]] &amp; "|")-1)</f>
        <v>Computers&amp;Accessories</v>
      </c>
      <c r="J274" s="9">
        <f>amazon[[#This Row],[Actual_price]]*amazon[[#This Row],[Rating_count]]</f>
        <v>1566455</v>
      </c>
      <c r="K274" s="9" t="str">
        <f>IF(amazon[[#This Row],[Actual_price]]&lt;200,"&lt;200",IF(amazon[[#This Row],[Actual_price]]&lt;=500,"200-500","&gt;500"))</f>
        <v>&gt;500</v>
      </c>
      <c r="L274" t="str">
        <f>IF(amazon[[#This Row],[Discount_percentage]]&gt;=50%,"YES","NO")</f>
        <v>YES</v>
      </c>
      <c r="M274" s="1">
        <f>ROUND(amazon[[#This Row],[Rating_count]],0)</f>
        <v>1045</v>
      </c>
      <c r="N274" s="10">
        <f>amazon[[#This Row],[Rating_count]]*LOG10(amazon[[#This Row],[Rating]]+1)</f>
        <v>739.41083402234347</v>
      </c>
    </row>
    <row r="275" spans="1:14" x14ac:dyDescent="0.25">
      <c r="A275" s="1" t="s">
        <v>564</v>
      </c>
      <c r="B275" s="4" t="s">
        <v>565</v>
      </c>
      <c r="C275" s="1" t="s">
        <v>37</v>
      </c>
      <c r="D275">
        <v>8999</v>
      </c>
      <c r="E275" s="9">
        <v>18999</v>
      </c>
      <c r="F275" s="2">
        <v>0.53</v>
      </c>
      <c r="G275">
        <v>4</v>
      </c>
      <c r="H275">
        <v>6347</v>
      </c>
      <c r="I275" t="str">
        <f>LEFT(amazon[[#This Row],[Category]],FIND("|",amazon[[#This Row],[Category]] &amp; "|")-1)</f>
        <v>Electronics</v>
      </c>
      <c r="J275" s="9">
        <f>amazon[[#This Row],[Actual_price]]*amazon[[#This Row],[Rating_count]]</f>
        <v>120586653</v>
      </c>
      <c r="K275" s="9" t="str">
        <f>IF(amazon[[#This Row],[Actual_price]]&lt;200,"&lt;200",IF(amazon[[#This Row],[Actual_price]]&lt;=500,"200-500","&gt;500"))</f>
        <v>&gt;500</v>
      </c>
      <c r="L275" t="str">
        <f>IF(amazon[[#This Row],[Discount_percentage]]&gt;=50%,"YES","NO")</f>
        <v>YES</v>
      </c>
      <c r="M275" s="1">
        <f>ROUND(amazon[[#This Row],[Rating_count]],0)</f>
        <v>6347</v>
      </c>
      <c r="N275" s="10">
        <f>amazon[[#This Row],[Rating_count]]*LOG10(amazon[[#This Row],[Rating]]+1)</f>
        <v>4436.3626175207119</v>
      </c>
    </row>
    <row r="276" spans="1:14" x14ac:dyDescent="0.25">
      <c r="A276" s="1" t="s">
        <v>566</v>
      </c>
      <c r="B276" s="4" t="s">
        <v>567</v>
      </c>
      <c r="C276" s="1" t="s">
        <v>462</v>
      </c>
      <c r="D276">
        <v>917</v>
      </c>
      <c r="E276" s="9">
        <v>2299</v>
      </c>
      <c r="F276" s="2">
        <v>0.6</v>
      </c>
      <c r="G276">
        <v>4.2</v>
      </c>
      <c r="H276">
        <v>3300</v>
      </c>
      <c r="I276" t="str">
        <f>LEFT(amazon[[#This Row],[Category]],FIND("|",amazon[[#This Row],[Category]] &amp; "|")-1)</f>
        <v>Electronics</v>
      </c>
      <c r="J276" s="9">
        <f>amazon[[#This Row],[Actual_price]]*amazon[[#This Row],[Rating_count]]</f>
        <v>7586700</v>
      </c>
      <c r="K276" s="9" t="str">
        <f>IF(amazon[[#This Row],[Actual_price]]&lt;200,"&lt;200",IF(amazon[[#This Row],[Actual_price]]&lt;=500,"200-500","&gt;500"))</f>
        <v>&gt;500</v>
      </c>
      <c r="L276" t="str">
        <f>IF(amazon[[#This Row],[Discount_percentage]]&gt;=50%,"YES","NO")</f>
        <v>YES</v>
      </c>
      <c r="M276" s="1">
        <f>ROUND(amazon[[#This Row],[Rating_count]],0)</f>
        <v>3300</v>
      </c>
      <c r="N276" s="10">
        <f>amazon[[#This Row],[Rating_count]]*LOG10(amazon[[#This Row],[Rating]]+1)</f>
        <v>2362.8110339948375</v>
      </c>
    </row>
    <row r="277" spans="1:14" x14ac:dyDescent="0.25">
      <c r="A277" s="1" t="s">
        <v>568</v>
      </c>
      <c r="B277" s="4" t="s">
        <v>569</v>
      </c>
      <c r="C277" s="1" t="s">
        <v>102</v>
      </c>
      <c r="D277">
        <v>399</v>
      </c>
      <c r="E277" s="9">
        <v>999</v>
      </c>
      <c r="F277" s="2">
        <v>0.6</v>
      </c>
      <c r="G277">
        <v>3.3</v>
      </c>
      <c r="H277">
        <v>23</v>
      </c>
      <c r="I277" t="str">
        <f>LEFT(amazon[[#This Row],[Category]],FIND("|",amazon[[#This Row],[Category]] &amp; "|")-1)</f>
        <v>Electronics</v>
      </c>
      <c r="J277" s="9">
        <f>amazon[[#This Row],[Actual_price]]*amazon[[#This Row],[Rating_count]]</f>
        <v>22977</v>
      </c>
      <c r="K277" s="9" t="str">
        <f>IF(amazon[[#This Row],[Actual_price]]&lt;200,"&lt;200",IF(amazon[[#This Row],[Actual_price]]&lt;=500,"200-500","&gt;500"))</f>
        <v>&gt;500</v>
      </c>
      <c r="L277" t="str">
        <f>IF(amazon[[#This Row],[Discount_percentage]]&gt;=50%,"YES","NO")</f>
        <v>YES</v>
      </c>
      <c r="M277" s="1">
        <f>ROUND(amazon[[#This Row],[Rating_count]],0)</f>
        <v>23</v>
      </c>
      <c r="N277" s="10">
        <f>amazon[[#This Row],[Rating_count]]*LOG10(amazon[[#This Row],[Rating]]+1)</f>
        <v>14.569774478330491</v>
      </c>
    </row>
    <row r="278" spans="1:14" x14ac:dyDescent="0.25">
      <c r="A278" s="1" t="s">
        <v>570</v>
      </c>
      <c r="B278" s="4" t="s">
        <v>571</v>
      </c>
      <c r="C278" s="1" t="s">
        <v>37</v>
      </c>
      <c r="D278">
        <v>45999</v>
      </c>
      <c r="E278" s="9">
        <v>69900</v>
      </c>
      <c r="F278" s="2">
        <v>0.34</v>
      </c>
      <c r="G278">
        <v>4.3</v>
      </c>
      <c r="H278">
        <v>7109</v>
      </c>
      <c r="I278" t="str">
        <f>LEFT(amazon[[#This Row],[Category]],FIND("|",amazon[[#This Row],[Category]] &amp; "|")-1)</f>
        <v>Electronics</v>
      </c>
      <c r="J278" s="9">
        <f>amazon[[#This Row],[Actual_price]]*amazon[[#This Row],[Rating_count]]</f>
        <v>496919100</v>
      </c>
      <c r="K278" s="9" t="str">
        <f>IF(amazon[[#This Row],[Actual_price]]&lt;200,"&lt;200",IF(amazon[[#This Row],[Actual_price]]&lt;=500,"200-500","&gt;500"))</f>
        <v>&gt;500</v>
      </c>
      <c r="L278" t="str">
        <f>IF(amazon[[#This Row],[Discount_percentage]]&gt;=50%,"YES","NO")</f>
        <v>NO</v>
      </c>
      <c r="M278" s="1">
        <f>ROUND(amazon[[#This Row],[Rating_count]],0)</f>
        <v>7109</v>
      </c>
      <c r="N278" s="10">
        <f>amazon[[#This Row],[Rating_count]]*LOG10(amazon[[#This Row],[Rating]]+1)</f>
        <v>5148.8771569920091</v>
      </c>
    </row>
    <row r="279" spans="1:14" x14ac:dyDescent="0.25">
      <c r="A279" s="1" t="s">
        <v>572</v>
      </c>
      <c r="B279" s="4" t="s">
        <v>573</v>
      </c>
      <c r="C279" s="1" t="s">
        <v>2</v>
      </c>
      <c r="D279">
        <v>119</v>
      </c>
      <c r="E279" s="9">
        <v>299</v>
      </c>
      <c r="F279" s="2">
        <v>0.6</v>
      </c>
      <c r="G279">
        <v>3.8</v>
      </c>
      <c r="H279">
        <v>51</v>
      </c>
      <c r="I279" t="str">
        <f>LEFT(amazon[[#This Row],[Category]],FIND("|",amazon[[#This Row],[Category]] &amp; "|")-1)</f>
        <v>Computers&amp;Accessories</v>
      </c>
      <c r="J279" s="9">
        <f>amazon[[#This Row],[Actual_price]]*amazon[[#This Row],[Rating_count]]</f>
        <v>15249</v>
      </c>
      <c r="K279" s="9" t="str">
        <f>IF(amazon[[#This Row],[Actual_price]]&lt;200,"&lt;200",IF(amazon[[#This Row],[Actual_price]]&lt;=500,"200-500","&gt;500"))</f>
        <v>200-500</v>
      </c>
      <c r="L279" t="str">
        <f>IF(amazon[[#This Row],[Discount_percentage]]&gt;=50%,"YES","NO")</f>
        <v>YES</v>
      </c>
      <c r="M279" s="1">
        <f>ROUND(amazon[[#This Row],[Rating_count]],0)</f>
        <v>51</v>
      </c>
      <c r="N279" s="10">
        <f>amazon[[#This Row],[Rating_count]]*LOG10(amazon[[#This Row],[Rating]]+1)</f>
        <v>34.743303106154947</v>
      </c>
    </row>
    <row r="280" spans="1:14" x14ac:dyDescent="0.25">
      <c r="A280" s="1" t="s">
        <v>574</v>
      </c>
      <c r="B280" s="4" t="s">
        <v>575</v>
      </c>
      <c r="C280" s="1" t="s">
        <v>37</v>
      </c>
      <c r="D280">
        <v>21999</v>
      </c>
      <c r="E280" s="9">
        <v>29999</v>
      </c>
      <c r="F280" s="2">
        <v>0.27</v>
      </c>
      <c r="G280">
        <v>4.2</v>
      </c>
      <c r="H280">
        <v>32840</v>
      </c>
      <c r="I280" t="str">
        <f>LEFT(amazon[[#This Row],[Category]],FIND("|",amazon[[#This Row],[Category]] &amp; "|")-1)</f>
        <v>Electronics</v>
      </c>
      <c r="J280" s="9">
        <f>amazon[[#This Row],[Actual_price]]*amazon[[#This Row],[Rating_count]]</f>
        <v>985167160</v>
      </c>
      <c r="K280" s="9" t="str">
        <f>IF(amazon[[#This Row],[Actual_price]]&lt;200,"&lt;200",IF(amazon[[#This Row],[Actual_price]]&lt;=500,"200-500","&gt;500"))</f>
        <v>&gt;500</v>
      </c>
      <c r="L280" t="str">
        <f>IF(amazon[[#This Row],[Discount_percentage]]&gt;=50%,"YES","NO")</f>
        <v>NO</v>
      </c>
      <c r="M280" s="1">
        <f>ROUND(amazon[[#This Row],[Rating_count]],0)</f>
        <v>32840</v>
      </c>
      <c r="N280" s="10">
        <f>amazon[[#This Row],[Rating_count]]*LOG10(amazon[[#This Row],[Rating]]+1)</f>
        <v>23513.549804966806</v>
      </c>
    </row>
    <row r="281" spans="1:14" x14ac:dyDescent="0.25">
      <c r="A281" s="1" t="s">
        <v>576</v>
      </c>
      <c r="B281" s="4" t="s">
        <v>577</v>
      </c>
      <c r="C281" s="1" t="s">
        <v>102</v>
      </c>
      <c r="D281">
        <v>299</v>
      </c>
      <c r="E281" s="9">
        <v>599</v>
      </c>
      <c r="F281" s="2">
        <v>0.5</v>
      </c>
      <c r="G281">
        <v>3.7</v>
      </c>
      <c r="H281">
        <v>708</v>
      </c>
      <c r="I281" t="str">
        <f>LEFT(amazon[[#This Row],[Category]],FIND("|",amazon[[#This Row],[Category]] &amp; "|")-1)</f>
        <v>Electronics</v>
      </c>
      <c r="J281" s="9">
        <f>amazon[[#This Row],[Actual_price]]*amazon[[#This Row],[Rating_count]]</f>
        <v>424092</v>
      </c>
      <c r="K281" s="9" t="str">
        <f>IF(amazon[[#This Row],[Actual_price]]&lt;200,"&lt;200",IF(amazon[[#This Row],[Actual_price]]&lt;=500,"200-500","&gt;500"))</f>
        <v>&gt;500</v>
      </c>
      <c r="L281" t="str">
        <f>IF(amazon[[#This Row],[Discount_percentage]]&gt;=50%,"YES","NO")</f>
        <v>YES</v>
      </c>
      <c r="M281" s="1">
        <f>ROUND(amazon[[#This Row],[Rating_count]],0)</f>
        <v>708</v>
      </c>
      <c r="N281" s="10">
        <f>amazon[[#This Row],[Rating_count]]*LOG10(amazon[[#This Row],[Rating]]+1)</f>
        <v>475.84528341848801</v>
      </c>
    </row>
    <row r="282" spans="1:14" x14ac:dyDescent="0.25">
      <c r="A282" s="1" t="s">
        <v>578</v>
      </c>
      <c r="B282" s="4" t="s">
        <v>579</v>
      </c>
      <c r="C282" s="1" t="s">
        <v>37</v>
      </c>
      <c r="D282">
        <v>21990</v>
      </c>
      <c r="E282" s="9">
        <v>34990</v>
      </c>
      <c r="F282" s="2">
        <v>0.37</v>
      </c>
      <c r="G282">
        <v>4.3</v>
      </c>
      <c r="H282">
        <v>1657</v>
      </c>
      <c r="I282" t="str">
        <f>LEFT(amazon[[#This Row],[Category]],FIND("|",amazon[[#This Row],[Category]] &amp; "|")-1)</f>
        <v>Electronics</v>
      </c>
      <c r="J282" s="9">
        <f>amazon[[#This Row],[Actual_price]]*amazon[[#This Row],[Rating_count]]</f>
        <v>57978430</v>
      </c>
      <c r="K282" s="9" t="str">
        <f>IF(amazon[[#This Row],[Actual_price]]&lt;200,"&lt;200",IF(amazon[[#This Row],[Actual_price]]&lt;=500,"200-500","&gt;500"))</f>
        <v>&gt;500</v>
      </c>
      <c r="L282" t="str">
        <f>IF(amazon[[#This Row],[Discount_percentage]]&gt;=50%,"YES","NO")</f>
        <v>NO</v>
      </c>
      <c r="M282" s="1">
        <f>ROUND(amazon[[#This Row],[Rating_count]],0)</f>
        <v>1657</v>
      </c>
      <c r="N282" s="10">
        <f>amazon[[#This Row],[Rating_count]]*LOG10(amazon[[#This Row],[Rating]]+1)</f>
        <v>1200.1251159285075</v>
      </c>
    </row>
    <row r="283" spans="1:14" x14ac:dyDescent="0.25">
      <c r="A283" s="1" t="s">
        <v>580</v>
      </c>
      <c r="B283" s="4" t="s">
        <v>581</v>
      </c>
      <c r="C283" s="1" t="s">
        <v>2</v>
      </c>
      <c r="D283">
        <v>417.44</v>
      </c>
      <c r="E283" s="9">
        <v>670</v>
      </c>
      <c r="F283" s="2">
        <v>0.38</v>
      </c>
      <c r="G283">
        <v>3.9</v>
      </c>
      <c r="H283">
        <v>523</v>
      </c>
      <c r="I283" t="str">
        <f>LEFT(amazon[[#This Row],[Category]],FIND("|",amazon[[#This Row],[Category]] &amp; "|")-1)</f>
        <v>Computers&amp;Accessories</v>
      </c>
      <c r="J283" s="9">
        <f>amazon[[#This Row],[Actual_price]]*amazon[[#This Row],[Rating_count]]</f>
        <v>350410</v>
      </c>
      <c r="K283" s="9" t="str">
        <f>IF(amazon[[#This Row],[Actual_price]]&lt;200,"&lt;200",IF(amazon[[#This Row],[Actual_price]]&lt;=500,"200-500","&gt;500"))</f>
        <v>&gt;500</v>
      </c>
      <c r="L283" t="str">
        <f>IF(amazon[[#This Row],[Discount_percentage]]&gt;=50%,"YES","NO")</f>
        <v>NO</v>
      </c>
      <c r="M283" s="1">
        <f>ROUND(amazon[[#This Row],[Rating_count]],0)</f>
        <v>523</v>
      </c>
      <c r="N283" s="10">
        <f>amazon[[#This Row],[Rating_count]]*LOG10(amazon[[#This Row],[Rating]]+1)</f>
        <v>360.9725498549127</v>
      </c>
    </row>
    <row r="284" spans="1:14" x14ac:dyDescent="0.25">
      <c r="A284" s="1" t="s">
        <v>582</v>
      </c>
      <c r="B284" s="4" t="s">
        <v>583</v>
      </c>
      <c r="C284" s="1" t="s">
        <v>37</v>
      </c>
      <c r="D284">
        <v>47990</v>
      </c>
      <c r="E284" s="9">
        <v>79990</v>
      </c>
      <c r="F284" s="2">
        <v>0.4</v>
      </c>
      <c r="G284">
        <v>4.3</v>
      </c>
      <c r="H284">
        <v>1376</v>
      </c>
      <c r="I284" t="str">
        <f>LEFT(amazon[[#This Row],[Category]],FIND("|",amazon[[#This Row],[Category]] &amp; "|")-1)</f>
        <v>Electronics</v>
      </c>
      <c r="J284" s="9">
        <f>amazon[[#This Row],[Actual_price]]*amazon[[#This Row],[Rating_count]]</f>
        <v>110066240</v>
      </c>
      <c r="K284" s="9" t="str">
        <f>IF(amazon[[#This Row],[Actual_price]]&lt;200,"&lt;200",IF(amazon[[#This Row],[Actual_price]]&lt;=500,"200-500","&gt;500"))</f>
        <v>&gt;500</v>
      </c>
      <c r="L284" t="str">
        <f>IF(amazon[[#This Row],[Discount_percentage]]&gt;=50%,"YES","NO")</f>
        <v>NO</v>
      </c>
      <c r="M284" s="1">
        <f>ROUND(amazon[[#This Row],[Rating_count]],0)</f>
        <v>1376</v>
      </c>
      <c r="N284" s="10">
        <f>amazon[[#This Row],[Rating_count]]*LOG10(amazon[[#This Row],[Rating]]+1)</f>
        <v>996.60359657068568</v>
      </c>
    </row>
    <row r="285" spans="1:14" x14ac:dyDescent="0.25">
      <c r="A285" s="1" t="s">
        <v>584</v>
      </c>
      <c r="B285" s="4" t="s">
        <v>585</v>
      </c>
      <c r="C285" s="1" t="s">
        <v>102</v>
      </c>
      <c r="D285">
        <v>215</v>
      </c>
      <c r="E285" s="9">
        <v>499</v>
      </c>
      <c r="F285" s="2">
        <v>0.56999999999999995</v>
      </c>
      <c r="G285">
        <v>3.5</v>
      </c>
      <c r="H285">
        <v>121</v>
      </c>
      <c r="I285" t="str">
        <f>LEFT(amazon[[#This Row],[Category]],FIND("|",amazon[[#This Row],[Category]] &amp; "|")-1)</f>
        <v>Electronics</v>
      </c>
      <c r="J285" s="9">
        <f>amazon[[#This Row],[Actual_price]]*amazon[[#This Row],[Rating_count]]</f>
        <v>60379</v>
      </c>
      <c r="K285" s="9" t="str">
        <f>IF(amazon[[#This Row],[Actual_price]]&lt;200,"&lt;200",IF(amazon[[#This Row],[Actual_price]]&lt;=500,"200-500","&gt;500"))</f>
        <v>200-500</v>
      </c>
      <c r="L285" t="str">
        <f>IF(amazon[[#This Row],[Discount_percentage]]&gt;=50%,"YES","NO")</f>
        <v>YES</v>
      </c>
      <c r="M285" s="1">
        <f>ROUND(amazon[[#This Row],[Rating_count]],0)</f>
        <v>121</v>
      </c>
      <c r="N285" s="10">
        <f>amazon[[#This Row],[Rating_count]]*LOG10(amazon[[#This Row],[Rating]]+1)</f>
        <v>79.03871416681659</v>
      </c>
    </row>
    <row r="286" spans="1:14" x14ac:dyDescent="0.25">
      <c r="A286" s="1" t="s">
        <v>586</v>
      </c>
      <c r="B286" s="4" t="s">
        <v>587</v>
      </c>
      <c r="C286" s="1" t="s">
        <v>2</v>
      </c>
      <c r="D286">
        <v>99</v>
      </c>
      <c r="E286" s="9">
        <v>800</v>
      </c>
      <c r="F286" s="2">
        <v>0.88</v>
      </c>
      <c r="G286">
        <v>3.9</v>
      </c>
      <c r="H286">
        <v>1075</v>
      </c>
      <c r="I286" t="str">
        <f>LEFT(amazon[[#This Row],[Category]],FIND("|",amazon[[#This Row],[Category]] &amp; "|")-1)</f>
        <v>Computers&amp;Accessories</v>
      </c>
      <c r="J286" s="9">
        <f>amazon[[#This Row],[Actual_price]]*amazon[[#This Row],[Rating_count]]</f>
        <v>860000</v>
      </c>
      <c r="K286" s="9" t="str">
        <f>IF(amazon[[#This Row],[Actual_price]]&lt;200,"&lt;200",IF(amazon[[#This Row],[Actual_price]]&lt;=500,"200-500","&gt;500"))</f>
        <v>&gt;500</v>
      </c>
      <c r="L286" t="str">
        <f>IF(amazon[[#This Row],[Discount_percentage]]&gt;=50%,"YES","NO")</f>
        <v>YES</v>
      </c>
      <c r="M286" s="1">
        <f>ROUND(amazon[[#This Row],[Rating_count]],0)</f>
        <v>1075</v>
      </c>
      <c r="N286" s="10">
        <f>amazon[[#This Row],[Rating_count]]*LOG10(amazon[[#This Row],[Rating]]+1)</f>
        <v>741.96078603065223</v>
      </c>
    </row>
    <row r="287" spans="1:14" x14ac:dyDescent="0.25">
      <c r="A287" s="1" t="s">
        <v>588</v>
      </c>
      <c r="B287" s="4" t="s">
        <v>589</v>
      </c>
      <c r="C287" s="1" t="s">
        <v>37</v>
      </c>
      <c r="D287">
        <v>18999</v>
      </c>
      <c r="E287" s="9">
        <v>35000</v>
      </c>
      <c r="F287" s="2">
        <v>0.46</v>
      </c>
      <c r="G287">
        <v>4</v>
      </c>
      <c r="H287">
        <v>1001</v>
      </c>
      <c r="I287" t="str">
        <f>LEFT(amazon[[#This Row],[Category]],FIND("|",amazon[[#This Row],[Category]] &amp; "|")-1)</f>
        <v>Electronics</v>
      </c>
      <c r="J287" s="9">
        <f>amazon[[#This Row],[Actual_price]]*amazon[[#This Row],[Rating_count]]</f>
        <v>35035000</v>
      </c>
      <c r="K287" s="9" t="str">
        <f>IF(amazon[[#This Row],[Actual_price]]&lt;200,"&lt;200",IF(amazon[[#This Row],[Actual_price]]&lt;=500,"200-500","&gt;500"))</f>
        <v>&gt;500</v>
      </c>
      <c r="L287" t="str">
        <f>IF(amazon[[#This Row],[Discount_percentage]]&gt;=50%,"YES","NO")</f>
        <v>NO</v>
      </c>
      <c r="M287" s="1">
        <f>ROUND(amazon[[#This Row],[Rating_count]],0)</f>
        <v>1001</v>
      </c>
      <c r="N287" s="10">
        <f>amazon[[#This Row],[Rating_count]]*LOG10(amazon[[#This Row],[Rating]]+1)</f>
        <v>699.66897434035491</v>
      </c>
    </row>
    <row r="288" spans="1:14" x14ac:dyDescent="0.25">
      <c r="A288" s="1" t="s">
        <v>590</v>
      </c>
      <c r="B288" s="4" t="s">
        <v>591</v>
      </c>
      <c r="C288" s="1" t="s">
        <v>2</v>
      </c>
      <c r="D288">
        <v>249</v>
      </c>
      <c r="E288" s="9">
        <v>999</v>
      </c>
      <c r="F288" s="2">
        <v>0.75</v>
      </c>
      <c r="G288">
        <v>4.3</v>
      </c>
      <c r="H288">
        <v>112</v>
      </c>
      <c r="I288" t="str">
        <f>LEFT(amazon[[#This Row],[Category]],FIND("|",amazon[[#This Row],[Category]] &amp; "|")-1)</f>
        <v>Computers&amp;Accessories</v>
      </c>
      <c r="J288" s="9">
        <f>amazon[[#This Row],[Actual_price]]*amazon[[#This Row],[Rating_count]]</f>
        <v>111888</v>
      </c>
      <c r="K288" s="9" t="str">
        <f>IF(amazon[[#This Row],[Actual_price]]&lt;200,"&lt;200",IF(amazon[[#This Row],[Actual_price]]&lt;=500,"200-500","&gt;500"))</f>
        <v>&gt;500</v>
      </c>
      <c r="L288" t="str">
        <f>IF(amazon[[#This Row],[Discount_percentage]]&gt;=50%,"YES","NO")</f>
        <v>YES</v>
      </c>
      <c r="M288" s="1">
        <f>ROUND(amazon[[#This Row],[Rating_count]],0)</f>
        <v>112</v>
      </c>
      <c r="N288" s="10">
        <f>amazon[[#This Row],[Rating_count]]*LOG10(amazon[[#This Row],[Rating]]+1)</f>
        <v>81.118897395288371</v>
      </c>
    </row>
    <row r="289" spans="1:14" x14ac:dyDescent="0.25">
      <c r="A289" s="1" t="s">
        <v>592</v>
      </c>
      <c r="B289" s="4" t="s">
        <v>593</v>
      </c>
      <c r="C289" s="1" t="s">
        <v>113</v>
      </c>
      <c r="D289">
        <v>7999</v>
      </c>
      <c r="E289" s="9">
        <v>15999</v>
      </c>
      <c r="F289" s="2">
        <v>0.5</v>
      </c>
      <c r="G289">
        <v>3.8</v>
      </c>
      <c r="H289">
        <v>3022</v>
      </c>
      <c r="I289" t="str">
        <f>LEFT(amazon[[#This Row],[Category]],FIND("|",amazon[[#This Row],[Category]] &amp; "|")-1)</f>
        <v>Electronics</v>
      </c>
      <c r="J289" s="9">
        <f>amazon[[#This Row],[Actual_price]]*amazon[[#This Row],[Rating_count]]</f>
        <v>48348978</v>
      </c>
      <c r="K289" s="9" t="str">
        <f>IF(amazon[[#This Row],[Actual_price]]&lt;200,"&lt;200",IF(amazon[[#This Row],[Actual_price]]&lt;=500,"200-500","&gt;500"))</f>
        <v>&gt;500</v>
      </c>
      <c r="L289" t="str">
        <f>IF(amazon[[#This Row],[Discount_percentage]]&gt;=50%,"YES","NO")</f>
        <v>YES</v>
      </c>
      <c r="M289" s="1">
        <f>ROUND(amazon[[#This Row],[Rating_count]],0)</f>
        <v>3022</v>
      </c>
      <c r="N289" s="10">
        <f>amazon[[#This Row],[Rating_count]]*LOG10(amazon[[#This Row],[Rating]]+1)</f>
        <v>2058.7110193490244</v>
      </c>
    </row>
    <row r="290" spans="1:14" x14ac:dyDescent="0.25">
      <c r="A290" s="1" t="s">
        <v>594</v>
      </c>
      <c r="B290" s="4" t="s">
        <v>595</v>
      </c>
      <c r="C290" s="1" t="s">
        <v>2</v>
      </c>
      <c r="D290">
        <v>649</v>
      </c>
      <c r="E290" s="9">
        <v>1600</v>
      </c>
      <c r="F290" s="2">
        <v>0.59</v>
      </c>
      <c r="G290">
        <v>4.3</v>
      </c>
      <c r="H290">
        <v>5451</v>
      </c>
      <c r="I290" t="str">
        <f>LEFT(amazon[[#This Row],[Category]],FIND("|",amazon[[#This Row],[Category]] &amp; "|")-1)</f>
        <v>Computers&amp;Accessories</v>
      </c>
      <c r="J290" s="9">
        <f>amazon[[#This Row],[Actual_price]]*amazon[[#This Row],[Rating_count]]</f>
        <v>8721600</v>
      </c>
      <c r="K290" s="9" t="str">
        <f>IF(amazon[[#This Row],[Actual_price]]&lt;200,"&lt;200",IF(amazon[[#This Row],[Actual_price]]&lt;=500,"200-500","&gt;500"))</f>
        <v>&gt;500</v>
      </c>
      <c r="L290" t="str">
        <f>IF(amazon[[#This Row],[Discount_percentage]]&gt;=50%,"YES","NO")</f>
        <v>YES</v>
      </c>
      <c r="M290" s="1">
        <f>ROUND(amazon[[#This Row],[Rating_count]],0)</f>
        <v>5451</v>
      </c>
      <c r="N290" s="10">
        <f>amazon[[#This Row],[Rating_count]]*LOG10(amazon[[#This Row],[Rating]]+1)</f>
        <v>3948.0277651939009</v>
      </c>
    </row>
    <row r="291" spans="1:14" x14ac:dyDescent="0.25">
      <c r="A291" s="1" t="s">
        <v>596</v>
      </c>
      <c r="B291" s="4" t="s">
        <v>166</v>
      </c>
      <c r="C291" s="1" t="s">
        <v>102</v>
      </c>
      <c r="D291">
        <v>1289</v>
      </c>
      <c r="E291" s="9">
        <v>2499</v>
      </c>
      <c r="F291" s="2">
        <v>0.48</v>
      </c>
      <c r="G291">
        <v>3.3</v>
      </c>
      <c r="H291">
        <v>73</v>
      </c>
      <c r="I291" t="str">
        <f>LEFT(amazon[[#This Row],[Category]],FIND("|",amazon[[#This Row],[Category]] &amp; "|")-1)</f>
        <v>Electronics</v>
      </c>
      <c r="J291" s="9">
        <f>amazon[[#This Row],[Actual_price]]*amazon[[#This Row],[Rating_count]]</f>
        <v>182427</v>
      </c>
      <c r="K291" s="9" t="str">
        <f>IF(amazon[[#This Row],[Actual_price]]&lt;200,"&lt;200",IF(amazon[[#This Row],[Actual_price]]&lt;=500,"200-500","&gt;500"))</f>
        <v>&gt;500</v>
      </c>
      <c r="L291" t="str">
        <f>IF(amazon[[#This Row],[Discount_percentage]]&gt;=50%,"YES","NO")</f>
        <v>NO</v>
      </c>
      <c r="M291" s="1">
        <f>ROUND(amazon[[#This Row],[Rating_count]],0)</f>
        <v>73</v>
      </c>
      <c r="N291" s="10">
        <f>amazon[[#This Row],[Rating_count]]*LOG10(amazon[[#This Row],[Rating]]+1)</f>
        <v>46.243197257309816</v>
      </c>
    </row>
    <row r="292" spans="1:14" x14ac:dyDescent="0.25">
      <c r="A292" s="1" t="s">
        <v>597</v>
      </c>
      <c r="B292" s="4" t="s">
        <v>598</v>
      </c>
      <c r="C292" s="1" t="s">
        <v>28</v>
      </c>
      <c r="D292">
        <v>609</v>
      </c>
      <c r="E292" s="9">
        <v>1500</v>
      </c>
      <c r="F292" s="2">
        <v>0.59</v>
      </c>
      <c r="G292">
        <v>4.5</v>
      </c>
      <c r="H292">
        <v>1029</v>
      </c>
      <c r="I292" t="str">
        <f>LEFT(amazon[[#This Row],[Category]],FIND("|",amazon[[#This Row],[Category]] &amp; "|")-1)</f>
        <v>Electronics</v>
      </c>
      <c r="J292" s="9">
        <f>amazon[[#This Row],[Actual_price]]*amazon[[#This Row],[Rating_count]]</f>
        <v>1543500</v>
      </c>
      <c r="K292" s="9" t="str">
        <f>IF(amazon[[#This Row],[Actual_price]]&lt;200,"&lt;200",IF(amazon[[#This Row],[Actual_price]]&lt;=500,"200-500","&gt;500"))</f>
        <v>&gt;500</v>
      </c>
      <c r="L292" t="str">
        <f>IF(amazon[[#This Row],[Discount_percentage]]&gt;=50%,"YES","NO")</f>
        <v>YES</v>
      </c>
      <c r="M292" s="1">
        <f>ROUND(amazon[[#This Row],[Rating_count]],0)</f>
        <v>1029</v>
      </c>
      <c r="N292" s="10">
        <f>amazon[[#This Row],[Rating_count]]*LOG10(amazon[[#This Row],[Rating]]+1)</f>
        <v>761.83320748957692</v>
      </c>
    </row>
    <row r="293" spans="1:14" x14ac:dyDescent="0.25">
      <c r="A293" s="1" t="s">
        <v>599</v>
      </c>
      <c r="B293" s="4" t="s">
        <v>600</v>
      </c>
      <c r="C293" s="1" t="s">
        <v>37</v>
      </c>
      <c r="D293">
        <v>32990</v>
      </c>
      <c r="E293" s="9">
        <v>54990</v>
      </c>
      <c r="F293" s="2">
        <v>0.4</v>
      </c>
      <c r="G293">
        <v>4.0999999999999996</v>
      </c>
      <c r="H293">
        <v>1555</v>
      </c>
      <c r="I293" t="str">
        <f>LEFT(amazon[[#This Row],[Category]],FIND("|",amazon[[#This Row],[Category]] &amp; "|")-1)</f>
        <v>Electronics</v>
      </c>
      <c r="J293" s="9">
        <f>amazon[[#This Row],[Actual_price]]*amazon[[#This Row],[Rating_count]]</f>
        <v>85509450</v>
      </c>
      <c r="K293" s="9" t="str">
        <f>IF(amazon[[#This Row],[Actual_price]]&lt;200,"&lt;200",IF(amazon[[#This Row],[Actual_price]]&lt;=500,"200-500","&gt;500"))</f>
        <v>&gt;500</v>
      </c>
      <c r="L293" t="str">
        <f>IF(amazon[[#This Row],[Discount_percentage]]&gt;=50%,"YES","NO")</f>
        <v>NO</v>
      </c>
      <c r="M293" s="1">
        <f>ROUND(amazon[[#This Row],[Rating_count]],0)</f>
        <v>1555</v>
      </c>
      <c r="N293" s="10">
        <f>amazon[[#This Row],[Rating_count]]*LOG10(amazon[[#This Row],[Rating]]+1)</f>
        <v>1100.271623832291</v>
      </c>
    </row>
    <row r="294" spans="1:14" x14ac:dyDescent="0.25">
      <c r="A294" s="1" t="s">
        <v>601</v>
      </c>
      <c r="B294" s="4" t="s">
        <v>602</v>
      </c>
      <c r="C294" s="1" t="s">
        <v>28</v>
      </c>
      <c r="D294">
        <v>599</v>
      </c>
      <c r="E294" s="9">
        <v>1999</v>
      </c>
      <c r="F294" s="2">
        <v>0.7</v>
      </c>
      <c r="G294">
        <v>4.2</v>
      </c>
      <c r="H294">
        <v>47</v>
      </c>
      <c r="I294" t="str">
        <f>LEFT(amazon[[#This Row],[Category]],FIND("|",amazon[[#This Row],[Category]] &amp; "|")-1)</f>
        <v>Electronics</v>
      </c>
      <c r="J294" s="9">
        <f>amazon[[#This Row],[Actual_price]]*amazon[[#This Row],[Rating_count]]</f>
        <v>93953</v>
      </c>
      <c r="K294" s="9" t="str">
        <f>IF(amazon[[#This Row],[Actual_price]]&lt;200,"&lt;200",IF(amazon[[#This Row],[Actual_price]]&lt;=500,"200-500","&gt;500"))</f>
        <v>&gt;500</v>
      </c>
      <c r="L294" t="str">
        <f>IF(amazon[[#This Row],[Discount_percentage]]&gt;=50%,"YES","NO")</f>
        <v>YES</v>
      </c>
      <c r="M294" s="1">
        <f>ROUND(amazon[[#This Row],[Rating_count]],0)</f>
        <v>47</v>
      </c>
      <c r="N294" s="10">
        <f>amazon[[#This Row],[Rating_count]]*LOG10(amazon[[#This Row],[Rating]]+1)</f>
        <v>33.652157150835563</v>
      </c>
    </row>
    <row r="295" spans="1:14" x14ac:dyDescent="0.25">
      <c r="A295" s="1" t="s">
        <v>603</v>
      </c>
      <c r="B295" s="4" t="s">
        <v>604</v>
      </c>
      <c r="C295" s="1" t="s">
        <v>2</v>
      </c>
      <c r="D295">
        <v>349</v>
      </c>
      <c r="E295" s="9">
        <v>899</v>
      </c>
      <c r="F295" s="2">
        <v>0.61</v>
      </c>
      <c r="G295">
        <v>4.0999999999999996</v>
      </c>
      <c r="H295">
        <v>14896</v>
      </c>
      <c r="I295" t="str">
        <f>LEFT(amazon[[#This Row],[Category]],FIND("|",amazon[[#This Row],[Category]] &amp; "|")-1)</f>
        <v>Computers&amp;Accessories</v>
      </c>
      <c r="J295" s="9">
        <f>amazon[[#This Row],[Actual_price]]*amazon[[#This Row],[Rating_count]]</f>
        <v>13391504</v>
      </c>
      <c r="K295" s="9" t="str">
        <f>IF(amazon[[#This Row],[Actual_price]]&lt;200,"&lt;200",IF(amazon[[#This Row],[Actual_price]]&lt;=500,"200-500","&gt;500"))</f>
        <v>&gt;500</v>
      </c>
      <c r="L295" t="str">
        <f>IF(amazon[[#This Row],[Discount_percentage]]&gt;=50%,"YES","NO")</f>
        <v>YES</v>
      </c>
      <c r="M295" s="1">
        <f>ROUND(amazon[[#This Row],[Rating_count]],0)</f>
        <v>14896</v>
      </c>
      <c r="N295" s="10">
        <f>amazon[[#This Row],[Rating_count]]*LOG10(amazon[[#This Row],[Rating]]+1)</f>
        <v>10539.96534315486</v>
      </c>
    </row>
    <row r="296" spans="1:14" x14ac:dyDescent="0.25">
      <c r="A296" s="1" t="s">
        <v>605</v>
      </c>
      <c r="B296" s="4" t="s">
        <v>606</v>
      </c>
      <c r="C296" s="1" t="s">
        <v>37</v>
      </c>
      <c r="D296">
        <v>29999</v>
      </c>
      <c r="E296" s="9">
        <v>50999</v>
      </c>
      <c r="F296" s="2">
        <v>0.41</v>
      </c>
      <c r="G296">
        <v>4.4000000000000004</v>
      </c>
      <c r="H296">
        <v>1712</v>
      </c>
      <c r="I296" t="str">
        <f>LEFT(amazon[[#This Row],[Category]],FIND("|",amazon[[#This Row],[Category]] &amp; "|")-1)</f>
        <v>Electronics</v>
      </c>
      <c r="J296" s="9">
        <f>amazon[[#This Row],[Actual_price]]*amazon[[#This Row],[Rating_count]]</f>
        <v>87310288</v>
      </c>
      <c r="K296" s="9" t="str">
        <f>IF(amazon[[#This Row],[Actual_price]]&lt;200,"&lt;200",IF(amazon[[#This Row],[Actual_price]]&lt;=500,"200-500","&gt;500"))</f>
        <v>&gt;500</v>
      </c>
      <c r="L296" t="str">
        <f>IF(amazon[[#This Row],[Discount_percentage]]&gt;=50%,"YES","NO")</f>
        <v>NO</v>
      </c>
      <c r="M296" s="1">
        <f>ROUND(amazon[[#This Row],[Rating_count]],0)</f>
        <v>1712</v>
      </c>
      <c r="N296" s="10">
        <f>amazon[[#This Row],[Rating_count]]*LOG10(amazon[[#This Row],[Rating]]+1)</f>
        <v>1253.8581168169221</v>
      </c>
    </row>
    <row r="297" spans="1:14" x14ac:dyDescent="0.25">
      <c r="A297" s="1" t="s">
        <v>607</v>
      </c>
      <c r="B297" s="4" t="s">
        <v>502</v>
      </c>
      <c r="C297" s="1" t="s">
        <v>102</v>
      </c>
      <c r="D297">
        <v>199</v>
      </c>
      <c r="E297" s="9">
        <v>399</v>
      </c>
      <c r="F297" s="2">
        <v>0.5</v>
      </c>
      <c r="G297">
        <v>4.2</v>
      </c>
      <c r="H297">
        <v>1335</v>
      </c>
      <c r="I297" t="str">
        <f>LEFT(amazon[[#This Row],[Category]],FIND("|",amazon[[#This Row],[Category]] &amp; "|")-1)</f>
        <v>Electronics</v>
      </c>
      <c r="J297" s="9">
        <f>amazon[[#This Row],[Actual_price]]*amazon[[#This Row],[Rating_count]]</f>
        <v>532665</v>
      </c>
      <c r="K297" s="9" t="str">
        <f>IF(amazon[[#This Row],[Actual_price]]&lt;200,"&lt;200",IF(amazon[[#This Row],[Actual_price]]&lt;=500,"200-500","&gt;500"))</f>
        <v>200-500</v>
      </c>
      <c r="L297" t="str">
        <f>IF(amazon[[#This Row],[Discount_percentage]]&gt;=50%,"YES","NO")</f>
        <v>YES</v>
      </c>
      <c r="M297" s="1">
        <f>ROUND(amazon[[#This Row],[Rating_count]],0)</f>
        <v>1335</v>
      </c>
      <c r="N297" s="10">
        <f>amazon[[#This Row],[Rating_count]]*LOG10(amazon[[#This Row],[Rating]]+1)</f>
        <v>955.86446375245691</v>
      </c>
    </row>
    <row r="298" spans="1:14" x14ac:dyDescent="0.25">
      <c r="A298" s="1" t="s">
        <v>608</v>
      </c>
      <c r="B298" s="4" t="s">
        <v>609</v>
      </c>
      <c r="C298" s="1" t="s">
        <v>102</v>
      </c>
      <c r="D298">
        <v>349</v>
      </c>
      <c r="E298" s="9">
        <v>699</v>
      </c>
      <c r="F298" s="2">
        <v>0.5</v>
      </c>
      <c r="G298">
        <v>3.9</v>
      </c>
      <c r="H298">
        <v>214</v>
      </c>
      <c r="I298" t="str">
        <f>LEFT(amazon[[#This Row],[Category]],FIND("|",amazon[[#This Row],[Category]] &amp; "|")-1)</f>
        <v>Electronics</v>
      </c>
      <c r="J298" s="9">
        <f>amazon[[#This Row],[Actual_price]]*amazon[[#This Row],[Rating_count]]</f>
        <v>149586</v>
      </c>
      <c r="K298" s="9" t="str">
        <f>IF(amazon[[#This Row],[Actual_price]]&lt;200,"&lt;200",IF(amazon[[#This Row],[Actual_price]]&lt;=500,"200-500","&gt;500"))</f>
        <v>&gt;500</v>
      </c>
      <c r="L298" t="str">
        <f>IF(amazon[[#This Row],[Discount_percentage]]&gt;=50%,"YES","NO")</f>
        <v>YES</v>
      </c>
      <c r="M298" s="1">
        <f>ROUND(amazon[[#This Row],[Rating_count]],0)</f>
        <v>214</v>
      </c>
      <c r="N298" s="10">
        <f>amazon[[#This Row],[Rating_count]]*LOG10(amazon[[#This Row],[Rating]]+1)</f>
        <v>147.70196112610193</v>
      </c>
    </row>
    <row r="299" spans="1:14" x14ac:dyDescent="0.25">
      <c r="A299" s="1" t="s">
        <v>610</v>
      </c>
      <c r="B299" s="4" t="s">
        <v>611</v>
      </c>
      <c r="C299" s="1" t="s">
        <v>144</v>
      </c>
      <c r="D299">
        <v>1850</v>
      </c>
      <c r="E299" s="9">
        <v>4500</v>
      </c>
      <c r="F299" s="2">
        <v>0.59</v>
      </c>
      <c r="G299">
        <v>4</v>
      </c>
      <c r="H299">
        <v>184</v>
      </c>
      <c r="I299" t="str">
        <f>LEFT(amazon[[#This Row],[Category]],FIND("|",amazon[[#This Row],[Category]] &amp; "|")-1)</f>
        <v>Electronics</v>
      </c>
      <c r="J299" s="9">
        <f>amazon[[#This Row],[Actual_price]]*amazon[[#This Row],[Rating_count]]</f>
        <v>828000</v>
      </c>
      <c r="K299" s="9" t="str">
        <f>IF(amazon[[#This Row],[Actual_price]]&lt;200,"&lt;200",IF(amazon[[#This Row],[Actual_price]]&lt;=500,"200-500","&gt;500"))</f>
        <v>&gt;500</v>
      </c>
      <c r="L299" t="str">
        <f>IF(amazon[[#This Row],[Discount_percentage]]&gt;=50%,"YES","NO")</f>
        <v>YES</v>
      </c>
      <c r="M299" s="1">
        <f>ROUND(amazon[[#This Row],[Rating_count]],0)</f>
        <v>184</v>
      </c>
      <c r="N299" s="10">
        <f>amazon[[#This Row],[Rating_count]]*LOG10(amazon[[#This Row],[Rating]]+1)</f>
        <v>128.61048079782748</v>
      </c>
    </row>
    <row r="300" spans="1:14" x14ac:dyDescent="0.25">
      <c r="A300" s="1" t="s">
        <v>612</v>
      </c>
      <c r="B300" s="4" t="s">
        <v>613</v>
      </c>
      <c r="C300" s="1" t="s">
        <v>326</v>
      </c>
      <c r="D300">
        <v>13990</v>
      </c>
      <c r="E300" s="9">
        <v>28900</v>
      </c>
      <c r="F300" s="2">
        <v>0.52</v>
      </c>
      <c r="G300">
        <v>4.5</v>
      </c>
      <c r="H300">
        <v>7</v>
      </c>
      <c r="I300" t="str">
        <f>LEFT(amazon[[#This Row],[Category]],FIND("|",amazon[[#This Row],[Category]] &amp; "|")-1)</f>
        <v>Electronics</v>
      </c>
      <c r="J300" s="9">
        <f>amazon[[#This Row],[Actual_price]]*amazon[[#This Row],[Rating_count]]</f>
        <v>202300</v>
      </c>
      <c r="K300" s="9" t="str">
        <f>IF(amazon[[#This Row],[Actual_price]]&lt;200,"&lt;200",IF(amazon[[#This Row],[Actual_price]]&lt;=500,"200-500","&gt;500"))</f>
        <v>&gt;500</v>
      </c>
      <c r="L300" t="str">
        <f>IF(amazon[[#This Row],[Discount_percentage]]&gt;=50%,"YES","NO")</f>
        <v>YES</v>
      </c>
      <c r="M300" s="1">
        <f>ROUND(amazon[[#This Row],[Rating_count]],0)</f>
        <v>7</v>
      </c>
      <c r="N300" s="10">
        <f>amazon[[#This Row],[Rating_count]]*LOG10(amazon[[#This Row],[Rating]]+1)</f>
        <v>5.182538826459707</v>
      </c>
    </row>
    <row r="301" spans="1:14" x14ac:dyDescent="0.25">
      <c r="A301" s="1" t="s">
        <v>614</v>
      </c>
      <c r="B301" s="4" t="s">
        <v>615</v>
      </c>
      <c r="C301" s="1" t="s">
        <v>2</v>
      </c>
      <c r="D301">
        <v>129</v>
      </c>
      <c r="E301" s="9">
        <v>449</v>
      </c>
      <c r="F301" s="2">
        <v>0.71</v>
      </c>
      <c r="G301">
        <v>3.7</v>
      </c>
      <c r="H301">
        <v>41</v>
      </c>
      <c r="I301" t="str">
        <f>LEFT(amazon[[#This Row],[Category]],FIND("|",amazon[[#This Row],[Category]] &amp; "|")-1)</f>
        <v>Computers&amp;Accessories</v>
      </c>
      <c r="J301" s="9">
        <f>amazon[[#This Row],[Actual_price]]*amazon[[#This Row],[Rating_count]]</f>
        <v>18409</v>
      </c>
      <c r="K301" s="9" t="str">
        <f>IF(amazon[[#This Row],[Actual_price]]&lt;200,"&lt;200",IF(amazon[[#This Row],[Actual_price]]&lt;=500,"200-500","&gt;500"))</f>
        <v>200-500</v>
      </c>
      <c r="L301" t="str">
        <f>IF(amazon[[#This Row],[Discount_percentage]]&gt;=50%,"YES","NO")</f>
        <v>YES</v>
      </c>
      <c r="M301" s="1">
        <f>ROUND(amazon[[#This Row],[Rating_count]],0)</f>
        <v>41</v>
      </c>
      <c r="N301" s="10">
        <f>amazon[[#This Row],[Rating_count]]*LOG10(amazon[[#This Row],[Rating]]+1)</f>
        <v>27.556012175364419</v>
      </c>
    </row>
    <row r="302" spans="1:14" x14ac:dyDescent="0.25">
      <c r="A302" s="1" t="s">
        <v>616</v>
      </c>
      <c r="B302" s="4" t="s">
        <v>617</v>
      </c>
      <c r="C302" s="1" t="s">
        <v>28</v>
      </c>
      <c r="D302">
        <v>379</v>
      </c>
      <c r="E302" s="9">
        <v>999</v>
      </c>
      <c r="F302" s="2">
        <v>0.62</v>
      </c>
      <c r="G302">
        <v>4.2</v>
      </c>
      <c r="H302">
        <v>12153</v>
      </c>
      <c r="I302" t="str">
        <f>LEFT(amazon[[#This Row],[Category]],FIND("|",amazon[[#This Row],[Category]] &amp; "|")-1)</f>
        <v>Electronics</v>
      </c>
      <c r="J302" s="9">
        <f>amazon[[#This Row],[Actual_price]]*amazon[[#This Row],[Rating_count]]</f>
        <v>12140847</v>
      </c>
      <c r="K302" s="9" t="str">
        <f>IF(amazon[[#This Row],[Actual_price]]&lt;200,"&lt;200",IF(amazon[[#This Row],[Actual_price]]&lt;=500,"200-500","&gt;500"))</f>
        <v>&gt;500</v>
      </c>
      <c r="L302" t="str">
        <f>IF(amazon[[#This Row],[Discount_percentage]]&gt;=50%,"YES","NO")</f>
        <v>YES</v>
      </c>
      <c r="M302" s="1">
        <f>ROUND(amazon[[#This Row],[Rating_count]],0)</f>
        <v>12153</v>
      </c>
      <c r="N302" s="10">
        <f>amazon[[#This Row],[Rating_count]]*LOG10(amazon[[#This Row],[Rating]]+1)</f>
        <v>8701.5886351937152</v>
      </c>
    </row>
    <row r="303" spans="1:14" x14ac:dyDescent="0.25">
      <c r="A303" s="1" t="s">
        <v>618</v>
      </c>
      <c r="B303" s="4" t="s">
        <v>619</v>
      </c>
      <c r="C303" s="1" t="s">
        <v>28</v>
      </c>
      <c r="D303">
        <v>185</v>
      </c>
      <c r="E303" s="9">
        <v>499</v>
      </c>
      <c r="F303" s="2">
        <v>0.63</v>
      </c>
      <c r="G303">
        <v>4.2</v>
      </c>
      <c r="H303">
        <v>25</v>
      </c>
      <c r="I303" t="str">
        <f>LEFT(amazon[[#This Row],[Category]],FIND("|",amazon[[#This Row],[Category]] &amp; "|")-1)</f>
        <v>Electronics</v>
      </c>
      <c r="J303" s="9">
        <f>amazon[[#This Row],[Actual_price]]*amazon[[#This Row],[Rating_count]]</f>
        <v>12475</v>
      </c>
      <c r="K303" s="9" t="str">
        <f>IF(amazon[[#This Row],[Actual_price]]&lt;200,"&lt;200",IF(amazon[[#This Row],[Actual_price]]&lt;=500,"200-500","&gt;500"))</f>
        <v>200-500</v>
      </c>
      <c r="L303" t="str">
        <f>IF(amazon[[#This Row],[Discount_percentage]]&gt;=50%,"YES","NO")</f>
        <v>YES</v>
      </c>
      <c r="M303" s="1">
        <f>ROUND(amazon[[#This Row],[Rating_count]],0)</f>
        <v>25</v>
      </c>
      <c r="N303" s="10">
        <f>amazon[[#This Row],[Rating_count]]*LOG10(amazon[[#This Row],[Rating]]+1)</f>
        <v>17.900083590869979</v>
      </c>
    </row>
    <row r="304" spans="1:14" x14ac:dyDescent="0.25">
      <c r="A304" s="1" t="s">
        <v>620</v>
      </c>
      <c r="B304" s="4" t="s">
        <v>621</v>
      </c>
      <c r="C304" s="1" t="s">
        <v>19</v>
      </c>
      <c r="D304">
        <v>218</v>
      </c>
      <c r="E304" s="9">
        <v>999</v>
      </c>
      <c r="F304" s="2">
        <v>0.78</v>
      </c>
      <c r="G304">
        <v>4.2</v>
      </c>
      <c r="H304">
        <v>163</v>
      </c>
      <c r="I304" t="str">
        <f>LEFT(amazon[[#This Row],[Category]],FIND("|",amazon[[#This Row],[Category]] &amp; "|")-1)</f>
        <v>Computers&amp;Accessories</v>
      </c>
      <c r="J304" s="9">
        <f>amazon[[#This Row],[Actual_price]]*amazon[[#This Row],[Rating_count]]</f>
        <v>162837</v>
      </c>
      <c r="K304" s="9" t="str">
        <f>IF(amazon[[#This Row],[Actual_price]]&lt;200,"&lt;200",IF(amazon[[#This Row],[Actual_price]]&lt;=500,"200-500","&gt;500"))</f>
        <v>&gt;500</v>
      </c>
      <c r="L304" t="str">
        <f>IF(amazon[[#This Row],[Discount_percentage]]&gt;=50%,"YES","NO")</f>
        <v>YES</v>
      </c>
      <c r="M304" s="1">
        <f>ROUND(amazon[[#This Row],[Rating_count]],0)</f>
        <v>163</v>
      </c>
      <c r="N304" s="10">
        <f>amazon[[#This Row],[Rating_count]]*LOG10(amazon[[#This Row],[Rating]]+1)</f>
        <v>116.70854501247227</v>
      </c>
    </row>
    <row r="305" spans="1:14" x14ac:dyDescent="0.25">
      <c r="A305" s="1" t="s">
        <v>622</v>
      </c>
      <c r="B305" s="4" t="s">
        <v>623</v>
      </c>
      <c r="C305" s="1" t="s">
        <v>2</v>
      </c>
      <c r="D305">
        <v>199</v>
      </c>
      <c r="E305" s="9">
        <v>999</v>
      </c>
      <c r="F305" s="2">
        <v>0.8</v>
      </c>
      <c r="G305">
        <v>4.3</v>
      </c>
      <c r="H305">
        <v>87</v>
      </c>
      <c r="I305" t="str">
        <f>LEFT(amazon[[#This Row],[Category]],FIND("|",amazon[[#This Row],[Category]] &amp; "|")-1)</f>
        <v>Computers&amp;Accessories</v>
      </c>
      <c r="J305" s="9">
        <f>amazon[[#This Row],[Actual_price]]*amazon[[#This Row],[Rating_count]]</f>
        <v>86913</v>
      </c>
      <c r="K305" s="9" t="str">
        <f>IF(amazon[[#This Row],[Actual_price]]&lt;200,"&lt;200",IF(amazon[[#This Row],[Actual_price]]&lt;=500,"200-500","&gt;500"))</f>
        <v>&gt;500</v>
      </c>
      <c r="L305" t="str">
        <f>IF(amazon[[#This Row],[Discount_percentage]]&gt;=50%,"YES","NO")</f>
        <v>YES</v>
      </c>
      <c r="M305" s="1">
        <f>ROUND(amazon[[#This Row],[Rating_count]],0)</f>
        <v>87</v>
      </c>
      <c r="N305" s="10">
        <f>amazon[[#This Row],[Rating_count]]*LOG10(amazon[[#This Row],[Rating]]+1)</f>
        <v>63.01200065526865</v>
      </c>
    </row>
    <row r="306" spans="1:14" x14ac:dyDescent="0.25">
      <c r="A306" s="1" t="s">
        <v>624</v>
      </c>
      <c r="B306" s="4" t="s">
        <v>625</v>
      </c>
      <c r="C306" s="1" t="s">
        <v>28</v>
      </c>
      <c r="D306">
        <v>499</v>
      </c>
      <c r="E306" s="9">
        <v>900</v>
      </c>
      <c r="F306" s="2">
        <v>0.45</v>
      </c>
      <c r="G306">
        <v>4.4000000000000004</v>
      </c>
      <c r="H306">
        <v>2165</v>
      </c>
      <c r="I306" t="str">
        <f>LEFT(amazon[[#This Row],[Category]],FIND("|",amazon[[#This Row],[Category]] &amp; "|")-1)</f>
        <v>Electronics</v>
      </c>
      <c r="J306" s="9">
        <f>amazon[[#This Row],[Actual_price]]*amazon[[#This Row],[Rating_count]]</f>
        <v>1948500</v>
      </c>
      <c r="K306" s="9" t="str">
        <f>IF(amazon[[#This Row],[Actual_price]]&lt;200,"&lt;200",IF(amazon[[#This Row],[Actual_price]]&lt;=500,"200-500","&gt;500"))</f>
        <v>&gt;500</v>
      </c>
      <c r="L306" t="str">
        <f>IF(amazon[[#This Row],[Discount_percentage]]&gt;=50%,"YES","NO")</f>
        <v>NO</v>
      </c>
      <c r="M306" s="1">
        <f>ROUND(amazon[[#This Row],[Rating_count]],0)</f>
        <v>2165</v>
      </c>
      <c r="N306" s="10">
        <f>amazon[[#This Row],[Rating_count]]*LOG10(amazon[[#This Row],[Rating]]+1)</f>
        <v>1585.6324900167267</v>
      </c>
    </row>
    <row r="307" spans="1:14" x14ac:dyDescent="0.25">
      <c r="A307" s="1" t="s">
        <v>626</v>
      </c>
      <c r="B307" s="4" t="s">
        <v>627</v>
      </c>
      <c r="C307" s="1" t="s">
        <v>37</v>
      </c>
      <c r="D307">
        <v>26999</v>
      </c>
      <c r="E307" s="9">
        <v>42999</v>
      </c>
      <c r="F307" s="2">
        <v>0.37</v>
      </c>
      <c r="G307">
        <v>4.2</v>
      </c>
      <c r="H307">
        <v>1510</v>
      </c>
      <c r="I307" t="str">
        <f>LEFT(amazon[[#This Row],[Category]],FIND("|",amazon[[#This Row],[Category]] &amp; "|")-1)</f>
        <v>Electronics</v>
      </c>
      <c r="J307" s="9">
        <f>amazon[[#This Row],[Actual_price]]*amazon[[#This Row],[Rating_count]]</f>
        <v>64928490</v>
      </c>
      <c r="K307" s="9" t="str">
        <f>IF(amazon[[#This Row],[Actual_price]]&lt;200,"&lt;200",IF(amazon[[#This Row],[Actual_price]]&lt;=500,"200-500","&gt;500"))</f>
        <v>&gt;500</v>
      </c>
      <c r="L307" t="str">
        <f>IF(amazon[[#This Row],[Discount_percentage]]&gt;=50%,"YES","NO")</f>
        <v>NO</v>
      </c>
      <c r="M307" s="1">
        <f>ROUND(amazon[[#This Row],[Rating_count]],0)</f>
        <v>1510</v>
      </c>
      <c r="N307" s="10">
        <f>amazon[[#This Row],[Rating_count]]*LOG10(amazon[[#This Row],[Rating]]+1)</f>
        <v>1081.1650488885468</v>
      </c>
    </row>
    <row r="308" spans="1:14" x14ac:dyDescent="0.25">
      <c r="A308" s="1" t="s">
        <v>628</v>
      </c>
      <c r="B308" s="4" t="s">
        <v>629</v>
      </c>
      <c r="C308" s="1" t="s">
        <v>144</v>
      </c>
      <c r="D308">
        <v>893</v>
      </c>
      <c r="E308" s="9">
        <v>1052</v>
      </c>
      <c r="F308" s="2">
        <v>0.15</v>
      </c>
      <c r="G308">
        <v>4.3</v>
      </c>
      <c r="H308">
        <v>106</v>
      </c>
      <c r="I308" t="str">
        <f>LEFT(amazon[[#This Row],[Category]],FIND("|",amazon[[#This Row],[Category]] &amp; "|")-1)</f>
        <v>Electronics</v>
      </c>
      <c r="J308" s="9">
        <f>amazon[[#This Row],[Actual_price]]*amazon[[#This Row],[Rating_count]]</f>
        <v>111512</v>
      </c>
      <c r="K308" s="9" t="str">
        <f>IF(amazon[[#This Row],[Actual_price]]&lt;200,"&lt;200",IF(amazon[[#This Row],[Actual_price]]&lt;=500,"200-500","&gt;500"))</f>
        <v>&gt;500</v>
      </c>
      <c r="L308" t="str">
        <f>IF(amazon[[#This Row],[Discount_percentage]]&gt;=50%,"YES","NO")</f>
        <v>NO</v>
      </c>
      <c r="M308" s="1">
        <f>ROUND(amazon[[#This Row],[Rating_count]],0)</f>
        <v>106</v>
      </c>
      <c r="N308" s="10">
        <f>amazon[[#This Row],[Rating_count]]*LOG10(amazon[[#This Row],[Rating]]+1)</f>
        <v>76.773242177683642</v>
      </c>
    </row>
    <row r="309" spans="1:14" x14ac:dyDescent="0.25">
      <c r="A309" s="1" t="s">
        <v>630</v>
      </c>
      <c r="B309" s="4" t="s">
        <v>631</v>
      </c>
      <c r="C309" s="1" t="s">
        <v>37</v>
      </c>
      <c r="D309">
        <v>10990</v>
      </c>
      <c r="E309" s="9">
        <v>19990</v>
      </c>
      <c r="F309" s="2">
        <v>0.45</v>
      </c>
      <c r="G309">
        <v>3.7</v>
      </c>
      <c r="H309">
        <v>129</v>
      </c>
      <c r="I309" t="str">
        <f>LEFT(amazon[[#This Row],[Category]],FIND("|",amazon[[#This Row],[Category]] &amp; "|")-1)</f>
        <v>Electronics</v>
      </c>
      <c r="J309" s="9">
        <f>amazon[[#This Row],[Actual_price]]*amazon[[#This Row],[Rating_count]]</f>
        <v>2578710</v>
      </c>
      <c r="K309" s="9" t="str">
        <f>IF(amazon[[#This Row],[Actual_price]]&lt;200,"&lt;200",IF(amazon[[#This Row],[Actual_price]]&lt;=500,"200-500","&gt;500"))</f>
        <v>&gt;500</v>
      </c>
      <c r="L309" t="str">
        <f>IF(amazon[[#This Row],[Discount_percentage]]&gt;=50%,"YES","NO")</f>
        <v>NO</v>
      </c>
      <c r="M309" s="1">
        <f>ROUND(amazon[[#This Row],[Rating_count]],0)</f>
        <v>129</v>
      </c>
      <c r="N309" s="10">
        <f>amazon[[#This Row],[Rating_count]]*LOG10(amazon[[#This Row],[Rating]]+1)</f>
        <v>86.700623673707554</v>
      </c>
    </row>
    <row r="310" spans="1:14" x14ac:dyDescent="0.25">
      <c r="A310" s="1" t="s">
        <v>632</v>
      </c>
      <c r="B310" s="4" t="s">
        <v>633</v>
      </c>
      <c r="C310" s="1" t="s">
        <v>2</v>
      </c>
      <c r="D310">
        <v>379</v>
      </c>
      <c r="E310" s="9">
        <v>1099</v>
      </c>
      <c r="F310" s="2">
        <v>0.66</v>
      </c>
      <c r="G310">
        <v>4.3</v>
      </c>
      <c r="H310">
        <v>3049</v>
      </c>
      <c r="I310" t="str">
        <f>LEFT(amazon[[#This Row],[Category]],FIND("|",amazon[[#This Row],[Category]] &amp; "|")-1)</f>
        <v>Computers&amp;Accessories</v>
      </c>
      <c r="J310" s="9">
        <f>amazon[[#This Row],[Actual_price]]*amazon[[#This Row],[Rating_count]]</f>
        <v>3350851</v>
      </c>
      <c r="K310" s="9" t="str">
        <f>IF(amazon[[#This Row],[Actual_price]]&lt;200,"&lt;200",IF(amazon[[#This Row],[Actual_price]]&lt;=500,"200-500","&gt;500"))</f>
        <v>&gt;500</v>
      </c>
      <c r="L310" t="str">
        <f>IF(amazon[[#This Row],[Discount_percentage]]&gt;=50%,"YES","NO")</f>
        <v>YES</v>
      </c>
      <c r="M310" s="1">
        <f>ROUND(amazon[[#This Row],[Rating_count]],0)</f>
        <v>3049</v>
      </c>
      <c r="N310" s="10">
        <f>amazon[[#This Row],[Rating_count]]*LOG10(amazon[[#This Row],[Rating]]+1)</f>
        <v>2208.3171264128059</v>
      </c>
    </row>
    <row r="311" spans="1:14" x14ac:dyDescent="0.25">
      <c r="A311" s="1" t="s">
        <v>634</v>
      </c>
      <c r="B311" s="4" t="s">
        <v>635</v>
      </c>
      <c r="C311" s="1" t="s">
        <v>37</v>
      </c>
      <c r="D311">
        <v>16999</v>
      </c>
      <c r="E311" s="9">
        <v>25999</v>
      </c>
      <c r="F311" s="2">
        <v>0.35</v>
      </c>
      <c r="G311">
        <v>4.2</v>
      </c>
      <c r="H311">
        <v>32840</v>
      </c>
      <c r="I311" t="str">
        <f>LEFT(amazon[[#This Row],[Category]],FIND("|",amazon[[#This Row],[Category]] &amp; "|")-1)</f>
        <v>Electronics</v>
      </c>
      <c r="J311" s="9">
        <f>amazon[[#This Row],[Actual_price]]*amazon[[#This Row],[Rating_count]]</f>
        <v>853807160</v>
      </c>
      <c r="K311" s="9" t="str">
        <f>IF(amazon[[#This Row],[Actual_price]]&lt;200,"&lt;200",IF(amazon[[#This Row],[Actual_price]]&lt;=500,"200-500","&gt;500"))</f>
        <v>&gt;500</v>
      </c>
      <c r="L311" t="str">
        <f>IF(amazon[[#This Row],[Discount_percentage]]&gt;=50%,"YES","NO")</f>
        <v>NO</v>
      </c>
      <c r="M311" s="1">
        <f>ROUND(amazon[[#This Row],[Rating_count]],0)</f>
        <v>32840</v>
      </c>
      <c r="N311" s="10">
        <f>amazon[[#This Row],[Rating_count]]*LOG10(amazon[[#This Row],[Rating]]+1)</f>
        <v>23513.549804966806</v>
      </c>
    </row>
    <row r="312" spans="1:14" x14ac:dyDescent="0.25">
      <c r="A312" s="1" t="s">
        <v>636</v>
      </c>
      <c r="B312" s="4" t="s">
        <v>637</v>
      </c>
      <c r="C312" s="1" t="s">
        <v>28</v>
      </c>
      <c r="D312">
        <v>699</v>
      </c>
      <c r="E312" s="9">
        <v>1899</v>
      </c>
      <c r="F312" s="2">
        <v>0.63</v>
      </c>
      <c r="G312">
        <v>4.4000000000000004</v>
      </c>
      <c r="H312">
        <v>390</v>
      </c>
      <c r="I312" t="str">
        <f>LEFT(amazon[[#This Row],[Category]],FIND("|",amazon[[#This Row],[Category]] &amp; "|")-1)</f>
        <v>Electronics</v>
      </c>
      <c r="J312" s="9">
        <f>amazon[[#This Row],[Actual_price]]*amazon[[#This Row],[Rating_count]]</f>
        <v>740610</v>
      </c>
      <c r="K312" s="9" t="str">
        <f>IF(amazon[[#This Row],[Actual_price]]&lt;200,"&lt;200",IF(amazon[[#This Row],[Actual_price]]&lt;=500,"200-500","&gt;500"))</f>
        <v>&gt;500</v>
      </c>
      <c r="L312" t="str">
        <f>IF(amazon[[#This Row],[Discount_percentage]]&gt;=50%,"YES","NO")</f>
        <v>YES</v>
      </c>
      <c r="M312" s="1">
        <f>ROUND(amazon[[#This Row],[Rating_count]],0)</f>
        <v>390</v>
      </c>
      <c r="N312" s="10">
        <f>amazon[[#This Row],[Rating_count]]*LOG10(amazon[[#This Row],[Rating]]+1)</f>
        <v>285.63356633095771</v>
      </c>
    </row>
    <row r="313" spans="1:14" x14ac:dyDescent="0.25">
      <c r="A313" s="1" t="s">
        <v>638</v>
      </c>
      <c r="B313" s="4" t="s">
        <v>639</v>
      </c>
      <c r="C313" s="1" t="s">
        <v>640</v>
      </c>
      <c r="D313">
        <v>2699</v>
      </c>
      <c r="E313" s="9">
        <v>3500</v>
      </c>
      <c r="F313" s="2">
        <v>0.23</v>
      </c>
      <c r="G313">
        <v>3.5</v>
      </c>
      <c r="H313">
        <v>621</v>
      </c>
      <c r="I313" t="str">
        <f>LEFT(amazon[[#This Row],[Category]],FIND("|",amazon[[#This Row],[Category]] &amp; "|")-1)</f>
        <v>Electronics</v>
      </c>
      <c r="J313" s="9">
        <f>amazon[[#This Row],[Actual_price]]*amazon[[#This Row],[Rating_count]]</f>
        <v>2173500</v>
      </c>
      <c r="K313" s="9" t="str">
        <f>IF(amazon[[#This Row],[Actual_price]]&lt;200,"&lt;200",IF(amazon[[#This Row],[Actual_price]]&lt;=500,"200-500","&gt;500"))</f>
        <v>&gt;500</v>
      </c>
      <c r="L313" t="str">
        <f>IF(amazon[[#This Row],[Discount_percentage]]&gt;=50%,"YES","NO")</f>
        <v>NO</v>
      </c>
      <c r="M313" s="1">
        <f>ROUND(amazon[[#This Row],[Rating_count]],0)</f>
        <v>621</v>
      </c>
      <c r="N313" s="10">
        <f>amazon[[#This Row],[Rating_count]]*LOG10(amazon[[#This Row],[Rating]]+1)</f>
        <v>405.64497105448845</v>
      </c>
    </row>
    <row r="314" spans="1:14" x14ac:dyDescent="0.25">
      <c r="A314" s="1" t="s">
        <v>641</v>
      </c>
      <c r="B314" s="4" t="s">
        <v>642</v>
      </c>
      <c r="C314" s="1" t="s">
        <v>2</v>
      </c>
      <c r="D314">
        <v>129</v>
      </c>
      <c r="E314" s="9">
        <v>599</v>
      </c>
      <c r="F314" s="2">
        <v>0.78</v>
      </c>
      <c r="G314">
        <v>4.0999999999999996</v>
      </c>
      <c r="H314">
        <v>265</v>
      </c>
      <c r="I314" t="str">
        <f>LEFT(amazon[[#This Row],[Category]],FIND("|",amazon[[#This Row],[Category]] &amp; "|")-1)</f>
        <v>Computers&amp;Accessories</v>
      </c>
      <c r="J314" s="9">
        <f>amazon[[#This Row],[Actual_price]]*amazon[[#This Row],[Rating_count]]</f>
        <v>158735</v>
      </c>
      <c r="K314" s="9" t="str">
        <f>IF(amazon[[#This Row],[Actual_price]]&lt;200,"&lt;200",IF(amazon[[#This Row],[Actual_price]]&lt;=500,"200-500","&gt;500"))</f>
        <v>&gt;500</v>
      </c>
      <c r="L314" t="str">
        <f>IF(amazon[[#This Row],[Discount_percentage]]&gt;=50%,"YES","NO")</f>
        <v>YES</v>
      </c>
      <c r="M314" s="1">
        <f>ROUND(amazon[[#This Row],[Rating_count]],0)</f>
        <v>265</v>
      </c>
      <c r="N314" s="10">
        <f>amazon[[#This Row],[Rating_count]]*LOG10(amazon[[#This Row],[Rating]]+1)</f>
        <v>187.50609666595315</v>
      </c>
    </row>
    <row r="315" spans="1:14" x14ac:dyDescent="0.25">
      <c r="A315" s="1" t="s">
        <v>643</v>
      </c>
      <c r="B315" s="4" t="s">
        <v>644</v>
      </c>
      <c r="C315" s="1" t="s">
        <v>2</v>
      </c>
      <c r="D315">
        <v>389</v>
      </c>
      <c r="E315" s="9">
        <v>999</v>
      </c>
      <c r="F315" s="2">
        <v>0.61</v>
      </c>
      <c r="G315">
        <v>4.3</v>
      </c>
      <c r="H315">
        <v>838</v>
      </c>
      <c r="I315" t="str">
        <f>LEFT(amazon[[#This Row],[Category]],FIND("|",amazon[[#This Row],[Category]] &amp; "|")-1)</f>
        <v>Computers&amp;Accessories</v>
      </c>
      <c r="J315" s="9">
        <f>amazon[[#This Row],[Actual_price]]*amazon[[#This Row],[Rating_count]]</f>
        <v>837162</v>
      </c>
      <c r="K315" s="9" t="str">
        <f>IF(amazon[[#This Row],[Actual_price]]&lt;200,"&lt;200",IF(amazon[[#This Row],[Actual_price]]&lt;=500,"200-500","&gt;500"))</f>
        <v>&gt;500</v>
      </c>
      <c r="L315" t="str">
        <f>IF(amazon[[#This Row],[Discount_percentage]]&gt;=50%,"YES","NO")</f>
        <v>YES</v>
      </c>
      <c r="M315" s="1">
        <f>ROUND(amazon[[#This Row],[Rating_count]],0)</f>
        <v>838</v>
      </c>
      <c r="N315" s="10">
        <f>amazon[[#This Row],[Rating_count]]*LOG10(amazon[[#This Row],[Rating]]+1)</f>
        <v>606.94317872546117</v>
      </c>
    </row>
    <row r="316" spans="1:14" x14ac:dyDescent="0.25">
      <c r="A316" s="1" t="s">
        <v>645</v>
      </c>
      <c r="B316" s="4" t="s">
        <v>646</v>
      </c>
      <c r="C316" s="1" t="s">
        <v>102</v>
      </c>
      <c r="D316">
        <v>246</v>
      </c>
      <c r="E316" s="9">
        <v>600</v>
      </c>
      <c r="F316" s="2">
        <v>0.59</v>
      </c>
      <c r="G316">
        <v>4.2</v>
      </c>
      <c r="H316">
        <v>143</v>
      </c>
      <c r="I316" t="str">
        <f>LEFT(amazon[[#This Row],[Category]],FIND("|",amazon[[#This Row],[Category]] &amp; "|")-1)</f>
        <v>Electronics</v>
      </c>
      <c r="J316" s="9">
        <f>amazon[[#This Row],[Actual_price]]*amazon[[#This Row],[Rating_count]]</f>
        <v>85800</v>
      </c>
      <c r="K316" s="9" t="str">
        <f>IF(amazon[[#This Row],[Actual_price]]&lt;200,"&lt;200",IF(amazon[[#This Row],[Actual_price]]&lt;=500,"200-500","&gt;500"))</f>
        <v>&gt;500</v>
      </c>
      <c r="L316" t="str">
        <f>IF(amazon[[#This Row],[Discount_percentage]]&gt;=50%,"YES","NO")</f>
        <v>YES</v>
      </c>
      <c r="M316" s="1">
        <f>ROUND(amazon[[#This Row],[Rating_count]],0)</f>
        <v>143</v>
      </c>
      <c r="N316" s="10">
        <f>amazon[[#This Row],[Rating_count]]*LOG10(amazon[[#This Row],[Rating]]+1)</f>
        <v>102.3884781397763</v>
      </c>
    </row>
    <row r="317" spans="1:14" x14ac:dyDescent="0.25">
      <c r="A317" s="1" t="s">
        <v>647</v>
      </c>
      <c r="B317" s="4" t="s">
        <v>648</v>
      </c>
      <c r="C317" s="1" t="s">
        <v>2</v>
      </c>
      <c r="D317">
        <v>299</v>
      </c>
      <c r="E317" s="9">
        <v>799</v>
      </c>
      <c r="F317" s="2">
        <v>0.63</v>
      </c>
      <c r="G317">
        <v>4</v>
      </c>
      <c r="H317">
        <v>151</v>
      </c>
      <c r="I317" t="str">
        <f>LEFT(amazon[[#This Row],[Category]],FIND("|",amazon[[#This Row],[Category]] &amp; "|")-1)</f>
        <v>Computers&amp;Accessories</v>
      </c>
      <c r="J317" s="9">
        <f>amazon[[#This Row],[Actual_price]]*amazon[[#This Row],[Rating_count]]</f>
        <v>120649</v>
      </c>
      <c r="K317" s="9" t="str">
        <f>IF(amazon[[#This Row],[Actual_price]]&lt;200,"&lt;200",IF(amazon[[#This Row],[Actual_price]]&lt;=500,"200-500","&gt;500"))</f>
        <v>&gt;500</v>
      </c>
      <c r="L317" t="str">
        <f>IF(amazon[[#This Row],[Discount_percentage]]&gt;=50%,"YES","NO")</f>
        <v>YES</v>
      </c>
      <c r="M317" s="1">
        <f>ROUND(amazon[[#This Row],[Rating_count]],0)</f>
        <v>151</v>
      </c>
      <c r="N317" s="10">
        <f>amazon[[#This Row],[Rating_count]]*LOG10(amazon[[#This Row],[Rating]]+1)</f>
        <v>105.54447065473884</v>
      </c>
    </row>
    <row r="318" spans="1:14" x14ac:dyDescent="0.25">
      <c r="A318" s="1" t="s">
        <v>649</v>
      </c>
      <c r="B318" s="4" t="s">
        <v>650</v>
      </c>
      <c r="C318" s="1" t="s">
        <v>102</v>
      </c>
      <c r="D318">
        <v>247</v>
      </c>
      <c r="E318" s="9">
        <v>399</v>
      </c>
      <c r="F318" s="2">
        <v>0.38</v>
      </c>
      <c r="G318">
        <v>3.9</v>
      </c>
      <c r="H318">
        <v>200</v>
      </c>
      <c r="I318" t="str">
        <f>LEFT(amazon[[#This Row],[Category]],FIND("|",amazon[[#This Row],[Category]] &amp; "|")-1)</f>
        <v>Electronics</v>
      </c>
      <c r="J318" s="9">
        <f>amazon[[#This Row],[Actual_price]]*amazon[[#This Row],[Rating_count]]</f>
        <v>79800</v>
      </c>
      <c r="K318" s="9" t="str">
        <f>IF(amazon[[#This Row],[Actual_price]]&lt;200,"&lt;200",IF(amazon[[#This Row],[Actual_price]]&lt;=500,"200-500","&gt;500"))</f>
        <v>200-500</v>
      </c>
      <c r="L318" t="str">
        <f>IF(amazon[[#This Row],[Discount_percentage]]&gt;=50%,"YES","NO")</f>
        <v>NO</v>
      </c>
      <c r="M318" s="1">
        <f>ROUND(amazon[[#This Row],[Rating_count]],0)</f>
        <v>200</v>
      </c>
      <c r="N318" s="10">
        <f>amazon[[#This Row],[Rating_count]]*LOG10(amazon[[#This Row],[Rating]]+1)</f>
        <v>138.03921600570274</v>
      </c>
    </row>
    <row r="319" spans="1:14" x14ac:dyDescent="0.25">
      <c r="A319" s="1" t="s">
        <v>651</v>
      </c>
      <c r="B319" s="4" t="s">
        <v>652</v>
      </c>
      <c r="C319" s="1" t="s">
        <v>102</v>
      </c>
      <c r="D319">
        <v>1369</v>
      </c>
      <c r="E319" s="9">
        <v>2999</v>
      </c>
      <c r="F319" s="2">
        <v>0.54</v>
      </c>
      <c r="G319">
        <v>3.3</v>
      </c>
      <c r="H319">
        <v>227</v>
      </c>
      <c r="I319" t="str">
        <f>LEFT(amazon[[#This Row],[Category]],FIND("|",amazon[[#This Row],[Category]] &amp; "|")-1)</f>
        <v>Electronics</v>
      </c>
      <c r="J319" s="9">
        <f>amazon[[#This Row],[Actual_price]]*amazon[[#This Row],[Rating_count]]</f>
        <v>680773</v>
      </c>
      <c r="K319" s="9" t="str">
        <f>IF(amazon[[#This Row],[Actual_price]]&lt;200,"&lt;200",IF(amazon[[#This Row],[Actual_price]]&lt;=500,"200-500","&gt;500"))</f>
        <v>&gt;500</v>
      </c>
      <c r="L319" t="str">
        <f>IF(amazon[[#This Row],[Discount_percentage]]&gt;=50%,"YES","NO")</f>
        <v>YES</v>
      </c>
      <c r="M319" s="1">
        <f>ROUND(amazon[[#This Row],[Rating_count]],0)</f>
        <v>227</v>
      </c>
      <c r="N319" s="10">
        <f>amazon[[#This Row],[Rating_count]]*LOG10(amazon[[#This Row],[Rating]]+1)</f>
        <v>143.79733941656613</v>
      </c>
    </row>
    <row r="320" spans="1:14" x14ac:dyDescent="0.25">
      <c r="A320" s="1" t="s">
        <v>653</v>
      </c>
      <c r="B320" s="4" t="s">
        <v>654</v>
      </c>
      <c r="C320" s="1" t="s">
        <v>102</v>
      </c>
      <c r="D320">
        <v>199</v>
      </c>
      <c r="E320" s="9">
        <v>499</v>
      </c>
      <c r="F320" s="2">
        <v>0.6</v>
      </c>
      <c r="G320">
        <v>3.8</v>
      </c>
      <c r="H320">
        <v>538</v>
      </c>
      <c r="I320" t="str">
        <f>LEFT(amazon[[#This Row],[Category]],FIND("|",amazon[[#This Row],[Category]] &amp; "|")-1)</f>
        <v>Electronics</v>
      </c>
      <c r="J320" s="9">
        <f>amazon[[#This Row],[Actual_price]]*amazon[[#This Row],[Rating_count]]</f>
        <v>268462</v>
      </c>
      <c r="K320" s="9" t="str">
        <f>IF(amazon[[#This Row],[Actual_price]]&lt;200,"&lt;200",IF(amazon[[#This Row],[Actual_price]]&lt;=500,"200-500","&gt;500"))</f>
        <v>200-500</v>
      </c>
      <c r="L320" t="str">
        <f>IF(amazon[[#This Row],[Discount_percentage]]&gt;=50%,"YES","NO")</f>
        <v>YES</v>
      </c>
      <c r="M320" s="1">
        <f>ROUND(amazon[[#This Row],[Rating_count]],0)</f>
        <v>538</v>
      </c>
      <c r="N320" s="10">
        <f>amazon[[#This Row],[Rating_count]]*LOG10(amazon[[#This Row],[Rating]]+1)</f>
        <v>366.50778570806591</v>
      </c>
    </row>
    <row r="321" spans="1:14" x14ac:dyDescent="0.25">
      <c r="A321" s="1" t="s">
        <v>655</v>
      </c>
      <c r="B321" s="4" t="s">
        <v>656</v>
      </c>
      <c r="C321" s="1" t="s">
        <v>28</v>
      </c>
      <c r="D321">
        <v>299</v>
      </c>
      <c r="E321" s="9">
        <v>599</v>
      </c>
      <c r="F321" s="2">
        <v>0.5</v>
      </c>
      <c r="G321">
        <v>4</v>
      </c>
      <c r="H321">
        <v>171</v>
      </c>
      <c r="I321" t="str">
        <f>LEFT(amazon[[#This Row],[Category]],FIND("|",amazon[[#This Row],[Category]] &amp; "|")-1)</f>
        <v>Electronics</v>
      </c>
      <c r="J321" s="9">
        <f>amazon[[#This Row],[Actual_price]]*amazon[[#This Row],[Rating_count]]</f>
        <v>102429</v>
      </c>
      <c r="K321" s="9" t="str">
        <f>IF(amazon[[#This Row],[Actual_price]]&lt;200,"&lt;200",IF(amazon[[#This Row],[Actual_price]]&lt;=500,"200-500","&gt;500"))</f>
        <v>&gt;500</v>
      </c>
      <c r="L321" t="str">
        <f>IF(amazon[[#This Row],[Discount_percentage]]&gt;=50%,"YES","NO")</f>
        <v>YES</v>
      </c>
      <c r="M321" s="1">
        <f>ROUND(amazon[[#This Row],[Rating_count]],0)</f>
        <v>171</v>
      </c>
      <c r="N321" s="10">
        <f>amazon[[#This Row],[Rating_count]]*LOG10(amazon[[#This Row],[Rating]]+1)</f>
        <v>119.52387074145922</v>
      </c>
    </row>
    <row r="322" spans="1:14" x14ac:dyDescent="0.25">
      <c r="A322" s="1" t="s">
        <v>657</v>
      </c>
      <c r="B322" s="4" t="s">
        <v>658</v>
      </c>
      <c r="C322" s="1" t="s">
        <v>37</v>
      </c>
      <c r="D322">
        <v>14999</v>
      </c>
      <c r="E322" s="9">
        <v>14999</v>
      </c>
      <c r="F322" s="2">
        <v>0</v>
      </c>
      <c r="G322">
        <v>4.3</v>
      </c>
      <c r="H322">
        <v>27508</v>
      </c>
      <c r="I322" t="str">
        <f>LEFT(amazon[[#This Row],[Category]],FIND("|",amazon[[#This Row],[Category]] &amp; "|")-1)</f>
        <v>Electronics</v>
      </c>
      <c r="J322" s="9">
        <f>amazon[[#This Row],[Actual_price]]*amazon[[#This Row],[Rating_count]]</f>
        <v>412592492</v>
      </c>
      <c r="K322" s="9" t="str">
        <f>IF(amazon[[#This Row],[Actual_price]]&lt;200,"&lt;200",IF(amazon[[#This Row],[Actual_price]]&lt;=500,"200-500","&gt;500"))</f>
        <v>&gt;500</v>
      </c>
      <c r="L322" t="str">
        <f>IF(amazon[[#This Row],[Discount_percentage]]&gt;=50%,"YES","NO")</f>
        <v>NO</v>
      </c>
      <c r="M322" s="1">
        <f>ROUND(amazon[[#This Row],[Rating_count]],0)</f>
        <v>27508</v>
      </c>
      <c r="N322" s="10">
        <f>amazon[[#This Row],[Rating_count]]*LOG10(amazon[[#This Row],[Rating]]+1)</f>
        <v>19923.380620978503</v>
      </c>
    </row>
    <row r="323" spans="1:14" x14ac:dyDescent="0.25">
      <c r="A323" s="1" t="s">
        <v>659</v>
      </c>
      <c r="B323" s="4" t="s">
        <v>660</v>
      </c>
      <c r="C323" s="1" t="s">
        <v>2</v>
      </c>
      <c r="D323">
        <v>299</v>
      </c>
      <c r="E323" s="9">
        <v>699</v>
      </c>
      <c r="F323" s="2">
        <v>0.56999999999999995</v>
      </c>
      <c r="G323">
        <v>3.9</v>
      </c>
      <c r="H323">
        <v>1454</v>
      </c>
      <c r="I323" t="str">
        <f>LEFT(amazon[[#This Row],[Category]],FIND("|",amazon[[#This Row],[Category]] &amp; "|")-1)</f>
        <v>Computers&amp;Accessories</v>
      </c>
      <c r="J323" s="9">
        <f>amazon[[#This Row],[Actual_price]]*amazon[[#This Row],[Rating_count]]</f>
        <v>1016346</v>
      </c>
      <c r="K323" s="9" t="str">
        <f>IF(amazon[[#This Row],[Actual_price]]&lt;200,"&lt;200",IF(amazon[[#This Row],[Actual_price]]&lt;=500,"200-500","&gt;500"))</f>
        <v>&gt;500</v>
      </c>
      <c r="L323" t="str">
        <f>IF(amazon[[#This Row],[Discount_percentage]]&gt;=50%,"YES","NO")</f>
        <v>YES</v>
      </c>
      <c r="M323" s="1">
        <f>ROUND(amazon[[#This Row],[Rating_count]],0)</f>
        <v>1454</v>
      </c>
      <c r="N323" s="10">
        <f>amazon[[#This Row],[Rating_count]]*LOG10(amazon[[#This Row],[Rating]]+1)</f>
        <v>1003.5451003614589</v>
      </c>
    </row>
    <row r="324" spans="1:14" x14ac:dyDescent="0.25">
      <c r="A324" s="1" t="s">
        <v>661</v>
      </c>
      <c r="B324" s="4" t="s">
        <v>662</v>
      </c>
      <c r="C324" s="1" t="s">
        <v>37</v>
      </c>
      <c r="D324">
        <v>24990</v>
      </c>
      <c r="E324" s="9">
        <v>51990</v>
      </c>
      <c r="F324" s="2">
        <v>0.52</v>
      </c>
      <c r="G324">
        <v>4.2</v>
      </c>
      <c r="H324">
        <v>2951</v>
      </c>
      <c r="I324" t="str">
        <f>LEFT(amazon[[#This Row],[Category]],FIND("|",amazon[[#This Row],[Category]] &amp; "|")-1)</f>
        <v>Electronics</v>
      </c>
      <c r="J324" s="9">
        <f>amazon[[#This Row],[Actual_price]]*amazon[[#This Row],[Rating_count]]</f>
        <v>153422490</v>
      </c>
      <c r="K324" s="9" t="str">
        <f>IF(amazon[[#This Row],[Actual_price]]&lt;200,"&lt;200",IF(amazon[[#This Row],[Actual_price]]&lt;=500,"200-500","&gt;500"))</f>
        <v>&gt;500</v>
      </c>
      <c r="L324" t="str">
        <f>IF(amazon[[#This Row],[Discount_percentage]]&gt;=50%,"YES","NO")</f>
        <v>YES</v>
      </c>
      <c r="M324" s="1">
        <f>ROUND(amazon[[#This Row],[Rating_count]],0)</f>
        <v>2951</v>
      </c>
      <c r="N324" s="10">
        <f>amazon[[#This Row],[Rating_count]]*LOG10(amazon[[#This Row],[Rating]]+1)</f>
        <v>2112.9258670662925</v>
      </c>
    </row>
    <row r="325" spans="1:14" x14ac:dyDescent="0.25">
      <c r="A325" s="1" t="s">
        <v>663</v>
      </c>
      <c r="B325" s="4" t="s">
        <v>664</v>
      </c>
      <c r="C325" s="1" t="s">
        <v>37</v>
      </c>
      <c r="D325">
        <v>61999</v>
      </c>
      <c r="E325" s="9">
        <v>69999</v>
      </c>
      <c r="F325" s="2">
        <v>0.11</v>
      </c>
      <c r="G325">
        <v>4.0999999999999996</v>
      </c>
      <c r="H325">
        <v>6753</v>
      </c>
      <c r="I325" t="str">
        <f>LEFT(amazon[[#This Row],[Category]],FIND("|",amazon[[#This Row],[Category]] &amp; "|")-1)</f>
        <v>Electronics</v>
      </c>
      <c r="J325" s="9">
        <f>amazon[[#This Row],[Actual_price]]*amazon[[#This Row],[Rating_count]]</f>
        <v>472703247</v>
      </c>
      <c r="K325" s="9" t="str">
        <f>IF(amazon[[#This Row],[Actual_price]]&lt;200,"&lt;200",IF(amazon[[#This Row],[Actual_price]]&lt;=500,"200-500","&gt;500"))</f>
        <v>&gt;500</v>
      </c>
      <c r="L325" t="str">
        <f>IF(amazon[[#This Row],[Discount_percentage]]&gt;=50%,"YES","NO")</f>
        <v>NO</v>
      </c>
      <c r="M325" s="1">
        <f>ROUND(amazon[[#This Row],[Rating_count]],0)</f>
        <v>6753</v>
      </c>
      <c r="N325" s="10">
        <f>amazon[[#This Row],[Rating_count]]*LOG10(amazon[[#This Row],[Rating]]+1)</f>
        <v>4778.2213991893641</v>
      </c>
    </row>
    <row r="326" spans="1:14" x14ac:dyDescent="0.25">
      <c r="A326" s="1" t="s">
        <v>665</v>
      </c>
      <c r="B326" s="4" t="s">
        <v>666</v>
      </c>
      <c r="C326" s="1" t="s">
        <v>37</v>
      </c>
      <c r="D326">
        <v>24499</v>
      </c>
      <c r="E326" s="9">
        <v>50000</v>
      </c>
      <c r="F326" s="2">
        <v>0.51</v>
      </c>
      <c r="G326">
        <v>3.9</v>
      </c>
      <c r="H326">
        <v>3518</v>
      </c>
      <c r="I326" t="str">
        <f>LEFT(amazon[[#This Row],[Category]],FIND("|",amazon[[#This Row],[Category]] &amp; "|")-1)</f>
        <v>Electronics</v>
      </c>
      <c r="J326" s="9">
        <f>amazon[[#This Row],[Actual_price]]*amazon[[#This Row],[Rating_count]]</f>
        <v>175900000</v>
      </c>
      <c r="K326" s="9" t="str">
        <f>IF(amazon[[#This Row],[Actual_price]]&lt;200,"&lt;200",IF(amazon[[#This Row],[Actual_price]]&lt;=500,"200-500","&gt;500"))</f>
        <v>&gt;500</v>
      </c>
      <c r="L326" t="str">
        <f>IF(amazon[[#This Row],[Discount_percentage]]&gt;=50%,"YES","NO")</f>
        <v>YES</v>
      </c>
      <c r="M326" s="1">
        <f>ROUND(amazon[[#This Row],[Rating_count]],0)</f>
        <v>3518</v>
      </c>
      <c r="N326" s="10">
        <f>amazon[[#This Row],[Rating_count]]*LOG10(amazon[[#This Row],[Rating]]+1)</f>
        <v>2428.1098095403113</v>
      </c>
    </row>
    <row r="327" spans="1:14" x14ac:dyDescent="0.25">
      <c r="A327" s="1" t="s">
        <v>667</v>
      </c>
      <c r="B327" s="4" t="s">
        <v>668</v>
      </c>
      <c r="C327" s="1" t="s">
        <v>37</v>
      </c>
      <c r="D327">
        <v>10499</v>
      </c>
      <c r="E327" s="9">
        <v>19499</v>
      </c>
      <c r="F327" s="2">
        <v>0.46</v>
      </c>
      <c r="G327">
        <v>4.2</v>
      </c>
      <c r="H327">
        <v>1510</v>
      </c>
      <c r="I327" t="str">
        <f>LEFT(amazon[[#This Row],[Category]],FIND("|",amazon[[#This Row],[Category]] &amp; "|")-1)</f>
        <v>Electronics</v>
      </c>
      <c r="J327" s="9">
        <f>amazon[[#This Row],[Actual_price]]*amazon[[#This Row],[Rating_count]]</f>
        <v>29443490</v>
      </c>
      <c r="K327" s="9" t="str">
        <f>IF(amazon[[#This Row],[Actual_price]]&lt;200,"&lt;200",IF(amazon[[#This Row],[Actual_price]]&lt;=500,"200-500","&gt;500"))</f>
        <v>&gt;500</v>
      </c>
      <c r="L327" t="str">
        <f>IF(amazon[[#This Row],[Discount_percentage]]&gt;=50%,"YES","NO")</f>
        <v>NO</v>
      </c>
      <c r="M327" s="1">
        <f>ROUND(amazon[[#This Row],[Rating_count]],0)</f>
        <v>1510</v>
      </c>
      <c r="N327" s="10">
        <f>amazon[[#This Row],[Rating_count]]*LOG10(amazon[[#This Row],[Rating]]+1)</f>
        <v>1081.1650488885468</v>
      </c>
    </row>
    <row r="328" spans="1:14" x14ac:dyDescent="0.25">
      <c r="A328" s="1" t="s">
        <v>669</v>
      </c>
      <c r="B328" s="4" t="s">
        <v>670</v>
      </c>
      <c r="C328" s="1" t="s">
        <v>2</v>
      </c>
      <c r="D328">
        <v>349</v>
      </c>
      <c r="E328" s="9">
        <v>999</v>
      </c>
      <c r="F328" s="2">
        <v>0.65</v>
      </c>
      <c r="G328">
        <v>4.3</v>
      </c>
      <c r="H328">
        <v>838</v>
      </c>
      <c r="I328" t="str">
        <f>LEFT(amazon[[#This Row],[Category]],FIND("|",amazon[[#This Row],[Category]] &amp; "|")-1)</f>
        <v>Computers&amp;Accessories</v>
      </c>
      <c r="J328" s="9">
        <f>amazon[[#This Row],[Actual_price]]*amazon[[#This Row],[Rating_count]]</f>
        <v>837162</v>
      </c>
      <c r="K328" s="9" t="str">
        <f>IF(amazon[[#This Row],[Actual_price]]&lt;200,"&lt;200",IF(amazon[[#This Row],[Actual_price]]&lt;=500,"200-500","&gt;500"))</f>
        <v>&gt;500</v>
      </c>
      <c r="L328" t="str">
        <f>IF(amazon[[#This Row],[Discount_percentage]]&gt;=50%,"YES","NO")</f>
        <v>YES</v>
      </c>
      <c r="M328" s="1">
        <f>ROUND(amazon[[#This Row],[Rating_count]],0)</f>
        <v>838</v>
      </c>
      <c r="N328" s="10">
        <f>amazon[[#This Row],[Rating_count]]*LOG10(amazon[[#This Row],[Rating]]+1)</f>
        <v>606.94317872546117</v>
      </c>
    </row>
    <row r="329" spans="1:14" x14ac:dyDescent="0.25">
      <c r="A329" s="1" t="s">
        <v>671</v>
      </c>
      <c r="B329" s="4" t="s">
        <v>672</v>
      </c>
      <c r="C329" s="1" t="s">
        <v>102</v>
      </c>
      <c r="D329">
        <v>197</v>
      </c>
      <c r="E329" s="9">
        <v>499</v>
      </c>
      <c r="F329" s="2">
        <v>0.61</v>
      </c>
      <c r="G329">
        <v>3.8</v>
      </c>
      <c r="H329">
        <v>136</v>
      </c>
      <c r="I329" t="str">
        <f>LEFT(amazon[[#This Row],[Category]],FIND("|",amazon[[#This Row],[Category]] &amp; "|")-1)</f>
        <v>Electronics</v>
      </c>
      <c r="J329" s="9">
        <f>amazon[[#This Row],[Actual_price]]*amazon[[#This Row],[Rating_count]]</f>
        <v>67864</v>
      </c>
      <c r="K329" s="9" t="str">
        <f>IF(amazon[[#This Row],[Actual_price]]&lt;200,"&lt;200",IF(amazon[[#This Row],[Actual_price]]&lt;=500,"200-500","&gt;500"))</f>
        <v>200-500</v>
      </c>
      <c r="L329" t="str">
        <f>IF(amazon[[#This Row],[Discount_percentage]]&gt;=50%,"YES","NO")</f>
        <v>YES</v>
      </c>
      <c r="M329" s="1">
        <f>ROUND(amazon[[#This Row],[Rating_count]],0)</f>
        <v>136</v>
      </c>
      <c r="N329" s="10">
        <f>amazon[[#This Row],[Rating_count]]*LOG10(amazon[[#This Row],[Rating]]+1)</f>
        <v>92.648808283079859</v>
      </c>
    </row>
    <row r="330" spans="1:14" x14ac:dyDescent="0.25">
      <c r="A330" s="1" t="s">
        <v>673</v>
      </c>
      <c r="B330" s="4" t="s">
        <v>674</v>
      </c>
      <c r="C330" s="1" t="s">
        <v>462</v>
      </c>
      <c r="D330">
        <v>1299</v>
      </c>
      <c r="E330" s="9">
        <v>2499</v>
      </c>
      <c r="F330" s="2">
        <v>0.48</v>
      </c>
      <c r="G330">
        <v>4.3</v>
      </c>
      <c r="H330">
        <v>301</v>
      </c>
      <c r="I330" t="str">
        <f>LEFT(amazon[[#This Row],[Category]],FIND("|",amazon[[#This Row],[Category]] &amp; "|")-1)</f>
        <v>Electronics</v>
      </c>
      <c r="J330" s="9">
        <f>amazon[[#This Row],[Actual_price]]*amazon[[#This Row],[Rating_count]]</f>
        <v>752199</v>
      </c>
      <c r="K330" s="9" t="str">
        <f>IF(amazon[[#This Row],[Actual_price]]&lt;200,"&lt;200",IF(amazon[[#This Row],[Actual_price]]&lt;=500,"200-500","&gt;500"))</f>
        <v>&gt;500</v>
      </c>
      <c r="L330" t="str">
        <f>IF(amazon[[#This Row],[Discount_percentage]]&gt;=50%,"YES","NO")</f>
        <v>NO</v>
      </c>
      <c r="M330" s="1">
        <f>ROUND(amazon[[#This Row],[Rating_count]],0)</f>
        <v>301</v>
      </c>
      <c r="N330" s="10">
        <f>amazon[[#This Row],[Rating_count]]*LOG10(amazon[[#This Row],[Rating]]+1)</f>
        <v>218.00703674983751</v>
      </c>
    </row>
    <row r="331" spans="1:14" x14ac:dyDescent="0.25">
      <c r="A331" s="1" t="s">
        <v>675</v>
      </c>
      <c r="B331" s="4" t="s">
        <v>676</v>
      </c>
      <c r="C331" s="1" t="s">
        <v>2</v>
      </c>
      <c r="D331">
        <v>1519</v>
      </c>
      <c r="E331" s="9">
        <v>1899</v>
      </c>
      <c r="F331" s="2">
        <v>0.2</v>
      </c>
      <c r="G331">
        <v>4.4000000000000004</v>
      </c>
      <c r="H331">
        <v>19763</v>
      </c>
      <c r="I331" t="str">
        <f>LEFT(amazon[[#This Row],[Category]],FIND("|",amazon[[#This Row],[Category]] &amp; "|")-1)</f>
        <v>Computers&amp;Accessories</v>
      </c>
      <c r="J331" s="9">
        <f>amazon[[#This Row],[Actual_price]]*amazon[[#This Row],[Rating_count]]</f>
        <v>37529937</v>
      </c>
      <c r="K331" s="9" t="str">
        <f>IF(amazon[[#This Row],[Actual_price]]&lt;200,"&lt;200",IF(amazon[[#This Row],[Actual_price]]&lt;=500,"200-500","&gt;500"))</f>
        <v>&gt;500</v>
      </c>
      <c r="L331" t="str">
        <f>IF(amazon[[#This Row],[Discount_percentage]]&gt;=50%,"YES","NO")</f>
        <v>NO</v>
      </c>
      <c r="M331" s="1">
        <f>ROUND(amazon[[#This Row],[Rating_count]],0)</f>
        <v>19763</v>
      </c>
      <c r="N331" s="10">
        <f>amazon[[#This Row],[Rating_count]]*LOG10(amazon[[#This Row],[Rating]]+1)</f>
        <v>14474.297875381326</v>
      </c>
    </row>
    <row r="332" spans="1:14" x14ac:dyDescent="0.25">
      <c r="A332" s="1" t="s">
        <v>677</v>
      </c>
      <c r="B332" s="4" t="s">
        <v>678</v>
      </c>
      <c r="C332" s="1" t="s">
        <v>37</v>
      </c>
      <c r="D332">
        <v>46999</v>
      </c>
      <c r="E332" s="9">
        <v>69999</v>
      </c>
      <c r="F332" s="2">
        <v>0.33</v>
      </c>
      <c r="G332">
        <v>4.3</v>
      </c>
      <c r="H332">
        <v>21252</v>
      </c>
      <c r="I332" t="str">
        <f>LEFT(amazon[[#This Row],[Category]],FIND("|",amazon[[#This Row],[Category]] &amp; "|")-1)</f>
        <v>Electronics</v>
      </c>
      <c r="J332" s="9">
        <f>amazon[[#This Row],[Actual_price]]*amazon[[#This Row],[Rating_count]]</f>
        <v>1487618748</v>
      </c>
      <c r="K332" s="9" t="str">
        <f>IF(amazon[[#This Row],[Actual_price]]&lt;200,"&lt;200",IF(amazon[[#This Row],[Actual_price]]&lt;=500,"200-500","&gt;500"))</f>
        <v>&gt;500</v>
      </c>
      <c r="L332" t="str">
        <f>IF(amazon[[#This Row],[Discount_percentage]]&gt;=50%,"YES","NO")</f>
        <v>NO</v>
      </c>
      <c r="M332" s="1">
        <f>ROUND(amazon[[#This Row],[Rating_count]],0)</f>
        <v>21252</v>
      </c>
      <c r="N332" s="10">
        <f>amazon[[#This Row],[Rating_count]]*LOG10(amazon[[#This Row],[Rating]]+1)</f>
        <v>15392.310780755968</v>
      </c>
    </row>
    <row r="333" spans="1:14" x14ac:dyDescent="0.25">
      <c r="A333" s="1" t="s">
        <v>679</v>
      </c>
      <c r="B333" s="4" t="s">
        <v>680</v>
      </c>
      <c r="C333" s="1" t="s">
        <v>2</v>
      </c>
      <c r="D333">
        <v>299</v>
      </c>
      <c r="E333" s="9">
        <v>799</v>
      </c>
      <c r="F333" s="2">
        <v>0.63</v>
      </c>
      <c r="G333">
        <v>4.3</v>
      </c>
      <c r="H333">
        <v>1902</v>
      </c>
      <c r="I333" t="str">
        <f>LEFT(amazon[[#This Row],[Category]],FIND("|",amazon[[#This Row],[Category]] &amp; "|")-1)</f>
        <v>Computers&amp;Accessories</v>
      </c>
      <c r="J333" s="9">
        <f>amazon[[#This Row],[Actual_price]]*amazon[[#This Row],[Rating_count]]</f>
        <v>1519698</v>
      </c>
      <c r="K333" s="9" t="str">
        <f>IF(amazon[[#This Row],[Actual_price]]&lt;200,"&lt;200",IF(amazon[[#This Row],[Actual_price]]&lt;=500,"200-500","&gt;500"))</f>
        <v>&gt;500</v>
      </c>
      <c r="L333" t="str">
        <f>IF(amazon[[#This Row],[Discount_percentage]]&gt;=50%,"YES","NO")</f>
        <v>YES</v>
      </c>
      <c r="M333" s="1">
        <f>ROUND(amazon[[#This Row],[Rating_count]],0)</f>
        <v>1902</v>
      </c>
      <c r="N333" s="10">
        <f>amazon[[#This Row],[Rating_count]]*LOG10(amazon[[#This Row],[Rating]]+1)</f>
        <v>1377.5727039807007</v>
      </c>
    </row>
    <row r="334" spans="1:14" x14ac:dyDescent="0.25">
      <c r="A334" s="1" t="s">
        <v>681</v>
      </c>
      <c r="B334" s="4" t="s">
        <v>682</v>
      </c>
      <c r="C334" s="1" t="s">
        <v>683</v>
      </c>
      <c r="D334">
        <v>1799</v>
      </c>
      <c r="E334" s="9">
        <v>19999</v>
      </c>
      <c r="F334" s="2">
        <v>0.91</v>
      </c>
      <c r="G334">
        <v>4.2</v>
      </c>
      <c r="H334">
        <v>13937</v>
      </c>
      <c r="I334" t="str">
        <f>LEFT(amazon[[#This Row],[Category]],FIND("|",amazon[[#This Row],[Category]] &amp; "|")-1)</f>
        <v>Electronics</v>
      </c>
      <c r="J334" s="9">
        <f>amazon[[#This Row],[Actual_price]]*amazon[[#This Row],[Rating_count]]</f>
        <v>278726063</v>
      </c>
      <c r="K334" s="9" t="str">
        <f>IF(amazon[[#This Row],[Actual_price]]&lt;200,"&lt;200",IF(amazon[[#This Row],[Actual_price]]&lt;=500,"200-500","&gt;500"))</f>
        <v>&gt;500</v>
      </c>
      <c r="L334" t="str">
        <f>IF(amazon[[#This Row],[Discount_percentage]]&gt;=50%,"YES","NO")</f>
        <v>YES</v>
      </c>
      <c r="M334" s="1">
        <f>ROUND(amazon[[#This Row],[Rating_count]],0)</f>
        <v>13937</v>
      </c>
      <c r="N334" s="10">
        <f>amazon[[#This Row],[Rating_count]]*LOG10(amazon[[#This Row],[Rating]]+1)</f>
        <v>9978.9386002381962</v>
      </c>
    </row>
    <row r="335" spans="1:14" x14ac:dyDescent="0.25">
      <c r="A335" s="1" t="s">
        <v>684</v>
      </c>
      <c r="B335" s="4" t="s">
        <v>685</v>
      </c>
      <c r="C335" s="1" t="s">
        <v>683</v>
      </c>
      <c r="D335">
        <v>1998</v>
      </c>
      <c r="E335" s="9">
        <v>9999</v>
      </c>
      <c r="F335" s="2">
        <v>0.8</v>
      </c>
      <c r="G335">
        <v>4.3</v>
      </c>
      <c r="H335">
        <v>27696</v>
      </c>
      <c r="I335" t="str">
        <f>LEFT(amazon[[#This Row],[Category]],FIND("|",amazon[[#This Row],[Category]] &amp; "|")-1)</f>
        <v>Electronics</v>
      </c>
      <c r="J335" s="9">
        <f>amazon[[#This Row],[Actual_price]]*amazon[[#This Row],[Rating_count]]</f>
        <v>276932304</v>
      </c>
      <c r="K335" s="9" t="str">
        <f>IF(amazon[[#This Row],[Actual_price]]&lt;200,"&lt;200",IF(amazon[[#This Row],[Actual_price]]&lt;=500,"200-500","&gt;500"))</f>
        <v>&gt;500</v>
      </c>
      <c r="L335" t="str">
        <f>IF(amazon[[#This Row],[Discount_percentage]]&gt;=50%,"YES","NO")</f>
        <v>YES</v>
      </c>
      <c r="M335" s="1">
        <f>ROUND(amazon[[#This Row],[Rating_count]],0)</f>
        <v>27696</v>
      </c>
      <c r="N335" s="10">
        <f>amazon[[#This Row],[Rating_count]]*LOG10(amazon[[#This Row],[Rating]]+1)</f>
        <v>20059.544484463455</v>
      </c>
    </row>
    <row r="336" spans="1:14" x14ac:dyDescent="0.25">
      <c r="A336" s="1" t="s">
        <v>686</v>
      </c>
      <c r="B336" s="4" t="s">
        <v>687</v>
      </c>
      <c r="C336" s="1" t="s">
        <v>683</v>
      </c>
      <c r="D336">
        <v>1999</v>
      </c>
      <c r="E336" s="9">
        <v>7990</v>
      </c>
      <c r="F336" s="2">
        <v>0.75</v>
      </c>
      <c r="G336">
        <v>3.8</v>
      </c>
      <c r="H336">
        <v>17831</v>
      </c>
      <c r="I336" t="str">
        <f>LEFT(amazon[[#This Row],[Category]],FIND("|",amazon[[#This Row],[Category]] &amp; "|")-1)</f>
        <v>Electronics</v>
      </c>
      <c r="J336" s="9">
        <f>amazon[[#This Row],[Actual_price]]*amazon[[#This Row],[Rating_count]]</f>
        <v>142469690</v>
      </c>
      <c r="K336" s="9" t="str">
        <f>IF(amazon[[#This Row],[Actual_price]]&lt;200,"&lt;200",IF(amazon[[#This Row],[Actual_price]]&lt;=500,"200-500","&gt;500"))</f>
        <v>&gt;500</v>
      </c>
      <c r="L336" t="str">
        <f>IF(amazon[[#This Row],[Discount_percentage]]&gt;=50%,"YES","NO")</f>
        <v>YES</v>
      </c>
      <c r="M336" s="1">
        <f>ROUND(amazon[[#This Row],[Rating_count]],0)</f>
        <v>17831</v>
      </c>
      <c r="N336" s="10">
        <f>amazon[[#This Row],[Rating_count]]*LOG10(amazon[[#This Row],[Rating]]+1)</f>
        <v>12147.212503644096</v>
      </c>
    </row>
    <row r="337" spans="1:14" x14ac:dyDescent="0.25">
      <c r="A337" s="1" t="s">
        <v>688</v>
      </c>
      <c r="B337" s="4" t="s">
        <v>689</v>
      </c>
      <c r="C337" s="1" t="s">
        <v>690</v>
      </c>
      <c r="D337">
        <v>2049</v>
      </c>
      <c r="E337" s="9">
        <v>2199</v>
      </c>
      <c r="F337" s="2">
        <v>7.0000000000000007E-2</v>
      </c>
      <c r="G337">
        <v>4.3</v>
      </c>
      <c r="H337">
        <v>178912</v>
      </c>
      <c r="I337" t="str">
        <f>LEFT(amazon[[#This Row],[Category]],FIND("|",amazon[[#This Row],[Category]] &amp; "|")-1)</f>
        <v>Electronics</v>
      </c>
      <c r="J337" s="9">
        <f>amazon[[#This Row],[Actual_price]]*amazon[[#This Row],[Rating_count]]</f>
        <v>393427488</v>
      </c>
      <c r="K337" s="9" t="str">
        <f>IF(amazon[[#This Row],[Actual_price]]&lt;200,"&lt;200",IF(amazon[[#This Row],[Actual_price]]&lt;=500,"200-500","&gt;500"))</f>
        <v>&gt;500</v>
      </c>
      <c r="L337" t="str">
        <f>IF(amazon[[#This Row],[Discount_percentage]]&gt;=50%,"YES","NO")</f>
        <v>NO</v>
      </c>
      <c r="M337" s="1">
        <f>ROUND(amazon[[#This Row],[Rating_count]],0)</f>
        <v>178912</v>
      </c>
      <c r="N337" s="10">
        <f>amazon[[#This Row],[Rating_count]]*LOG10(amazon[[#This Row],[Rating]]+1)</f>
        <v>129581.64438201637</v>
      </c>
    </row>
    <row r="338" spans="1:14" x14ac:dyDescent="0.25">
      <c r="A338" s="1" t="s">
        <v>691</v>
      </c>
      <c r="B338" s="4" t="s">
        <v>692</v>
      </c>
      <c r="C338" s="1" t="s">
        <v>693</v>
      </c>
      <c r="D338">
        <v>6499</v>
      </c>
      <c r="E338" s="9">
        <v>8999</v>
      </c>
      <c r="F338" s="2">
        <v>0.28000000000000003</v>
      </c>
      <c r="G338">
        <v>4</v>
      </c>
      <c r="H338">
        <v>7807</v>
      </c>
      <c r="I338" t="str">
        <f>LEFT(amazon[[#This Row],[Category]],FIND("|",amazon[[#This Row],[Category]] &amp; "|")-1)</f>
        <v>Electronics</v>
      </c>
      <c r="J338" s="9">
        <f>amazon[[#This Row],[Actual_price]]*amazon[[#This Row],[Rating_count]]</f>
        <v>70255193</v>
      </c>
      <c r="K338" s="9" t="str">
        <f>IF(amazon[[#This Row],[Actual_price]]&lt;200,"&lt;200",IF(amazon[[#This Row],[Actual_price]]&lt;=500,"200-500","&gt;500"))</f>
        <v>&gt;500</v>
      </c>
      <c r="L338" t="str">
        <f>IF(amazon[[#This Row],[Discount_percentage]]&gt;=50%,"YES","NO")</f>
        <v>NO</v>
      </c>
      <c r="M338" s="1">
        <f>ROUND(amazon[[#This Row],[Rating_count]],0)</f>
        <v>7807</v>
      </c>
      <c r="N338" s="10">
        <f>amazon[[#This Row],[Rating_count]]*LOG10(amazon[[#This Row],[Rating]]+1)</f>
        <v>5456.8588238512993</v>
      </c>
    </row>
    <row r="339" spans="1:14" x14ac:dyDescent="0.25">
      <c r="A339" s="1" t="s">
        <v>694</v>
      </c>
      <c r="B339" s="4" t="s">
        <v>695</v>
      </c>
      <c r="C339" s="1" t="s">
        <v>693</v>
      </c>
      <c r="D339">
        <v>28999</v>
      </c>
      <c r="E339" s="9">
        <v>28999</v>
      </c>
      <c r="F339" s="2">
        <v>0</v>
      </c>
      <c r="G339">
        <v>4.3</v>
      </c>
      <c r="H339">
        <v>17415</v>
      </c>
      <c r="I339" t="str">
        <f>LEFT(amazon[[#This Row],[Category]],FIND("|",amazon[[#This Row],[Category]] &amp; "|")-1)</f>
        <v>Electronics</v>
      </c>
      <c r="J339" s="9">
        <f>amazon[[#This Row],[Actual_price]]*amazon[[#This Row],[Rating_count]]</f>
        <v>505017585</v>
      </c>
      <c r="K339" s="9" t="str">
        <f>IF(amazon[[#This Row],[Actual_price]]&lt;200,"&lt;200",IF(amazon[[#This Row],[Actual_price]]&lt;=500,"200-500","&gt;500"))</f>
        <v>&gt;500</v>
      </c>
      <c r="L339" t="str">
        <f>IF(amazon[[#This Row],[Discount_percentage]]&gt;=50%,"YES","NO")</f>
        <v>NO</v>
      </c>
      <c r="M339" s="1">
        <f>ROUND(amazon[[#This Row],[Rating_count]],0)</f>
        <v>17415</v>
      </c>
      <c r="N339" s="10">
        <f>amazon[[#This Row],[Rating_count]]*LOG10(amazon[[#This Row],[Rating]]+1)</f>
        <v>12613.264269097741</v>
      </c>
    </row>
    <row r="340" spans="1:14" x14ac:dyDescent="0.25">
      <c r="A340" s="1" t="s">
        <v>696</v>
      </c>
      <c r="B340" s="4" t="s">
        <v>697</v>
      </c>
      <c r="C340" s="1" t="s">
        <v>693</v>
      </c>
      <c r="D340">
        <v>28999</v>
      </c>
      <c r="E340" s="9">
        <v>28999</v>
      </c>
      <c r="F340" s="2">
        <v>0</v>
      </c>
      <c r="G340">
        <v>4.3</v>
      </c>
      <c r="H340">
        <v>17415</v>
      </c>
      <c r="I340" t="str">
        <f>LEFT(amazon[[#This Row],[Category]],FIND("|",amazon[[#This Row],[Category]] &amp; "|")-1)</f>
        <v>Electronics</v>
      </c>
      <c r="J340" s="9">
        <f>amazon[[#This Row],[Actual_price]]*amazon[[#This Row],[Rating_count]]</f>
        <v>505017585</v>
      </c>
      <c r="K340" s="9" t="str">
        <f>IF(amazon[[#This Row],[Actual_price]]&lt;200,"&lt;200",IF(amazon[[#This Row],[Actual_price]]&lt;=500,"200-500","&gt;500"))</f>
        <v>&gt;500</v>
      </c>
      <c r="L340" t="str">
        <f>IF(amazon[[#This Row],[Discount_percentage]]&gt;=50%,"YES","NO")</f>
        <v>NO</v>
      </c>
      <c r="M340" s="1">
        <f>ROUND(amazon[[#This Row],[Rating_count]],0)</f>
        <v>17415</v>
      </c>
      <c r="N340" s="10">
        <f>amazon[[#This Row],[Rating_count]]*LOG10(amazon[[#This Row],[Rating]]+1)</f>
        <v>12613.264269097741</v>
      </c>
    </row>
    <row r="341" spans="1:14" x14ac:dyDescent="0.25">
      <c r="A341" s="1" t="s">
        <v>698</v>
      </c>
      <c r="B341" s="4" t="s">
        <v>699</v>
      </c>
      <c r="C341" s="1" t="s">
        <v>693</v>
      </c>
      <c r="D341">
        <v>6499</v>
      </c>
      <c r="E341" s="9">
        <v>8999</v>
      </c>
      <c r="F341" s="2">
        <v>0.28000000000000003</v>
      </c>
      <c r="G341">
        <v>4</v>
      </c>
      <c r="H341">
        <v>7807</v>
      </c>
      <c r="I341" t="str">
        <f>LEFT(amazon[[#This Row],[Category]],FIND("|",amazon[[#This Row],[Category]] &amp; "|")-1)</f>
        <v>Electronics</v>
      </c>
      <c r="J341" s="9">
        <f>amazon[[#This Row],[Actual_price]]*amazon[[#This Row],[Rating_count]]</f>
        <v>70255193</v>
      </c>
      <c r="K341" s="9" t="str">
        <f>IF(amazon[[#This Row],[Actual_price]]&lt;200,"&lt;200",IF(amazon[[#This Row],[Actual_price]]&lt;=500,"200-500","&gt;500"))</f>
        <v>&gt;500</v>
      </c>
      <c r="L341" t="str">
        <f>IF(amazon[[#This Row],[Discount_percentage]]&gt;=50%,"YES","NO")</f>
        <v>NO</v>
      </c>
      <c r="M341" s="1">
        <f>ROUND(amazon[[#This Row],[Rating_count]],0)</f>
        <v>7807</v>
      </c>
      <c r="N341" s="10">
        <f>amazon[[#This Row],[Rating_count]]*LOG10(amazon[[#This Row],[Rating]]+1)</f>
        <v>5456.8588238512993</v>
      </c>
    </row>
    <row r="342" spans="1:14" x14ac:dyDescent="0.25">
      <c r="A342" s="1" t="s">
        <v>700</v>
      </c>
      <c r="B342" s="4" t="s">
        <v>701</v>
      </c>
      <c r="C342" s="1" t="s">
        <v>693</v>
      </c>
      <c r="D342">
        <v>6499</v>
      </c>
      <c r="E342" s="9">
        <v>8999</v>
      </c>
      <c r="F342" s="2">
        <v>0.28000000000000003</v>
      </c>
      <c r="G342">
        <v>4</v>
      </c>
      <c r="H342">
        <v>7807</v>
      </c>
      <c r="I342" t="str">
        <f>LEFT(amazon[[#This Row],[Category]],FIND("|",amazon[[#This Row],[Category]] &amp; "|")-1)</f>
        <v>Electronics</v>
      </c>
      <c r="J342" s="9">
        <f>amazon[[#This Row],[Actual_price]]*amazon[[#This Row],[Rating_count]]</f>
        <v>70255193</v>
      </c>
      <c r="K342" s="9" t="str">
        <f>IF(amazon[[#This Row],[Actual_price]]&lt;200,"&lt;200",IF(amazon[[#This Row],[Actual_price]]&lt;=500,"200-500","&gt;500"))</f>
        <v>&gt;500</v>
      </c>
      <c r="L342" t="str">
        <f>IF(amazon[[#This Row],[Discount_percentage]]&gt;=50%,"YES","NO")</f>
        <v>NO</v>
      </c>
      <c r="M342" s="1">
        <f>ROUND(amazon[[#This Row],[Rating_count]],0)</f>
        <v>7807</v>
      </c>
      <c r="N342" s="10">
        <f>amazon[[#This Row],[Rating_count]]*LOG10(amazon[[#This Row],[Rating]]+1)</f>
        <v>5456.8588238512993</v>
      </c>
    </row>
    <row r="343" spans="1:14" x14ac:dyDescent="0.25">
      <c r="A343" s="1" t="s">
        <v>702</v>
      </c>
      <c r="B343" s="4" t="s">
        <v>703</v>
      </c>
      <c r="C343" s="1" t="s">
        <v>704</v>
      </c>
      <c r="D343">
        <v>569</v>
      </c>
      <c r="E343" s="9">
        <v>1000</v>
      </c>
      <c r="F343" s="2">
        <v>0.43</v>
      </c>
      <c r="G343">
        <v>4.4000000000000004</v>
      </c>
      <c r="H343">
        <v>67259</v>
      </c>
      <c r="I343" t="str">
        <f>LEFT(amazon[[#This Row],[Category]],FIND("|",amazon[[#This Row],[Category]] &amp; "|")-1)</f>
        <v>Electronics</v>
      </c>
      <c r="J343" s="9">
        <f>amazon[[#This Row],[Actual_price]]*amazon[[#This Row],[Rating_count]]</f>
        <v>67259000</v>
      </c>
      <c r="K343" s="9" t="str">
        <f>IF(amazon[[#This Row],[Actual_price]]&lt;200,"&lt;200",IF(amazon[[#This Row],[Actual_price]]&lt;=500,"200-500","&gt;500"))</f>
        <v>&gt;500</v>
      </c>
      <c r="L343" t="str">
        <f>IF(amazon[[#This Row],[Discount_percentage]]&gt;=50%,"YES","NO")</f>
        <v>NO</v>
      </c>
      <c r="M343" s="1">
        <f>ROUND(amazon[[#This Row],[Rating_count]],0)</f>
        <v>67259</v>
      </c>
      <c r="N343" s="10">
        <f>amazon[[#This Row],[Rating_count]]*LOG10(amazon[[#This Row],[Rating]]+1)</f>
        <v>49260.071891933039</v>
      </c>
    </row>
    <row r="344" spans="1:14" x14ac:dyDescent="0.25">
      <c r="A344" s="1" t="s">
        <v>705</v>
      </c>
      <c r="B344" s="4" t="s">
        <v>706</v>
      </c>
      <c r="C344" s="1" t="s">
        <v>683</v>
      </c>
      <c r="D344">
        <v>1898</v>
      </c>
      <c r="E344" s="9">
        <v>4999</v>
      </c>
      <c r="F344" s="2">
        <v>0.62</v>
      </c>
      <c r="G344">
        <v>4.0999999999999996</v>
      </c>
      <c r="H344">
        <v>10689</v>
      </c>
      <c r="I344" t="str">
        <f>LEFT(amazon[[#This Row],[Category]],FIND("|",amazon[[#This Row],[Category]] &amp; "|")-1)</f>
        <v>Electronics</v>
      </c>
      <c r="J344" s="9">
        <f>amazon[[#This Row],[Actual_price]]*amazon[[#This Row],[Rating_count]]</f>
        <v>53434311</v>
      </c>
      <c r="K344" s="9" t="str">
        <f>IF(amazon[[#This Row],[Actual_price]]&lt;200,"&lt;200",IF(amazon[[#This Row],[Actual_price]]&lt;=500,"200-500","&gt;500"))</f>
        <v>&gt;500</v>
      </c>
      <c r="L344" t="str">
        <f>IF(amazon[[#This Row],[Discount_percentage]]&gt;=50%,"YES","NO")</f>
        <v>YES</v>
      </c>
      <c r="M344" s="1">
        <f>ROUND(amazon[[#This Row],[Rating_count]],0)</f>
        <v>10689</v>
      </c>
      <c r="N344" s="10">
        <f>amazon[[#This Row],[Rating_count]]*LOG10(amazon[[#This Row],[Rating]]+1)</f>
        <v>7563.217612310842</v>
      </c>
    </row>
    <row r="345" spans="1:14" x14ac:dyDescent="0.25">
      <c r="A345" s="1" t="s">
        <v>707</v>
      </c>
      <c r="B345" s="4" t="s">
        <v>708</v>
      </c>
      <c r="C345" s="1" t="s">
        <v>709</v>
      </c>
      <c r="D345">
        <v>1299</v>
      </c>
      <c r="E345" s="9">
        <v>1599</v>
      </c>
      <c r="F345" s="2">
        <v>0.19</v>
      </c>
      <c r="G345">
        <v>4</v>
      </c>
      <c r="H345">
        <v>128311</v>
      </c>
      <c r="I345" t="str">
        <f>LEFT(amazon[[#This Row],[Category]],FIND("|",amazon[[#This Row],[Category]] &amp; "|")-1)</f>
        <v>Electronics</v>
      </c>
      <c r="J345" s="9">
        <f>amazon[[#This Row],[Actual_price]]*amazon[[#This Row],[Rating_count]]</f>
        <v>205169289</v>
      </c>
      <c r="K345" s="9" t="str">
        <f>IF(amazon[[#This Row],[Actual_price]]&lt;200,"&lt;200",IF(amazon[[#This Row],[Actual_price]]&lt;=500,"200-500","&gt;500"))</f>
        <v>&gt;500</v>
      </c>
      <c r="L345" t="str">
        <f>IF(amazon[[#This Row],[Discount_percentage]]&gt;=50%,"YES","NO")</f>
        <v>NO</v>
      </c>
      <c r="M345" s="1">
        <f>ROUND(amazon[[#This Row],[Rating_count]],0)</f>
        <v>128311</v>
      </c>
      <c r="N345" s="10">
        <f>amazon[[#This Row],[Rating_count]]*LOG10(amazon[[#This Row],[Rating]]+1)</f>
        <v>89685.54022635892</v>
      </c>
    </row>
    <row r="346" spans="1:14" x14ac:dyDescent="0.25">
      <c r="A346" s="1" t="s">
        <v>710</v>
      </c>
      <c r="B346" s="4" t="s">
        <v>711</v>
      </c>
      <c r="C346" s="1" t="s">
        <v>683</v>
      </c>
      <c r="D346">
        <v>1499</v>
      </c>
      <c r="E346" s="9">
        <v>6990</v>
      </c>
      <c r="F346" s="2">
        <v>0.79</v>
      </c>
      <c r="G346">
        <v>3.9</v>
      </c>
      <c r="H346">
        <v>21796</v>
      </c>
      <c r="I346" t="str">
        <f>LEFT(amazon[[#This Row],[Category]],FIND("|",amazon[[#This Row],[Category]] &amp; "|")-1)</f>
        <v>Electronics</v>
      </c>
      <c r="J346" s="9">
        <f>amazon[[#This Row],[Actual_price]]*amazon[[#This Row],[Rating_count]]</f>
        <v>152354040</v>
      </c>
      <c r="K346" s="9" t="str">
        <f>IF(amazon[[#This Row],[Actual_price]]&lt;200,"&lt;200",IF(amazon[[#This Row],[Actual_price]]&lt;=500,"200-500","&gt;500"))</f>
        <v>&gt;500</v>
      </c>
      <c r="L346" t="str">
        <f>IF(amazon[[#This Row],[Discount_percentage]]&gt;=50%,"YES","NO")</f>
        <v>YES</v>
      </c>
      <c r="M346" s="1">
        <f>ROUND(amazon[[#This Row],[Rating_count]],0)</f>
        <v>21796</v>
      </c>
      <c r="N346" s="10">
        <f>amazon[[#This Row],[Rating_count]]*LOG10(amazon[[#This Row],[Rating]]+1)</f>
        <v>15043.513760301485</v>
      </c>
    </row>
    <row r="347" spans="1:14" x14ac:dyDescent="0.25">
      <c r="A347" s="1" t="s">
        <v>712</v>
      </c>
      <c r="B347" s="4" t="s">
        <v>713</v>
      </c>
      <c r="C347" s="1" t="s">
        <v>714</v>
      </c>
      <c r="D347">
        <v>599</v>
      </c>
      <c r="E347" s="9">
        <v>999</v>
      </c>
      <c r="F347" s="2">
        <v>0.4</v>
      </c>
      <c r="G347">
        <v>4.0999999999999996</v>
      </c>
      <c r="H347">
        <v>192590</v>
      </c>
      <c r="I347" t="str">
        <f>LEFT(amazon[[#This Row],[Category]],FIND("|",amazon[[#This Row],[Category]] &amp; "|")-1)</f>
        <v>Electronics</v>
      </c>
      <c r="J347" s="9">
        <f>amazon[[#This Row],[Actual_price]]*amazon[[#This Row],[Rating_count]]</f>
        <v>192397410</v>
      </c>
      <c r="K347" s="9" t="str">
        <f>IF(amazon[[#This Row],[Actual_price]]&lt;200,"&lt;200",IF(amazon[[#This Row],[Actual_price]]&lt;=500,"200-500","&gt;500"))</f>
        <v>&gt;500</v>
      </c>
      <c r="L347" t="str">
        <f>IF(amazon[[#This Row],[Discount_percentage]]&gt;=50%,"YES","NO")</f>
        <v>NO</v>
      </c>
      <c r="M347" s="1">
        <f>ROUND(amazon[[#This Row],[Rating_count]],0)</f>
        <v>192590</v>
      </c>
      <c r="N347" s="10">
        <f>amazon[[#This Row],[Rating_count]]*LOG10(amazon[[#This Row],[Rating]]+1)</f>
        <v>136270.94021470158</v>
      </c>
    </row>
    <row r="348" spans="1:14" x14ac:dyDescent="0.25">
      <c r="A348" s="1" t="s">
        <v>715</v>
      </c>
      <c r="B348" s="4" t="s">
        <v>716</v>
      </c>
      <c r="C348" s="1" t="s">
        <v>693</v>
      </c>
      <c r="D348">
        <v>9499</v>
      </c>
      <c r="E348" s="9">
        <v>11999</v>
      </c>
      <c r="F348" s="2">
        <v>0.21</v>
      </c>
      <c r="G348">
        <v>4.2</v>
      </c>
      <c r="H348">
        <v>284</v>
      </c>
      <c r="I348" t="str">
        <f>LEFT(amazon[[#This Row],[Category]],FIND("|",amazon[[#This Row],[Category]] &amp; "|")-1)</f>
        <v>Electronics</v>
      </c>
      <c r="J348" s="9">
        <f>amazon[[#This Row],[Actual_price]]*amazon[[#This Row],[Rating_count]]</f>
        <v>3407716</v>
      </c>
      <c r="K348" s="9" t="str">
        <f>IF(amazon[[#This Row],[Actual_price]]&lt;200,"&lt;200",IF(amazon[[#This Row],[Actual_price]]&lt;=500,"200-500","&gt;500"))</f>
        <v>&gt;500</v>
      </c>
      <c r="L348" t="str">
        <f>IF(amazon[[#This Row],[Discount_percentage]]&gt;=50%,"YES","NO")</f>
        <v>NO</v>
      </c>
      <c r="M348" s="1">
        <f>ROUND(amazon[[#This Row],[Rating_count]],0)</f>
        <v>284</v>
      </c>
      <c r="N348" s="10">
        <f>amazon[[#This Row],[Rating_count]]*LOG10(amazon[[#This Row],[Rating]]+1)</f>
        <v>203.34494959228297</v>
      </c>
    </row>
    <row r="349" spans="1:14" x14ac:dyDescent="0.25">
      <c r="A349" s="1" t="s">
        <v>717</v>
      </c>
      <c r="B349" s="4" t="s">
        <v>718</v>
      </c>
      <c r="C349" s="1" t="s">
        <v>714</v>
      </c>
      <c r="D349">
        <v>599</v>
      </c>
      <c r="E349" s="9">
        <v>2499</v>
      </c>
      <c r="F349" s="2">
        <v>0.76</v>
      </c>
      <c r="G349">
        <v>3.9</v>
      </c>
      <c r="H349">
        <v>58162</v>
      </c>
      <c r="I349" t="str">
        <f>LEFT(amazon[[#This Row],[Category]],FIND("|",amazon[[#This Row],[Category]] &amp; "|")-1)</f>
        <v>Electronics</v>
      </c>
      <c r="J349" s="9">
        <f>amazon[[#This Row],[Actual_price]]*amazon[[#This Row],[Rating_count]]</f>
        <v>145346838</v>
      </c>
      <c r="K349" s="9" t="str">
        <f>IF(amazon[[#This Row],[Actual_price]]&lt;200,"&lt;200",IF(amazon[[#This Row],[Actual_price]]&lt;=500,"200-500","&gt;500"))</f>
        <v>&gt;500</v>
      </c>
      <c r="L349" t="str">
        <f>IF(amazon[[#This Row],[Discount_percentage]]&gt;=50%,"YES","NO")</f>
        <v>YES</v>
      </c>
      <c r="M349" s="1">
        <f>ROUND(amazon[[#This Row],[Rating_count]],0)</f>
        <v>58162</v>
      </c>
      <c r="N349" s="10">
        <f>amazon[[#This Row],[Rating_count]]*LOG10(amazon[[#This Row],[Rating]]+1)</f>
        <v>40143.184406618413</v>
      </c>
    </row>
    <row r="350" spans="1:14" x14ac:dyDescent="0.25">
      <c r="A350" s="1" t="s">
        <v>719</v>
      </c>
      <c r="B350" s="4" t="s">
        <v>720</v>
      </c>
      <c r="C350" s="1" t="s">
        <v>693</v>
      </c>
      <c r="D350">
        <v>8999</v>
      </c>
      <c r="E350" s="9">
        <v>11999</v>
      </c>
      <c r="F350" s="2">
        <v>0.25</v>
      </c>
      <c r="G350">
        <v>4</v>
      </c>
      <c r="H350">
        <v>12796</v>
      </c>
      <c r="I350" t="str">
        <f>LEFT(amazon[[#This Row],[Category]],FIND("|",amazon[[#This Row],[Category]] &amp; "|")-1)</f>
        <v>Electronics</v>
      </c>
      <c r="J350" s="9">
        <f>amazon[[#This Row],[Actual_price]]*amazon[[#This Row],[Rating_count]]</f>
        <v>153539204</v>
      </c>
      <c r="K350" s="9" t="str">
        <f>IF(amazon[[#This Row],[Actual_price]]&lt;200,"&lt;200",IF(amazon[[#This Row],[Actual_price]]&lt;=500,"200-500","&gt;500"))</f>
        <v>&gt;500</v>
      </c>
      <c r="L350" t="str">
        <f>IF(amazon[[#This Row],[Discount_percentage]]&gt;=50%,"YES","NO")</f>
        <v>NO</v>
      </c>
      <c r="M350" s="1">
        <f>ROUND(amazon[[#This Row],[Rating_count]],0)</f>
        <v>12796</v>
      </c>
      <c r="N350" s="10">
        <f>amazon[[#This Row],[Rating_count]]*LOG10(amazon[[#This Row],[Rating]]+1)</f>
        <v>8944.020175483698</v>
      </c>
    </row>
    <row r="351" spans="1:14" x14ac:dyDescent="0.25">
      <c r="A351" s="1" t="s">
        <v>721</v>
      </c>
      <c r="B351" s="4" t="s">
        <v>722</v>
      </c>
      <c r="C351" s="1" t="s">
        <v>723</v>
      </c>
      <c r="D351">
        <v>349</v>
      </c>
      <c r="E351" s="9">
        <v>1299</v>
      </c>
      <c r="F351" s="2">
        <v>0.73</v>
      </c>
      <c r="G351">
        <v>4</v>
      </c>
      <c r="H351">
        <v>14282</v>
      </c>
      <c r="I351" t="str">
        <f>LEFT(amazon[[#This Row],[Category]],FIND("|",amazon[[#This Row],[Category]] &amp; "|")-1)</f>
        <v>Electronics</v>
      </c>
      <c r="J351" s="9">
        <f>amazon[[#This Row],[Actual_price]]*amazon[[#This Row],[Rating_count]]</f>
        <v>18552318</v>
      </c>
      <c r="K351" s="9" t="str">
        <f>IF(amazon[[#This Row],[Actual_price]]&lt;200,"&lt;200",IF(amazon[[#This Row],[Actual_price]]&lt;=500,"200-500","&gt;500"))</f>
        <v>&gt;500</v>
      </c>
      <c r="L351" t="str">
        <f>IF(amazon[[#This Row],[Discount_percentage]]&gt;=50%,"YES","NO")</f>
        <v>YES</v>
      </c>
      <c r="M351" s="1">
        <f>ROUND(amazon[[#This Row],[Rating_count]],0)</f>
        <v>14282</v>
      </c>
      <c r="N351" s="10">
        <f>amazon[[#This Row],[Rating_count]]*LOG10(amazon[[#This Row],[Rating]]+1)</f>
        <v>9982.6896019270207</v>
      </c>
    </row>
    <row r="352" spans="1:14" x14ac:dyDescent="0.25">
      <c r="A352" s="1" t="s">
        <v>724</v>
      </c>
      <c r="B352" s="4" t="s">
        <v>725</v>
      </c>
      <c r="C352" s="1" t="s">
        <v>714</v>
      </c>
      <c r="D352">
        <v>349</v>
      </c>
      <c r="E352" s="9">
        <v>999</v>
      </c>
      <c r="F352" s="2">
        <v>0.65</v>
      </c>
      <c r="G352">
        <v>4.0999999999999996</v>
      </c>
      <c r="H352">
        <v>363713</v>
      </c>
      <c r="I352" t="str">
        <f>LEFT(amazon[[#This Row],[Category]],FIND("|",amazon[[#This Row],[Category]] &amp; "|")-1)</f>
        <v>Electronics</v>
      </c>
      <c r="J352" s="9">
        <f>amazon[[#This Row],[Actual_price]]*amazon[[#This Row],[Rating_count]]</f>
        <v>363349287</v>
      </c>
      <c r="K352" s="9" t="str">
        <f>IF(amazon[[#This Row],[Actual_price]]&lt;200,"&lt;200",IF(amazon[[#This Row],[Actual_price]]&lt;=500,"200-500","&gt;500"))</f>
        <v>&gt;500</v>
      </c>
      <c r="L352" t="str">
        <f>IF(amazon[[#This Row],[Discount_percentage]]&gt;=50%,"YES","NO")</f>
        <v>YES</v>
      </c>
      <c r="M352" s="1">
        <f>ROUND(amazon[[#This Row],[Rating_count]],0)</f>
        <v>363713</v>
      </c>
      <c r="N352" s="10">
        <f>amazon[[#This Row],[Rating_count]]*LOG10(amazon[[#This Row],[Rating]]+1)</f>
        <v>257352.47145910872</v>
      </c>
    </row>
    <row r="353" spans="1:14" x14ac:dyDescent="0.25">
      <c r="A353" s="1" t="s">
        <v>726</v>
      </c>
      <c r="B353" s="4" t="s">
        <v>727</v>
      </c>
      <c r="C353" s="1" t="s">
        <v>704</v>
      </c>
      <c r="D353">
        <v>959</v>
      </c>
      <c r="E353" s="9">
        <v>1800</v>
      </c>
      <c r="F353" s="2">
        <v>0.47</v>
      </c>
      <c r="G353">
        <v>4.4000000000000004</v>
      </c>
      <c r="H353">
        <v>67259</v>
      </c>
      <c r="I353" t="str">
        <f>LEFT(amazon[[#This Row],[Category]],FIND("|",amazon[[#This Row],[Category]] &amp; "|")-1)</f>
        <v>Electronics</v>
      </c>
      <c r="J353" s="9">
        <f>amazon[[#This Row],[Actual_price]]*amazon[[#This Row],[Rating_count]]</f>
        <v>121066200</v>
      </c>
      <c r="K353" s="9" t="str">
        <f>IF(amazon[[#This Row],[Actual_price]]&lt;200,"&lt;200",IF(amazon[[#This Row],[Actual_price]]&lt;=500,"200-500","&gt;500"))</f>
        <v>&gt;500</v>
      </c>
      <c r="L353" t="str">
        <f>IF(amazon[[#This Row],[Discount_percentage]]&gt;=50%,"YES","NO")</f>
        <v>NO</v>
      </c>
      <c r="M353" s="1">
        <f>ROUND(amazon[[#This Row],[Rating_count]],0)</f>
        <v>67259</v>
      </c>
      <c r="N353" s="10">
        <f>amazon[[#This Row],[Rating_count]]*LOG10(amazon[[#This Row],[Rating]]+1)</f>
        <v>49260.071891933039</v>
      </c>
    </row>
    <row r="354" spans="1:14" x14ac:dyDescent="0.25">
      <c r="A354" s="1" t="s">
        <v>728</v>
      </c>
      <c r="B354" s="4" t="s">
        <v>729</v>
      </c>
      <c r="C354" s="1" t="s">
        <v>693</v>
      </c>
      <c r="D354">
        <v>9499</v>
      </c>
      <c r="E354" s="9">
        <v>11999</v>
      </c>
      <c r="F354" s="2">
        <v>0.21</v>
      </c>
      <c r="G354">
        <v>4.2</v>
      </c>
      <c r="H354">
        <v>284</v>
      </c>
      <c r="I354" t="str">
        <f>LEFT(amazon[[#This Row],[Category]],FIND("|",amazon[[#This Row],[Category]] &amp; "|")-1)</f>
        <v>Electronics</v>
      </c>
      <c r="J354" s="9">
        <f>amazon[[#This Row],[Actual_price]]*amazon[[#This Row],[Rating_count]]</f>
        <v>3407716</v>
      </c>
      <c r="K354" s="9" t="str">
        <f>IF(amazon[[#This Row],[Actual_price]]&lt;200,"&lt;200",IF(amazon[[#This Row],[Actual_price]]&lt;=500,"200-500","&gt;500"))</f>
        <v>&gt;500</v>
      </c>
      <c r="L354" t="str">
        <f>IF(amazon[[#This Row],[Discount_percentage]]&gt;=50%,"YES","NO")</f>
        <v>NO</v>
      </c>
      <c r="M354" s="1">
        <f>ROUND(amazon[[#This Row],[Rating_count]],0)</f>
        <v>284</v>
      </c>
      <c r="N354" s="10">
        <f>amazon[[#This Row],[Rating_count]]*LOG10(amazon[[#This Row],[Rating]]+1)</f>
        <v>203.34494959228297</v>
      </c>
    </row>
    <row r="355" spans="1:14" x14ac:dyDescent="0.25">
      <c r="A355" s="1" t="s">
        <v>730</v>
      </c>
      <c r="B355" s="4" t="s">
        <v>731</v>
      </c>
      <c r="C355" s="1" t="s">
        <v>690</v>
      </c>
      <c r="D355">
        <v>1499</v>
      </c>
      <c r="E355" s="9">
        <v>2499</v>
      </c>
      <c r="F355" s="2">
        <v>0.4</v>
      </c>
      <c r="G355">
        <v>4.3</v>
      </c>
      <c r="H355">
        <v>15970</v>
      </c>
      <c r="I355" t="str">
        <f>LEFT(amazon[[#This Row],[Category]],FIND("|",amazon[[#This Row],[Category]] &amp; "|")-1)</f>
        <v>Electronics</v>
      </c>
      <c r="J355" s="9">
        <f>amazon[[#This Row],[Actual_price]]*amazon[[#This Row],[Rating_count]]</f>
        <v>39909030</v>
      </c>
      <c r="K355" s="9" t="str">
        <f>IF(amazon[[#This Row],[Actual_price]]&lt;200,"&lt;200",IF(amazon[[#This Row],[Actual_price]]&lt;=500,"200-500","&gt;500"))</f>
        <v>&gt;500</v>
      </c>
      <c r="L355" t="str">
        <f>IF(amazon[[#This Row],[Discount_percentage]]&gt;=50%,"YES","NO")</f>
        <v>NO</v>
      </c>
      <c r="M355" s="1">
        <f>ROUND(amazon[[#This Row],[Rating_count]],0)</f>
        <v>15970</v>
      </c>
      <c r="N355" s="10">
        <f>amazon[[#This Row],[Rating_count]]*LOG10(amazon[[#This Row],[Rating]]+1)</f>
        <v>11566.685637524601</v>
      </c>
    </row>
    <row r="356" spans="1:14" x14ac:dyDescent="0.25">
      <c r="A356" s="1" t="s">
        <v>732</v>
      </c>
      <c r="B356" s="4" t="s">
        <v>733</v>
      </c>
      <c r="C356" s="1" t="s">
        <v>690</v>
      </c>
      <c r="D356">
        <v>1149</v>
      </c>
      <c r="E356" s="9">
        <v>2199</v>
      </c>
      <c r="F356" s="2">
        <v>0.48</v>
      </c>
      <c r="G356">
        <v>4.3</v>
      </c>
      <c r="H356">
        <v>178912</v>
      </c>
      <c r="I356" t="str">
        <f>LEFT(amazon[[#This Row],[Category]],FIND("|",amazon[[#This Row],[Category]] &amp; "|")-1)</f>
        <v>Electronics</v>
      </c>
      <c r="J356" s="9">
        <f>amazon[[#This Row],[Actual_price]]*amazon[[#This Row],[Rating_count]]</f>
        <v>393427488</v>
      </c>
      <c r="K356" s="9" t="str">
        <f>IF(amazon[[#This Row],[Actual_price]]&lt;200,"&lt;200",IF(amazon[[#This Row],[Actual_price]]&lt;=500,"200-500","&gt;500"))</f>
        <v>&gt;500</v>
      </c>
      <c r="L356" t="str">
        <f>IF(amazon[[#This Row],[Discount_percentage]]&gt;=50%,"YES","NO")</f>
        <v>NO</v>
      </c>
      <c r="M356" s="1">
        <f>ROUND(amazon[[#This Row],[Rating_count]],0)</f>
        <v>178912</v>
      </c>
      <c r="N356" s="10">
        <f>amazon[[#This Row],[Rating_count]]*LOG10(amazon[[#This Row],[Rating]]+1)</f>
        <v>129581.64438201637</v>
      </c>
    </row>
    <row r="357" spans="1:14" x14ac:dyDescent="0.25">
      <c r="A357" s="1" t="s">
        <v>734</v>
      </c>
      <c r="B357" s="4" t="s">
        <v>735</v>
      </c>
      <c r="C357" s="1" t="s">
        <v>736</v>
      </c>
      <c r="D357">
        <v>349</v>
      </c>
      <c r="E357" s="9">
        <v>999</v>
      </c>
      <c r="F357" s="2">
        <v>0.65</v>
      </c>
      <c r="G357">
        <v>3.9</v>
      </c>
      <c r="H357">
        <v>46399</v>
      </c>
      <c r="I357" t="str">
        <f>LEFT(amazon[[#This Row],[Category]],FIND("|",amazon[[#This Row],[Category]] &amp; "|")-1)</f>
        <v>Electronics</v>
      </c>
      <c r="J357" s="9">
        <f>amazon[[#This Row],[Actual_price]]*amazon[[#This Row],[Rating_count]]</f>
        <v>46352601</v>
      </c>
      <c r="K357" s="9" t="str">
        <f>IF(amazon[[#This Row],[Actual_price]]&lt;200,"&lt;200",IF(amazon[[#This Row],[Actual_price]]&lt;=500,"200-500","&gt;500"))</f>
        <v>&gt;500</v>
      </c>
      <c r="L357" t="str">
        <f>IF(amazon[[#This Row],[Discount_percentage]]&gt;=50%,"YES","NO")</f>
        <v>YES</v>
      </c>
      <c r="M357" s="1">
        <f>ROUND(amazon[[#This Row],[Rating_count]],0)</f>
        <v>46399</v>
      </c>
      <c r="N357" s="10">
        <f>amazon[[#This Row],[Rating_count]]*LOG10(amazon[[#This Row],[Rating]]+1)</f>
        <v>32024.40791724301</v>
      </c>
    </row>
    <row r="358" spans="1:14" x14ac:dyDescent="0.25">
      <c r="A358" s="1" t="s">
        <v>737</v>
      </c>
      <c r="B358" s="4" t="s">
        <v>738</v>
      </c>
      <c r="C358" s="1" t="s">
        <v>739</v>
      </c>
      <c r="D358">
        <v>1219</v>
      </c>
      <c r="E358" s="9">
        <v>1699</v>
      </c>
      <c r="F358" s="2">
        <v>0.28000000000000003</v>
      </c>
      <c r="G358">
        <v>4.4000000000000004</v>
      </c>
      <c r="H358">
        <v>8891</v>
      </c>
      <c r="I358" t="str">
        <f>LEFT(amazon[[#This Row],[Category]],FIND("|",amazon[[#This Row],[Category]] &amp; "|")-1)</f>
        <v>Electronics</v>
      </c>
      <c r="J358" s="9">
        <f>amazon[[#This Row],[Actual_price]]*amazon[[#This Row],[Rating_count]]</f>
        <v>15105809</v>
      </c>
      <c r="K358" s="9" t="str">
        <f>IF(amazon[[#This Row],[Actual_price]]&lt;200,"&lt;200",IF(amazon[[#This Row],[Actual_price]]&lt;=500,"200-500","&gt;500"))</f>
        <v>&gt;500</v>
      </c>
      <c r="L358" t="str">
        <f>IF(amazon[[#This Row],[Discount_percentage]]&gt;=50%,"YES","NO")</f>
        <v>NO</v>
      </c>
      <c r="M358" s="1">
        <f>ROUND(amazon[[#This Row],[Rating_count]],0)</f>
        <v>8891</v>
      </c>
      <c r="N358" s="10">
        <f>amazon[[#This Row],[Rating_count]]*LOG10(amazon[[#This Row],[Rating]]+1)</f>
        <v>6511.7129185860131</v>
      </c>
    </row>
    <row r="359" spans="1:14" x14ac:dyDescent="0.25">
      <c r="A359" s="1" t="s">
        <v>740</v>
      </c>
      <c r="B359" s="4" t="s">
        <v>741</v>
      </c>
      <c r="C359" s="1" t="s">
        <v>683</v>
      </c>
      <c r="D359">
        <v>1599</v>
      </c>
      <c r="E359" s="9">
        <v>3999</v>
      </c>
      <c r="F359" s="2">
        <v>0.6</v>
      </c>
      <c r="G359">
        <v>4</v>
      </c>
      <c r="H359">
        <v>30254</v>
      </c>
      <c r="I359" t="str">
        <f>LEFT(amazon[[#This Row],[Category]],FIND("|",amazon[[#This Row],[Category]] &amp; "|")-1)</f>
        <v>Electronics</v>
      </c>
      <c r="J359" s="9">
        <f>amazon[[#This Row],[Actual_price]]*amazon[[#This Row],[Rating_count]]</f>
        <v>120985746</v>
      </c>
      <c r="K359" s="9" t="str">
        <f>IF(amazon[[#This Row],[Actual_price]]&lt;200,"&lt;200",IF(amazon[[#This Row],[Actual_price]]&lt;=500,"200-500","&gt;500"))</f>
        <v>&gt;500</v>
      </c>
      <c r="L359" t="str">
        <f>IF(amazon[[#This Row],[Discount_percentage]]&gt;=50%,"YES","NO")</f>
        <v>YES</v>
      </c>
      <c r="M359" s="1">
        <f>ROUND(amazon[[#This Row],[Rating_count]],0)</f>
        <v>30254</v>
      </c>
      <c r="N359" s="10">
        <f>amazon[[#This Row],[Rating_count]]*LOG10(amazon[[#This Row],[Rating]]+1)</f>
        <v>21146.638511181915</v>
      </c>
    </row>
    <row r="360" spans="1:14" x14ac:dyDescent="0.25">
      <c r="A360" s="1" t="s">
        <v>742</v>
      </c>
      <c r="B360" s="4" t="s">
        <v>743</v>
      </c>
      <c r="C360" s="1" t="s">
        <v>683</v>
      </c>
      <c r="D360">
        <v>1499</v>
      </c>
      <c r="E360" s="9">
        <v>7999</v>
      </c>
      <c r="F360" s="2">
        <v>0.81</v>
      </c>
      <c r="G360">
        <v>4.2</v>
      </c>
      <c r="H360">
        <v>22636</v>
      </c>
      <c r="I360" t="str">
        <f>LEFT(amazon[[#This Row],[Category]],FIND("|",amazon[[#This Row],[Category]] &amp; "|")-1)</f>
        <v>Electronics</v>
      </c>
      <c r="J360" s="9">
        <f>amazon[[#This Row],[Actual_price]]*amazon[[#This Row],[Rating_count]]</f>
        <v>181065364</v>
      </c>
      <c r="K360" s="9" t="str">
        <f>IF(amazon[[#This Row],[Actual_price]]&lt;200,"&lt;200",IF(amazon[[#This Row],[Actual_price]]&lt;=500,"200-500","&gt;500"))</f>
        <v>&gt;500</v>
      </c>
      <c r="L360" t="str">
        <f>IF(amazon[[#This Row],[Discount_percentage]]&gt;=50%,"YES","NO")</f>
        <v>YES</v>
      </c>
      <c r="M360" s="1">
        <f>ROUND(amazon[[#This Row],[Rating_count]],0)</f>
        <v>22636</v>
      </c>
      <c r="N360" s="10">
        <f>amazon[[#This Row],[Rating_count]]*LOG10(amazon[[#This Row],[Rating]]+1)</f>
        <v>16207.451686517315</v>
      </c>
    </row>
    <row r="361" spans="1:14" x14ac:dyDescent="0.25">
      <c r="A361" s="1" t="s">
        <v>744</v>
      </c>
      <c r="B361" s="4" t="s">
        <v>745</v>
      </c>
      <c r="C361" s="1" t="s">
        <v>693</v>
      </c>
      <c r="D361">
        <v>18499</v>
      </c>
      <c r="E361" s="9">
        <v>25999</v>
      </c>
      <c r="F361" s="2">
        <v>0.28999999999999998</v>
      </c>
      <c r="G361">
        <v>4.0999999999999996</v>
      </c>
      <c r="H361">
        <v>22318</v>
      </c>
      <c r="I361" t="str">
        <f>LEFT(amazon[[#This Row],[Category]],FIND("|",amazon[[#This Row],[Category]] &amp; "|")-1)</f>
        <v>Electronics</v>
      </c>
      <c r="J361" s="9">
        <f>amazon[[#This Row],[Actual_price]]*amazon[[#This Row],[Rating_count]]</f>
        <v>580245682</v>
      </c>
      <c r="K361" s="9" t="str">
        <f>IF(amazon[[#This Row],[Actual_price]]&lt;200,"&lt;200",IF(amazon[[#This Row],[Actual_price]]&lt;=500,"200-500","&gt;500"))</f>
        <v>&gt;500</v>
      </c>
      <c r="L361" t="str">
        <f>IF(amazon[[#This Row],[Discount_percentage]]&gt;=50%,"YES","NO")</f>
        <v>NO</v>
      </c>
      <c r="M361" s="1">
        <f>ROUND(amazon[[#This Row],[Rating_count]],0)</f>
        <v>22318</v>
      </c>
      <c r="N361" s="10">
        <f>amazon[[#This Row],[Rating_count]]*LOG10(amazon[[#This Row],[Rating]]+1)</f>
        <v>15791.551190153745</v>
      </c>
    </row>
    <row r="362" spans="1:14" x14ac:dyDescent="0.25">
      <c r="A362" s="1" t="s">
        <v>746</v>
      </c>
      <c r="B362" s="4" t="s">
        <v>747</v>
      </c>
      <c r="C362" s="1" t="s">
        <v>704</v>
      </c>
      <c r="D362">
        <v>369</v>
      </c>
      <c r="E362" s="9">
        <v>700</v>
      </c>
      <c r="F362" s="2">
        <v>0.47</v>
      </c>
      <c r="G362">
        <v>4.4000000000000004</v>
      </c>
      <c r="H362">
        <v>67259</v>
      </c>
      <c r="I362" t="str">
        <f>LEFT(amazon[[#This Row],[Category]],FIND("|",amazon[[#This Row],[Category]] &amp; "|")-1)</f>
        <v>Electronics</v>
      </c>
      <c r="J362" s="9">
        <f>amazon[[#This Row],[Actual_price]]*amazon[[#This Row],[Rating_count]]</f>
        <v>47081300</v>
      </c>
      <c r="K362" s="9" t="str">
        <f>IF(amazon[[#This Row],[Actual_price]]&lt;200,"&lt;200",IF(amazon[[#This Row],[Actual_price]]&lt;=500,"200-500","&gt;500"))</f>
        <v>&gt;500</v>
      </c>
      <c r="L362" t="str">
        <f>IF(amazon[[#This Row],[Discount_percentage]]&gt;=50%,"YES","NO")</f>
        <v>NO</v>
      </c>
      <c r="M362" s="1">
        <f>ROUND(amazon[[#This Row],[Rating_count]],0)</f>
        <v>67259</v>
      </c>
      <c r="N362" s="10">
        <f>amazon[[#This Row],[Rating_count]]*LOG10(amazon[[#This Row],[Rating]]+1)</f>
        <v>49260.071891933039</v>
      </c>
    </row>
    <row r="363" spans="1:14" x14ac:dyDescent="0.25">
      <c r="A363" s="1" t="s">
        <v>748</v>
      </c>
      <c r="B363" s="4" t="s">
        <v>749</v>
      </c>
      <c r="C363" s="1" t="s">
        <v>693</v>
      </c>
      <c r="D363">
        <v>12999</v>
      </c>
      <c r="E363" s="9">
        <v>17999</v>
      </c>
      <c r="F363" s="2">
        <v>0.28000000000000003</v>
      </c>
      <c r="G363">
        <v>4.0999999999999996</v>
      </c>
      <c r="H363">
        <v>18998</v>
      </c>
      <c r="I363" t="str">
        <f>LEFT(amazon[[#This Row],[Category]],FIND("|",amazon[[#This Row],[Category]] &amp; "|")-1)</f>
        <v>Electronics</v>
      </c>
      <c r="J363" s="9">
        <f>amazon[[#This Row],[Actual_price]]*amazon[[#This Row],[Rating_count]]</f>
        <v>341945002</v>
      </c>
      <c r="K363" s="9" t="str">
        <f>IF(amazon[[#This Row],[Actual_price]]&lt;200,"&lt;200",IF(amazon[[#This Row],[Actual_price]]&lt;=500,"200-500","&gt;500"))</f>
        <v>&gt;500</v>
      </c>
      <c r="L363" t="str">
        <f>IF(amazon[[#This Row],[Discount_percentage]]&gt;=50%,"YES","NO")</f>
        <v>NO</v>
      </c>
      <c r="M363" s="1">
        <f>ROUND(amazon[[#This Row],[Rating_count]],0)</f>
        <v>18998</v>
      </c>
      <c r="N363" s="10">
        <f>amazon[[#This Row],[Rating_count]]*LOG10(amazon[[#This Row],[Rating]]+1)</f>
        <v>13442.418205508595</v>
      </c>
    </row>
    <row r="364" spans="1:14" x14ac:dyDescent="0.25">
      <c r="A364" s="1" t="s">
        <v>750</v>
      </c>
      <c r="B364" s="4" t="s">
        <v>682</v>
      </c>
      <c r="C364" s="1" t="s">
        <v>683</v>
      </c>
      <c r="D364">
        <v>1799</v>
      </c>
      <c r="E364" s="9">
        <v>19999</v>
      </c>
      <c r="F364" s="2">
        <v>0.91</v>
      </c>
      <c r="G364">
        <v>4.2</v>
      </c>
      <c r="H364">
        <v>13937</v>
      </c>
      <c r="I364" t="str">
        <f>LEFT(amazon[[#This Row],[Category]],FIND("|",amazon[[#This Row],[Category]] &amp; "|")-1)</f>
        <v>Electronics</v>
      </c>
      <c r="J364" s="9">
        <f>amazon[[#This Row],[Actual_price]]*amazon[[#This Row],[Rating_count]]</f>
        <v>278726063</v>
      </c>
      <c r="K364" s="9" t="str">
        <f>IF(amazon[[#This Row],[Actual_price]]&lt;200,"&lt;200",IF(amazon[[#This Row],[Actual_price]]&lt;=500,"200-500","&gt;500"))</f>
        <v>&gt;500</v>
      </c>
      <c r="L364" t="str">
        <f>IF(amazon[[#This Row],[Discount_percentage]]&gt;=50%,"YES","NO")</f>
        <v>YES</v>
      </c>
      <c r="M364" s="1">
        <f>ROUND(amazon[[#This Row],[Rating_count]],0)</f>
        <v>13937</v>
      </c>
      <c r="N364" s="10">
        <f>amazon[[#This Row],[Rating_count]]*LOG10(amazon[[#This Row],[Rating]]+1)</f>
        <v>9978.9386002381962</v>
      </c>
    </row>
    <row r="365" spans="1:14" x14ac:dyDescent="0.25">
      <c r="A365" s="1" t="s">
        <v>751</v>
      </c>
      <c r="B365" s="4" t="s">
        <v>752</v>
      </c>
      <c r="C365" s="1" t="s">
        <v>683</v>
      </c>
      <c r="D365">
        <v>2199</v>
      </c>
      <c r="E365" s="9">
        <v>9999</v>
      </c>
      <c r="F365" s="2">
        <v>0.78</v>
      </c>
      <c r="G365">
        <v>4.2</v>
      </c>
      <c r="H365">
        <v>29471</v>
      </c>
      <c r="I365" t="str">
        <f>LEFT(amazon[[#This Row],[Category]],FIND("|",amazon[[#This Row],[Category]] &amp; "|")-1)</f>
        <v>Electronics</v>
      </c>
      <c r="J365" s="9">
        <f>amazon[[#This Row],[Actual_price]]*amazon[[#This Row],[Rating_count]]</f>
        <v>294680529</v>
      </c>
      <c r="K365" s="9" t="str">
        <f>IF(amazon[[#This Row],[Actual_price]]&lt;200,"&lt;200",IF(amazon[[#This Row],[Actual_price]]&lt;=500,"200-500","&gt;500"))</f>
        <v>&gt;500</v>
      </c>
      <c r="L365" t="str">
        <f>IF(amazon[[#This Row],[Discount_percentage]]&gt;=50%,"YES","NO")</f>
        <v>YES</v>
      </c>
      <c r="M365" s="1">
        <f>ROUND(amazon[[#This Row],[Rating_count]],0)</f>
        <v>29471</v>
      </c>
      <c r="N365" s="10">
        <f>amazon[[#This Row],[Rating_count]]*LOG10(amazon[[#This Row],[Rating]]+1)</f>
        <v>21101.334540261167</v>
      </c>
    </row>
    <row r="366" spans="1:14" x14ac:dyDescent="0.25">
      <c r="A366" s="1" t="s">
        <v>753</v>
      </c>
      <c r="B366" s="4" t="s">
        <v>754</v>
      </c>
      <c r="C366" s="1" t="s">
        <v>693</v>
      </c>
      <c r="D366">
        <v>16999</v>
      </c>
      <c r="E366" s="9">
        <v>24999</v>
      </c>
      <c r="F366" s="2">
        <v>0.32</v>
      </c>
      <c r="G366">
        <v>4.0999999999999996</v>
      </c>
      <c r="H366">
        <v>22318</v>
      </c>
      <c r="I366" t="str">
        <f>LEFT(amazon[[#This Row],[Category]],FIND("|",amazon[[#This Row],[Category]] &amp; "|")-1)</f>
        <v>Electronics</v>
      </c>
      <c r="J366" s="9">
        <f>amazon[[#This Row],[Actual_price]]*amazon[[#This Row],[Rating_count]]</f>
        <v>557927682</v>
      </c>
      <c r="K366" s="9" t="str">
        <f>IF(amazon[[#This Row],[Actual_price]]&lt;200,"&lt;200",IF(amazon[[#This Row],[Actual_price]]&lt;=500,"200-500","&gt;500"))</f>
        <v>&gt;500</v>
      </c>
      <c r="L366" t="str">
        <f>IF(amazon[[#This Row],[Discount_percentage]]&gt;=50%,"YES","NO")</f>
        <v>NO</v>
      </c>
      <c r="M366" s="1">
        <f>ROUND(amazon[[#This Row],[Rating_count]],0)</f>
        <v>22318</v>
      </c>
      <c r="N366" s="10">
        <f>amazon[[#This Row],[Rating_count]]*LOG10(amazon[[#This Row],[Rating]]+1)</f>
        <v>15791.551190153745</v>
      </c>
    </row>
    <row r="367" spans="1:14" x14ac:dyDescent="0.25">
      <c r="A367" s="1" t="s">
        <v>755</v>
      </c>
      <c r="B367" s="4" t="s">
        <v>756</v>
      </c>
      <c r="C367" s="1" t="s">
        <v>693</v>
      </c>
      <c r="D367">
        <v>16499</v>
      </c>
      <c r="E367" s="9">
        <v>20999</v>
      </c>
      <c r="F367" s="2">
        <v>0.21</v>
      </c>
      <c r="G367">
        <v>4</v>
      </c>
      <c r="H367">
        <v>21350</v>
      </c>
      <c r="I367" t="str">
        <f>LEFT(amazon[[#This Row],[Category]],FIND("|",amazon[[#This Row],[Category]] &amp; "|")-1)</f>
        <v>Electronics</v>
      </c>
      <c r="J367" s="9">
        <f>amazon[[#This Row],[Actual_price]]*amazon[[#This Row],[Rating_count]]</f>
        <v>448328650</v>
      </c>
      <c r="K367" s="9" t="str">
        <f>IF(amazon[[#This Row],[Actual_price]]&lt;200,"&lt;200",IF(amazon[[#This Row],[Actual_price]]&lt;=500,"200-500","&gt;500"))</f>
        <v>&gt;500</v>
      </c>
      <c r="L367" t="str">
        <f>IF(amazon[[#This Row],[Discount_percentage]]&gt;=50%,"YES","NO")</f>
        <v>NO</v>
      </c>
      <c r="M367" s="1">
        <f>ROUND(amazon[[#This Row],[Rating_count]],0)</f>
        <v>21350</v>
      </c>
      <c r="N367" s="10">
        <f>amazon[[#This Row],[Rating_count]]*LOG10(amazon[[#This Row],[Rating]]+1)</f>
        <v>14923.009592574002</v>
      </c>
    </row>
    <row r="368" spans="1:14" x14ac:dyDescent="0.25">
      <c r="A368" s="1" t="s">
        <v>757</v>
      </c>
      <c r="B368" s="4" t="s">
        <v>682</v>
      </c>
      <c r="C368" s="1" t="s">
        <v>683</v>
      </c>
      <c r="D368">
        <v>1799</v>
      </c>
      <c r="E368" s="9">
        <v>19999</v>
      </c>
      <c r="F368" s="2">
        <v>0.91</v>
      </c>
      <c r="G368">
        <v>4.2</v>
      </c>
      <c r="H368">
        <v>13937</v>
      </c>
      <c r="I368" t="str">
        <f>LEFT(amazon[[#This Row],[Category]],FIND("|",amazon[[#This Row],[Category]] &amp; "|")-1)</f>
        <v>Electronics</v>
      </c>
      <c r="J368" s="9">
        <f>amazon[[#This Row],[Actual_price]]*amazon[[#This Row],[Rating_count]]</f>
        <v>278726063</v>
      </c>
      <c r="K368" s="9" t="str">
        <f>IF(amazon[[#This Row],[Actual_price]]&lt;200,"&lt;200",IF(amazon[[#This Row],[Actual_price]]&lt;=500,"200-500","&gt;500"))</f>
        <v>&gt;500</v>
      </c>
      <c r="L368" t="str">
        <f>IF(amazon[[#This Row],[Discount_percentage]]&gt;=50%,"YES","NO")</f>
        <v>YES</v>
      </c>
      <c r="M368" s="1">
        <f>ROUND(amazon[[#This Row],[Rating_count]],0)</f>
        <v>13937</v>
      </c>
      <c r="N368" s="10">
        <f>amazon[[#This Row],[Rating_count]]*LOG10(amazon[[#This Row],[Rating]]+1)</f>
        <v>9978.9386002381962</v>
      </c>
    </row>
    <row r="369" spans="1:14" x14ac:dyDescent="0.25">
      <c r="A369" s="1" t="s">
        <v>0</v>
      </c>
      <c r="B369" s="4" t="s">
        <v>1</v>
      </c>
      <c r="C369" s="1" t="s">
        <v>2</v>
      </c>
      <c r="D369">
        <v>399</v>
      </c>
      <c r="E369" s="9">
        <v>1099</v>
      </c>
      <c r="F369" s="2">
        <v>0.64</v>
      </c>
      <c r="G369">
        <v>4.2</v>
      </c>
      <c r="H369">
        <v>24270</v>
      </c>
      <c r="I369" t="str">
        <f>LEFT(amazon[[#This Row],[Category]],FIND("|",amazon[[#This Row],[Category]] &amp; "|")-1)</f>
        <v>Computers&amp;Accessories</v>
      </c>
      <c r="J369" s="9">
        <f>amazon[[#This Row],[Actual_price]]*amazon[[#This Row],[Rating_count]]</f>
        <v>26672730</v>
      </c>
      <c r="K369" s="9" t="str">
        <f>IF(amazon[[#This Row],[Actual_price]]&lt;200,"&lt;200",IF(amazon[[#This Row],[Actual_price]]&lt;=500,"200-500","&gt;500"))</f>
        <v>&gt;500</v>
      </c>
      <c r="L369" t="str">
        <f>IF(amazon[[#This Row],[Discount_percentage]]&gt;=50%,"YES","NO")</f>
        <v>YES</v>
      </c>
      <c r="M369" s="1">
        <f>ROUND(amazon[[#This Row],[Rating_count]],0)</f>
        <v>24270</v>
      </c>
      <c r="N369" s="10">
        <f>amazon[[#This Row],[Rating_count]]*LOG10(amazon[[#This Row],[Rating]]+1)</f>
        <v>17377.401150016576</v>
      </c>
    </row>
    <row r="370" spans="1:14" x14ac:dyDescent="0.25">
      <c r="A370" s="1" t="s">
        <v>758</v>
      </c>
      <c r="B370" s="4" t="s">
        <v>759</v>
      </c>
      <c r="C370" s="1" t="s">
        <v>693</v>
      </c>
      <c r="D370">
        <v>8499</v>
      </c>
      <c r="E370" s="9">
        <v>10999</v>
      </c>
      <c r="F370" s="2">
        <v>0.23</v>
      </c>
      <c r="G370">
        <v>4.0999999999999996</v>
      </c>
      <c r="H370">
        <v>313836</v>
      </c>
      <c r="I370" t="str">
        <f>LEFT(amazon[[#This Row],[Category]],FIND("|",amazon[[#This Row],[Category]] &amp; "|")-1)</f>
        <v>Electronics</v>
      </c>
      <c r="J370" s="9">
        <f>amazon[[#This Row],[Actual_price]]*amazon[[#This Row],[Rating_count]]</f>
        <v>3451882164</v>
      </c>
      <c r="K370" s="9" t="str">
        <f>IF(amazon[[#This Row],[Actual_price]]&lt;200,"&lt;200",IF(amazon[[#This Row],[Actual_price]]&lt;=500,"200-500","&gt;500"))</f>
        <v>&gt;500</v>
      </c>
      <c r="L370" t="str">
        <f>IF(amazon[[#This Row],[Discount_percentage]]&gt;=50%,"YES","NO")</f>
        <v>NO</v>
      </c>
      <c r="M370" s="1">
        <f>ROUND(amazon[[#This Row],[Rating_count]],0)</f>
        <v>313836</v>
      </c>
      <c r="N370" s="10">
        <f>amazon[[#This Row],[Rating_count]]*LOG10(amazon[[#This Row],[Rating]]+1)</f>
        <v>222060.99378587195</v>
      </c>
    </row>
    <row r="371" spans="1:14" x14ac:dyDescent="0.25">
      <c r="A371" s="1" t="s">
        <v>760</v>
      </c>
      <c r="B371" s="4" t="s">
        <v>761</v>
      </c>
      <c r="C371" s="1" t="s">
        <v>693</v>
      </c>
      <c r="D371">
        <v>6499</v>
      </c>
      <c r="E371" s="9">
        <v>8499</v>
      </c>
      <c r="F371" s="2">
        <v>0.24</v>
      </c>
      <c r="G371">
        <v>4.0999999999999996</v>
      </c>
      <c r="H371">
        <v>313836</v>
      </c>
      <c r="I371" t="str">
        <f>LEFT(amazon[[#This Row],[Category]],FIND("|",amazon[[#This Row],[Category]] &amp; "|")-1)</f>
        <v>Electronics</v>
      </c>
      <c r="J371" s="9">
        <f>amazon[[#This Row],[Actual_price]]*amazon[[#This Row],[Rating_count]]</f>
        <v>2667292164</v>
      </c>
      <c r="K371" s="9" t="str">
        <f>IF(amazon[[#This Row],[Actual_price]]&lt;200,"&lt;200",IF(amazon[[#This Row],[Actual_price]]&lt;=500,"200-500","&gt;500"))</f>
        <v>&gt;500</v>
      </c>
      <c r="L371" t="str">
        <f>IF(amazon[[#This Row],[Discount_percentage]]&gt;=50%,"YES","NO")</f>
        <v>NO</v>
      </c>
      <c r="M371" s="1">
        <f>ROUND(amazon[[#This Row],[Rating_count]],0)</f>
        <v>313836</v>
      </c>
      <c r="N371" s="10">
        <f>amazon[[#This Row],[Rating_count]]*LOG10(amazon[[#This Row],[Rating]]+1)</f>
        <v>222060.99378587195</v>
      </c>
    </row>
    <row r="372" spans="1:14" x14ac:dyDescent="0.25">
      <c r="A372" s="1" t="s">
        <v>762</v>
      </c>
      <c r="B372" s="4" t="s">
        <v>682</v>
      </c>
      <c r="C372" s="1" t="s">
        <v>683</v>
      </c>
      <c r="D372">
        <v>1799</v>
      </c>
      <c r="E372" s="9">
        <v>19999</v>
      </c>
      <c r="F372" s="2">
        <v>0.91</v>
      </c>
      <c r="G372">
        <v>4.2</v>
      </c>
      <c r="H372">
        <v>13937</v>
      </c>
      <c r="I372" t="str">
        <f>LEFT(amazon[[#This Row],[Category]],FIND("|",amazon[[#This Row],[Category]] &amp; "|")-1)</f>
        <v>Electronics</v>
      </c>
      <c r="J372" s="9">
        <f>amazon[[#This Row],[Actual_price]]*amazon[[#This Row],[Rating_count]]</f>
        <v>278726063</v>
      </c>
      <c r="K372" s="9" t="str">
        <f>IF(amazon[[#This Row],[Actual_price]]&lt;200,"&lt;200",IF(amazon[[#This Row],[Actual_price]]&lt;=500,"200-500","&gt;500"))</f>
        <v>&gt;500</v>
      </c>
      <c r="L372" t="str">
        <f>IF(amazon[[#This Row],[Discount_percentage]]&gt;=50%,"YES","NO")</f>
        <v>YES</v>
      </c>
      <c r="M372" s="1">
        <f>ROUND(amazon[[#This Row],[Rating_count]],0)</f>
        <v>13937</v>
      </c>
      <c r="N372" s="10">
        <f>amazon[[#This Row],[Rating_count]]*LOG10(amazon[[#This Row],[Rating]]+1)</f>
        <v>9978.9386002381962</v>
      </c>
    </row>
    <row r="373" spans="1:14" x14ac:dyDescent="0.25">
      <c r="A373" s="1" t="s">
        <v>763</v>
      </c>
      <c r="B373" s="4" t="s">
        <v>764</v>
      </c>
      <c r="C373" s="1" t="s">
        <v>693</v>
      </c>
      <c r="D373">
        <v>8999</v>
      </c>
      <c r="E373" s="9">
        <v>11999</v>
      </c>
      <c r="F373" s="2">
        <v>0.25</v>
      </c>
      <c r="G373">
        <v>4</v>
      </c>
      <c r="H373">
        <v>12796</v>
      </c>
      <c r="I373" t="str">
        <f>LEFT(amazon[[#This Row],[Category]],FIND("|",amazon[[#This Row],[Category]] &amp; "|")-1)</f>
        <v>Electronics</v>
      </c>
      <c r="J373" s="9">
        <f>amazon[[#This Row],[Actual_price]]*amazon[[#This Row],[Rating_count]]</f>
        <v>153539204</v>
      </c>
      <c r="K373" s="9" t="str">
        <f>IF(amazon[[#This Row],[Actual_price]]&lt;200,"&lt;200",IF(amazon[[#This Row],[Actual_price]]&lt;=500,"200-500","&gt;500"))</f>
        <v>&gt;500</v>
      </c>
      <c r="L373" t="str">
        <f>IF(amazon[[#This Row],[Discount_percentage]]&gt;=50%,"YES","NO")</f>
        <v>NO</v>
      </c>
      <c r="M373" s="1">
        <f>ROUND(amazon[[#This Row],[Rating_count]],0)</f>
        <v>12796</v>
      </c>
      <c r="N373" s="10">
        <f>amazon[[#This Row],[Rating_count]]*LOG10(amazon[[#This Row],[Rating]]+1)</f>
        <v>8944.020175483698</v>
      </c>
    </row>
    <row r="374" spans="1:14" x14ac:dyDescent="0.25">
      <c r="A374" s="1" t="s">
        <v>765</v>
      </c>
      <c r="B374" s="4" t="s">
        <v>766</v>
      </c>
      <c r="C374" s="1" t="s">
        <v>767</v>
      </c>
      <c r="D374">
        <v>139</v>
      </c>
      <c r="E374" s="9">
        <v>495</v>
      </c>
      <c r="F374" s="2">
        <v>0.72</v>
      </c>
      <c r="G374">
        <v>4.3</v>
      </c>
      <c r="H374">
        <v>14185</v>
      </c>
      <c r="I374" t="str">
        <f>LEFT(amazon[[#This Row],[Category]],FIND("|",amazon[[#This Row],[Category]] &amp; "|")-1)</f>
        <v>Electronics</v>
      </c>
      <c r="J374" s="9">
        <f>amazon[[#This Row],[Actual_price]]*amazon[[#This Row],[Rating_count]]</f>
        <v>7021575</v>
      </c>
      <c r="K374" s="9" t="str">
        <f>IF(amazon[[#This Row],[Actual_price]]&lt;200,"&lt;200",IF(amazon[[#This Row],[Actual_price]]&lt;=500,"200-500","&gt;500"))</f>
        <v>200-500</v>
      </c>
      <c r="L374" t="str">
        <f>IF(amazon[[#This Row],[Discount_percentage]]&gt;=50%,"YES","NO")</f>
        <v>YES</v>
      </c>
      <c r="M374" s="1">
        <f>ROUND(amazon[[#This Row],[Rating_count]],0)</f>
        <v>14185</v>
      </c>
      <c r="N374" s="10">
        <f>amazon[[#This Row],[Rating_count]]*LOG10(amazon[[#This Row],[Rating]]+1)</f>
        <v>10273.853210287192</v>
      </c>
    </row>
    <row r="375" spans="1:14" x14ac:dyDescent="0.25">
      <c r="A375" s="1" t="s">
        <v>768</v>
      </c>
      <c r="B375" s="4" t="s">
        <v>769</v>
      </c>
      <c r="C375" s="1" t="s">
        <v>683</v>
      </c>
      <c r="D375">
        <v>3999</v>
      </c>
      <c r="E375" s="9">
        <v>16999</v>
      </c>
      <c r="F375" s="2">
        <v>0.76</v>
      </c>
      <c r="G375">
        <v>4.3</v>
      </c>
      <c r="H375">
        <v>17159</v>
      </c>
      <c r="I375" t="str">
        <f>LEFT(amazon[[#This Row],[Category]],FIND("|",amazon[[#This Row],[Category]] &amp; "|")-1)</f>
        <v>Electronics</v>
      </c>
      <c r="J375" s="9">
        <f>amazon[[#This Row],[Actual_price]]*amazon[[#This Row],[Rating_count]]</f>
        <v>291685841</v>
      </c>
      <c r="K375" s="9" t="str">
        <f>IF(amazon[[#This Row],[Actual_price]]&lt;200,"&lt;200",IF(amazon[[#This Row],[Actual_price]]&lt;=500,"200-500","&gt;500"))</f>
        <v>&gt;500</v>
      </c>
      <c r="L375" t="str">
        <f>IF(amazon[[#This Row],[Discount_percentage]]&gt;=50%,"YES","NO")</f>
        <v>YES</v>
      </c>
      <c r="M375" s="1">
        <f>ROUND(amazon[[#This Row],[Rating_count]],0)</f>
        <v>17159</v>
      </c>
      <c r="N375" s="10">
        <f>amazon[[#This Row],[Rating_count]]*LOG10(amazon[[#This Row],[Rating]]+1)</f>
        <v>12427.849646479939</v>
      </c>
    </row>
    <row r="376" spans="1:14" x14ac:dyDescent="0.25">
      <c r="A376" s="1" t="s">
        <v>770</v>
      </c>
      <c r="B376" s="4" t="s">
        <v>771</v>
      </c>
      <c r="C376" s="1" t="s">
        <v>683</v>
      </c>
      <c r="D376">
        <v>2998</v>
      </c>
      <c r="E376" s="9">
        <v>5999</v>
      </c>
      <c r="F376" s="2">
        <v>0.5</v>
      </c>
      <c r="G376">
        <v>4.0999999999999996</v>
      </c>
      <c r="H376">
        <v>5179</v>
      </c>
      <c r="I376" t="str">
        <f>LEFT(amazon[[#This Row],[Category]],FIND("|",amazon[[#This Row],[Category]] &amp; "|")-1)</f>
        <v>Electronics</v>
      </c>
      <c r="J376" s="9">
        <f>amazon[[#This Row],[Actual_price]]*amazon[[#This Row],[Rating_count]]</f>
        <v>31068821</v>
      </c>
      <c r="K376" s="9" t="str">
        <f>IF(amazon[[#This Row],[Actual_price]]&lt;200,"&lt;200",IF(amazon[[#This Row],[Actual_price]]&lt;=500,"200-500","&gt;500"))</f>
        <v>&gt;500</v>
      </c>
      <c r="L376" t="str">
        <f>IF(amazon[[#This Row],[Discount_percentage]]&gt;=50%,"YES","NO")</f>
        <v>YES</v>
      </c>
      <c r="M376" s="1">
        <f>ROUND(amazon[[#This Row],[Rating_count]],0)</f>
        <v>5179</v>
      </c>
      <c r="N376" s="10">
        <f>amazon[[#This Row],[Rating_count]]*LOG10(amazon[[#This Row],[Rating]]+1)</f>
        <v>3664.5059420112125</v>
      </c>
    </row>
    <row r="377" spans="1:14" x14ac:dyDescent="0.25">
      <c r="A377" s="1" t="s">
        <v>3</v>
      </c>
      <c r="B377" s="4" t="s">
        <v>4</v>
      </c>
      <c r="C377" s="1" t="s">
        <v>2</v>
      </c>
      <c r="D377">
        <v>199</v>
      </c>
      <c r="E377" s="9">
        <v>349</v>
      </c>
      <c r="F377" s="2">
        <v>0.43</v>
      </c>
      <c r="G377">
        <v>4</v>
      </c>
      <c r="H377">
        <v>43993</v>
      </c>
      <c r="I377" t="str">
        <f>LEFT(amazon[[#This Row],[Category]],FIND("|",amazon[[#This Row],[Category]] &amp; "|")-1)</f>
        <v>Computers&amp;Accessories</v>
      </c>
      <c r="J377" s="9">
        <f>amazon[[#This Row],[Actual_price]]*amazon[[#This Row],[Rating_count]]</f>
        <v>15353557</v>
      </c>
      <c r="K377" s="9" t="str">
        <f>IF(amazon[[#This Row],[Actual_price]]&lt;200,"&lt;200",IF(amazon[[#This Row],[Actual_price]]&lt;=500,"200-500","&gt;500"))</f>
        <v>200-500</v>
      </c>
      <c r="L377" t="str">
        <f>IF(amazon[[#This Row],[Discount_percentage]]&gt;=50%,"YES","NO")</f>
        <v>NO</v>
      </c>
      <c r="M377" s="1">
        <f>ROUND(amazon[[#This Row],[Rating_count]],0)</f>
        <v>43993</v>
      </c>
      <c r="N377" s="10">
        <f>amazon[[#This Row],[Rating_count]]*LOG10(amazon[[#This Row],[Rating]]+1)</f>
        <v>30749.787400754478</v>
      </c>
    </row>
    <row r="378" spans="1:14" x14ac:dyDescent="0.25">
      <c r="A378" s="1" t="s">
        <v>772</v>
      </c>
      <c r="B378" s="4" t="s">
        <v>773</v>
      </c>
      <c r="C378" s="1" t="s">
        <v>693</v>
      </c>
      <c r="D378">
        <v>15499</v>
      </c>
      <c r="E378" s="9">
        <v>18999</v>
      </c>
      <c r="F378" s="2">
        <v>0.18</v>
      </c>
      <c r="G378">
        <v>4.0999999999999996</v>
      </c>
      <c r="H378">
        <v>19252</v>
      </c>
      <c r="I378" t="str">
        <f>LEFT(amazon[[#This Row],[Category]],FIND("|",amazon[[#This Row],[Category]] &amp; "|")-1)</f>
        <v>Electronics</v>
      </c>
      <c r="J378" s="9">
        <f>amazon[[#This Row],[Actual_price]]*amazon[[#This Row],[Rating_count]]</f>
        <v>365768748</v>
      </c>
      <c r="K378" s="9" t="str">
        <f>IF(amazon[[#This Row],[Actual_price]]&lt;200,"&lt;200",IF(amazon[[#This Row],[Actual_price]]&lt;=500,"200-500","&gt;500"))</f>
        <v>&gt;500</v>
      </c>
      <c r="L378" t="str">
        <f>IF(amazon[[#This Row],[Discount_percentage]]&gt;=50%,"YES","NO")</f>
        <v>NO</v>
      </c>
      <c r="M378" s="1">
        <f>ROUND(amazon[[#This Row],[Rating_count]],0)</f>
        <v>19252</v>
      </c>
      <c r="N378" s="10">
        <f>amazon[[#This Row],[Rating_count]]*LOG10(amazon[[#This Row],[Rating]]+1)</f>
        <v>13622.141030237472</v>
      </c>
    </row>
    <row r="379" spans="1:14" x14ac:dyDescent="0.25">
      <c r="A379" s="1" t="s">
        <v>5</v>
      </c>
      <c r="B379" s="4" t="s">
        <v>6</v>
      </c>
      <c r="C379" s="1" t="s">
        <v>2</v>
      </c>
      <c r="D379">
        <v>199</v>
      </c>
      <c r="E379" s="9">
        <v>999</v>
      </c>
      <c r="F379" s="2">
        <v>0.8</v>
      </c>
      <c r="G379">
        <v>3.9</v>
      </c>
      <c r="H379">
        <v>7928</v>
      </c>
      <c r="I379" t="str">
        <f>LEFT(amazon[[#This Row],[Category]],FIND("|",amazon[[#This Row],[Category]] &amp; "|")-1)</f>
        <v>Computers&amp;Accessories</v>
      </c>
      <c r="J379" s="9">
        <f>amazon[[#This Row],[Actual_price]]*amazon[[#This Row],[Rating_count]]</f>
        <v>7920072</v>
      </c>
      <c r="K379" s="9" t="str">
        <f>IF(amazon[[#This Row],[Actual_price]]&lt;200,"&lt;200",IF(amazon[[#This Row],[Actual_price]]&lt;=500,"200-500","&gt;500"))</f>
        <v>&gt;500</v>
      </c>
      <c r="L379" t="str">
        <f>IF(amazon[[#This Row],[Discount_percentage]]&gt;=50%,"YES","NO")</f>
        <v>YES</v>
      </c>
      <c r="M379" s="1">
        <f>ROUND(amazon[[#This Row],[Rating_count]],0)</f>
        <v>7928</v>
      </c>
      <c r="N379" s="10">
        <f>amazon[[#This Row],[Rating_count]]*LOG10(amazon[[#This Row],[Rating]]+1)</f>
        <v>5471.874522466057</v>
      </c>
    </row>
    <row r="380" spans="1:14" x14ac:dyDescent="0.25">
      <c r="A380" s="1" t="s">
        <v>774</v>
      </c>
      <c r="B380" s="4" t="s">
        <v>682</v>
      </c>
      <c r="C380" s="1" t="s">
        <v>683</v>
      </c>
      <c r="D380">
        <v>1799</v>
      </c>
      <c r="E380" s="9">
        <v>19999</v>
      </c>
      <c r="F380" s="2">
        <v>0.91</v>
      </c>
      <c r="G380">
        <v>4.2</v>
      </c>
      <c r="H380">
        <v>13937</v>
      </c>
      <c r="I380" t="str">
        <f>LEFT(amazon[[#This Row],[Category]],FIND("|",amazon[[#This Row],[Category]] &amp; "|")-1)</f>
        <v>Electronics</v>
      </c>
      <c r="J380" s="9">
        <f>amazon[[#This Row],[Actual_price]]*amazon[[#This Row],[Rating_count]]</f>
        <v>278726063</v>
      </c>
      <c r="K380" s="9" t="str">
        <f>IF(amazon[[#This Row],[Actual_price]]&lt;200,"&lt;200",IF(amazon[[#This Row],[Actual_price]]&lt;=500,"200-500","&gt;500"))</f>
        <v>&gt;500</v>
      </c>
      <c r="L380" t="str">
        <f>IF(amazon[[#This Row],[Discount_percentage]]&gt;=50%,"YES","NO")</f>
        <v>YES</v>
      </c>
      <c r="M380" s="1">
        <f>ROUND(amazon[[#This Row],[Rating_count]],0)</f>
        <v>13937</v>
      </c>
      <c r="N380" s="10">
        <f>amazon[[#This Row],[Rating_count]]*LOG10(amazon[[#This Row],[Rating]]+1)</f>
        <v>9978.9386002381962</v>
      </c>
    </row>
    <row r="381" spans="1:14" x14ac:dyDescent="0.25">
      <c r="A381" s="1" t="s">
        <v>775</v>
      </c>
      <c r="B381" s="4" t="s">
        <v>776</v>
      </c>
      <c r="C381" s="1" t="s">
        <v>693</v>
      </c>
      <c r="D381">
        <v>8999</v>
      </c>
      <c r="E381" s="9">
        <v>11999</v>
      </c>
      <c r="F381" s="2">
        <v>0.25</v>
      </c>
      <c r="G381">
        <v>4</v>
      </c>
      <c r="H381">
        <v>12796</v>
      </c>
      <c r="I381" t="str">
        <f>LEFT(amazon[[#This Row],[Category]],FIND("|",amazon[[#This Row],[Category]] &amp; "|")-1)</f>
        <v>Electronics</v>
      </c>
      <c r="J381" s="9">
        <f>amazon[[#This Row],[Actual_price]]*amazon[[#This Row],[Rating_count]]</f>
        <v>153539204</v>
      </c>
      <c r="K381" s="9" t="str">
        <f>IF(amazon[[#This Row],[Actual_price]]&lt;200,"&lt;200",IF(amazon[[#This Row],[Actual_price]]&lt;=500,"200-500","&gt;500"))</f>
        <v>&gt;500</v>
      </c>
      <c r="L381" t="str">
        <f>IF(amazon[[#This Row],[Discount_percentage]]&gt;=50%,"YES","NO")</f>
        <v>NO</v>
      </c>
      <c r="M381" s="1">
        <f>ROUND(amazon[[#This Row],[Rating_count]],0)</f>
        <v>12796</v>
      </c>
      <c r="N381" s="10">
        <f>amazon[[#This Row],[Rating_count]]*LOG10(amazon[[#This Row],[Rating]]+1)</f>
        <v>8944.020175483698</v>
      </c>
    </row>
    <row r="382" spans="1:14" x14ac:dyDescent="0.25">
      <c r="A382" s="1" t="s">
        <v>777</v>
      </c>
      <c r="B382" s="4" t="s">
        <v>778</v>
      </c>
      <c r="C382" s="1" t="s">
        <v>723</v>
      </c>
      <c r="D382">
        <v>873</v>
      </c>
      <c r="E382" s="9">
        <v>1699</v>
      </c>
      <c r="F382" s="2">
        <v>0.49</v>
      </c>
      <c r="G382">
        <v>4.4000000000000004</v>
      </c>
      <c r="H382">
        <v>1680</v>
      </c>
      <c r="I382" t="str">
        <f>LEFT(amazon[[#This Row],[Category]],FIND("|",amazon[[#This Row],[Category]] &amp; "|")-1)</f>
        <v>Electronics</v>
      </c>
      <c r="J382" s="9">
        <f>amazon[[#This Row],[Actual_price]]*amazon[[#This Row],[Rating_count]]</f>
        <v>2854320</v>
      </c>
      <c r="K382" s="9" t="str">
        <f>IF(amazon[[#This Row],[Actual_price]]&lt;200,"&lt;200",IF(amazon[[#This Row],[Actual_price]]&lt;=500,"200-500","&gt;500"))</f>
        <v>&gt;500</v>
      </c>
      <c r="L382" t="str">
        <f>IF(amazon[[#This Row],[Discount_percentage]]&gt;=50%,"YES","NO")</f>
        <v>NO</v>
      </c>
      <c r="M382" s="1">
        <f>ROUND(amazon[[#This Row],[Rating_count]],0)</f>
        <v>1680</v>
      </c>
      <c r="N382" s="10">
        <f>amazon[[#This Row],[Rating_count]]*LOG10(amazon[[#This Row],[Rating]]+1)</f>
        <v>1230.4215165025871</v>
      </c>
    </row>
    <row r="383" spans="1:14" x14ac:dyDescent="0.25">
      <c r="A383" s="1" t="s">
        <v>779</v>
      </c>
      <c r="B383" s="4" t="s">
        <v>780</v>
      </c>
      <c r="C383" s="1" t="s">
        <v>693</v>
      </c>
      <c r="D383">
        <v>12999</v>
      </c>
      <c r="E383" s="9">
        <v>15999</v>
      </c>
      <c r="F383" s="2">
        <v>0.19</v>
      </c>
      <c r="G383">
        <v>4.2</v>
      </c>
      <c r="H383">
        <v>13246</v>
      </c>
      <c r="I383" t="str">
        <f>LEFT(amazon[[#This Row],[Category]],FIND("|",amazon[[#This Row],[Category]] &amp; "|")-1)</f>
        <v>Electronics</v>
      </c>
      <c r="J383" s="9">
        <f>amazon[[#This Row],[Actual_price]]*amazon[[#This Row],[Rating_count]]</f>
        <v>211922754</v>
      </c>
      <c r="K383" s="9" t="str">
        <f>IF(amazon[[#This Row],[Actual_price]]&lt;200,"&lt;200",IF(amazon[[#This Row],[Actual_price]]&lt;=500,"200-500","&gt;500"))</f>
        <v>&gt;500</v>
      </c>
      <c r="L383" t="str">
        <f>IF(amazon[[#This Row],[Discount_percentage]]&gt;=50%,"YES","NO")</f>
        <v>NO</v>
      </c>
      <c r="M383" s="1">
        <f>ROUND(amazon[[#This Row],[Rating_count]],0)</f>
        <v>13246</v>
      </c>
      <c r="N383" s="10">
        <f>amazon[[#This Row],[Rating_count]]*LOG10(amazon[[#This Row],[Rating]]+1)</f>
        <v>9484.1802897865509</v>
      </c>
    </row>
    <row r="384" spans="1:14" x14ac:dyDescent="0.25">
      <c r="A384" s="1" t="s">
        <v>781</v>
      </c>
      <c r="B384" s="4" t="s">
        <v>782</v>
      </c>
      <c r="C384" s="1" t="s">
        <v>783</v>
      </c>
      <c r="D384">
        <v>539</v>
      </c>
      <c r="E384" s="9">
        <v>1599</v>
      </c>
      <c r="F384" s="2">
        <v>0.66</v>
      </c>
      <c r="G384">
        <v>3.8</v>
      </c>
      <c r="H384">
        <v>14648</v>
      </c>
      <c r="I384" t="str">
        <f>LEFT(amazon[[#This Row],[Category]],FIND("|",amazon[[#This Row],[Category]] &amp; "|")-1)</f>
        <v>Electronics</v>
      </c>
      <c r="J384" s="9">
        <f>amazon[[#This Row],[Actual_price]]*amazon[[#This Row],[Rating_count]]</f>
        <v>23422152</v>
      </c>
      <c r="K384" s="9" t="str">
        <f>IF(amazon[[#This Row],[Actual_price]]&lt;200,"&lt;200",IF(amazon[[#This Row],[Actual_price]]&lt;=500,"200-500","&gt;500"))</f>
        <v>&gt;500</v>
      </c>
      <c r="L384" t="str">
        <f>IF(amazon[[#This Row],[Discount_percentage]]&gt;=50%,"YES","NO")</f>
        <v>YES</v>
      </c>
      <c r="M384" s="1">
        <f>ROUND(amazon[[#This Row],[Rating_count]],0)</f>
        <v>14648</v>
      </c>
      <c r="N384" s="10">
        <f>amazon[[#This Row],[Rating_count]]*LOG10(amazon[[#This Row],[Rating]]+1)</f>
        <v>9978.8216450776017</v>
      </c>
    </row>
    <row r="385" spans="1:14" x14ac:dyDescent="0.25">
      <c r="A385" s="1" t="s">
        <v>784</v>
      </c>
      <c r="B385" s="4" t="s">
        <v>685</v>
      </c>
      <c r="C385" s="1" t="s">
        <v>683</v>
      </c>
      <c r="D385">
        <v>1999</v>
      </c>
      <c r="E385" s="9">
        <v>9999</v>
      </c>
      <c r="F385" s="2">
        <v>0.8</v>
      </c>
      <c r="G385">
        <v>4.3</v>
      </c>
      <c r="H385">
        <v>27696</v>
      </c>
      <c r="I385" t="str">
        <f>LEFT(amazon[[#This Row],[Category]],FIND("|",amazon[[#This Row],[Category]] &amp; "|")-1)</f>
        <v>Electronics</v>
      </c>
      <c r="J385" s="9">
        <f>amazon[[#This Row],[Actual_price]]*amazon[[#This Row],[Rating_count]]</f>
        <v>276932304</v>
      </c>
      <c r="K385" s="9" t="str">
        <f>IF(amazon[[#This Row],[Actual_price]]&lt;200,"&lt;200",IF(amazon[[#This Row],[Actual_price]]&lt;=500,"200-500","&gt;500"))</f>
        <v>&gt;500</v>
      </c>
      <c r="L385" t="str">
        <f>IF(amazon[[#This Row],[Discount_percentage]]&gt;=50%,"YES","NO")</f>
        <v>YES</v>
      </c>
      <c r="M385" s="1">
        <f>ROUND(amazon[[#This Row],[Rating_count]],0)</f>
        <v>27696</v>
      </c>
      <c r="N385" s="10">
        <f>amazon[[#This Row],[Rating_count]]*LOG10(amazon[[#This Row],[Rating]]+1)</f>
        <v>20059.544484463455</v>
      </c>
    </row>
    <row r="386" spans="1:14" x14ac:dyDescent="0.25">
      <c r="A386" s="1" t="s">
        <v>785</v>
      </c>
      <c r="B386" s="4" t="s">
        <v>786</v>
      </c>
      <c r="C386" s="1" t="s">
        <v>693</v>
      </c>
      <c r="D386">
        <v>15490</v>
      </c>
      <c r="E386" s="9">
        <v>20990</v>
      </c>
      <c r="F386" s="2">
        <v>0.26</v>
      </c>
      <c r="G386">
        <v>4.2</v>
      </c>
      <c r="H386">
        <v>32916</v>
      </c>
      <c r="I386" t="str">
        <f>LEFT(amazon[[#This Row],[Category]],FIND("|",amazon[[#This Row],[Category]] &amp; "|")-1)</f>
        <v>Electronics</v>
      </c>
      <c r="J386" s="9">
        <f>amazon[[#This Row],[Actual_price]]*amazon[[#This Row],[Rating_count]]</f>
        <v>690906840</v>
      </c>
      <c r="K386" s="9" t="str">
        <f>IF(amazon[[#This Row],[Actual_price]]&lt;200,"&lt;200",IF(amazon[[#This Row],[Actual_price]]&lt;=500,"200-500","&gt;500"))</f>
        <v>&gt;500</v>
      </c>
      <c r="L386" t="str">
        <f>IF(amazon[[#This Row],[Discount_percentage]]&gt;=50%,"YES","NO")</f>
        <v>NO</v>
      </c>
      <c r="M386" s="1">
        <f>ROUND(amazon[[#This Row],[Rating_count]],0)</f>
        <v>32916</v>
      </c>
      <c r="N386" s="10">
        <f>amazon[[#This Row],[Rating_count]]*LOG10(amazon[[#This Row],[Rating]]+1)</f>
        <v>23567.96605908305</v>
      </c>
    </row>
    <row r="387" spans="1:14" x14ac:dyDescent="0.25">
      <c r="A387" s="1" t="s">
        <v>787</v>
      </c>
      <c r="B387" s="4" t="s">
        <v>788</v>
      </c>
      <c r="C387" s="1" t="s">
        <v>693</v>
      </c>
      <c r="D387">
        <v>19999</v>
      </c>
      <c r="E387" s="9">
        <v>24999</v>
      </c>
      <c r="F387" s="2">
        <v>0.2</v>
      </c>
      <c r="G387">
        <v>3.9</v>
      </c>
      <c r="H387">
        <v>25824</v>
      </c>
      <c r="I387" t="str">
        <f>LEFT(amazon[[#This Row],[Category]],FIND("|",amazon[[#This Row],[Category]] &amp; "|")-1)</f>
        <v>Electronics</v>
      </c>
      <c r="J387" s="9">
        <f>amazon[[#This Row],[Actual_price]]*amazon[[#This Row],[Rating_count]]</f>
        <v>645574176</v>
      </c>
      <c r="K387" s="9" t="str">
        <f>IF(amazon[[#This Row],[Actual_price]]&lt;200,"&lt;200",IF(amazon[[#This Row],[Actual_price]]&lt;=500,"200-500","&gt;500"))</f>
        <v>&gt;500</v>
      </c>
      <c r="L387" t="str">
        <f>IF(amazon[[#This Row],[Discount_percentage]]&gt;=50%,"YES","NO")</f>
        <v>NO</v>
      </c>
      <c r="M387" s="1">
        <f>ROUND(amazon[[#This Row],[Rating_count]],0)</f>
        <v>25824</v>
      </c>
      <c r="N387" s="10">
        <f>amazon[[#This Row],[Rating_count]]*LOG10(amazon[[#This Row],[Rating]]+1)</f>
        <v>17823.623570656338</v>
      </c>
    </row>
    <row r="388" spans="1:14" x14ac:dyDescent="0.25">
      <c r="A388" s="1" t="s">
        <v>789</v>
      </c>
      <c r="B388" s="4" t="s">
        <v>790</v>
      </c>
      <c r="C388" s="1" t="s">
        <v>739</v>
      </c>
      <c r="D388">
        <v>1075</v>
      </c>
      <c r="E388" s="9">
        <v>1699</v>
      </c>
      <c r="F388" s="2">
        <v>0.37</v>
      </c>
      <c r="G388">
        <v>4.4000000000000004</v>
      </c>
      <c r="H388">
        <v>7462</v>
      </c>
      <c r="I388" t="str">
        <f>LEFT(amazon[[#This Row],[Category]],FIND("|",amazon[[#This Row],[Category]] &amp; "|")-1)</f>
        <v>Electronics</v>
      </c>
      <c r="J388" s="9">
        <f>amazon[[#This Row],[Actual_price]]*amazon[[#This Row],[Rating_count]]</f>
        <v>12677938</v>
      </c>
      <c r="K388" s="9" t="str">
        <f>IF(amazon[[#This Row],[Actual_price]]&lt;200,"&lt;200",IF(amazon[[#This Row],[Actual_price]]&lt;=500,"200-500","&gt;500"))</f>
        <v>&gt;500</v>
      </c>
      <c r="L388" t="str">
        <f>IF(amazon[[#This Row],[Discount_percentage]]&gt;=50%,"YES","NO")</f>
        <v>NO</v>
      </c>
      <c r="M388" s="1">
        <f>ROUND(amazon[[#This Row],[Rating_count]],0)</f>
        <v>7462</v>
      </c>
      <c r="N388" s="10">
        <f>amazon[[#This Row],[Rating_count]]*LOG10(amazon[[#This Row],[Rating]]+1)</f>
        <v>5465.1222357989909</v>
      </c>
    </row>
    <row r="389" spans="1:14" x14ac:dyDescent="0.25">
      <c r="A389" s="1" t="s">
        <v>791</v>
      </c>
      <c r="B389" s="4" t="s">
        <v>792</v>
      </c>
      <c r="C389" s="1" t="s">
        <v>714</v>
      </c>
      <c r="D389">
        <v>399</v>
      </c>
      <c r="E389" s="9">
        <v>699</v>
      </c>
      <c r="F389" s="2">
        <v>0.43</v>
      </c>
      <c r="G389">
        <v>4</v>
      </c>
      <c r="H389">
        <v>37817</v>
      </c>
      <c r="I389" t="str">
        <f>LEFT(amazon[[#This Row],[Category]],FIND("|",amazon[[#This Row],[Category]] &amp; "|")-1)</f>
        <v>Electronics</v>
      </c>
      <c r="J389" s="9">
        <f>amazon[[#This Row],[Actual_price]]*amazon[[#This Row],[Rating_count]]</f>
        <v>26434083</v>
      </c>
      <c r="K389" s="9" t="str">
        <f>IF(amazon[[#This Row],[Actual_price]]&lt;200,"&lt;200",IF(amazon[[#This Row],[Actual_price]]&lt;=500,"200-500","&gt;500"))</f>
        <v>&gt;500</v>
      </c>
      <c r="L389" t="str">
        <f>IF(amazon[[#This Row],[Discount_percentage]]&gt;=50%,"YES","NO")</f>
        <v>NO</v>
      </c>
      <c r="M389" s="1">
        <f>ROUND(amazon[[#This Row],[Rating_count]],0)</f>
        <v>37817</v>
      </c>
      <c r="N389" s="10">
        <f>amazon[[#This Row],[Rating_count]]*LOG10(amazon[[#This Row],[Rating]]+1)</f>
        <v>26432.948653975225</v>
      </c>
    </row>
    <row r="390" spans="1:14" x14ac:dyDescent="0.25">
      <c r="A390" s="1" t="s">
        <v>793</v>
      </c>
      <c r="B390" s="4" t="s">
        <v>794</v>
      </c>
      <c r="C390" s="1" t="s">
        <v>683</v>
      </c>
      <c r="D390">
        <v>1999</v>
      </c>
      <c r="E390" s="9">
        <v>3990</v>
      </c>
      <c r="F390" s="2">
        <v>0.5</v>
      </c>
      <c r="G390">
        <v>4</v>
      </c>
      <c r="H390">
        <v>30254</v>
      </c>
      <c r="I390" t="str">
        <f>LEFT(amazon[[#This Row],[Category]],FIND("|",amazon[[#This Row],[Category]] &amp; "|")-1)</f>
        <v>Electronics</v>
      </c>
      <c r="J390" s="9">
        <f>amazon[[#This Row],[Actual_price]]*amazon[[#This Row],[Rating_count]]</f>
        <v>120713460</v>
      </c>
      <c r="K390" s="9" t="str">
        <f>IF(amazon[[#This Row],[Actual_price]]&lt;200,"&lt;200",IF(amazon[[#This Row],[Actual_price]]&lt;=500,"200-500","&gt;500"))</f>
        <v>&gt;500</v>
      </c>
      <c r="L390" t="str">
        <f>IF(amazon[[#This Row],[Discount_percentage]]&gt;=50%,"YES","NO")</f>
        <v>YES</v>
      </c>
      <c r="M390" s="1">
        <f>ROUND(amazon[[#This Row],[Rating_count]],0)</f>
        <v>30254</v>
      </c>
      <c r="N390" s="10">
        <f>amazon[[#This Row],[Rating_count]]*LOG10(amazon[[#This Row],[Rating]]+1)</f>
        <v>21146.638511181915</v>
      </c>
    </row>
    <row r="391" spans="1:14" x14ac:dyDescent="0.25">
      <c r="A391" s="1" t="s">
        <v>795</v>
      </c>
      <c r="B391" s="4" t="s">
        <v>796</v>
      </c>
      <c r="C391" s="1" t="s">
        <v>683</v>
      </c>
      <c r="D391">
        <v>1999</v>
      </c>
      <c r="E391" s="9">
        <v>7990</v>
      </c>
      <c r="F391" s="2">
        <v>0.75</v>
      </c>
      <c r="G391">
        <v>3.8</v>
      </c>
      <c r="H391">
        <v>17831</v>
      </c>
      <c r="I391" t="str">
        <f>LEFT(amazon[[#This Row],[Category]],FIND("|",amazon[[#This Row],[Category]] &amp; "|")-1)</f>
        <v>Electronics</v>
      </c>
      <c r="J391" s="9">
        <f>amazon[[#This Row],[Actual_price]]*amazon[[#This Row],[Rating_count]]</f>
        <v>142469690</v>
      </c>
      <c r="K391" s="9" t="str">
        <f>IF(amazon[[#This Row],[Actual_price]]&lt;200,"&lt;200",IF(amazon[[#This Row],[Actual_price]]&lt;=500,"200-500","&gt;500"))</f>
        <v>&gt;500</v>
      </c>
      <c r="L391" t="str">
        <f>IF(amazon[[#This Row],[Discount_percentage]]&gt;=50%,"YES","NO")</f>
        <v>YES</v>
      </c>
      <c r="M391" s="1">
        <f>ROUND(amazon[[#This Row],[Rating_count]],0)</f>
        <v>17831</v>
      </c>
      <c r="N391" s="10">
        <f>amazon[[#This Row],[Rating_count]]*LOG10(amazon[[#This Row],[Rating]]+1)</f>
        <v>12147.212503644096</v>
      </c>
    </row>
    <row r="392" spans="1:14" x14ac:dyDescent="0.25">
      <c r="A392" s="1" t="s">
        <v>7</v>
      </c>
      <c r="B392" s="4" t="s">
        <v>8</v>
      </c>
      <c r="C392" s="1" t="s">
        <v>2</v>
      </c>
      <c r="D392">
        <v>329</v>
      </c>
      <c r="E392" s="9">
        <v>699</v>
      </c>
      <c r="F392" s="2">
        <v>0.53</v>
      </c>
      <c r="G392">
        <v>4.2</v>
      </c>
      <c r="H392">
        <v>94364</v>
      </c>
      <c r="I392" t="str">
        <f>LEFT(amazon[[#This Row],[Category]],FIND("|",amazon[[#This Row],[Category]] &amp; "|")-1)</f>
        <v>Computers&amp;Accessories</v>
      </c>
      <c r="J392" s="9">
        <f>amazon[[#This Row],[Actual_price]]*amazon[[#This Row],[Rating_count]]</f>
        <v>65960436</v>
      </c>
      <c r="K392" s="9" t="str">
        <f>IF(amazon[[#This Row],[Actual_price]]&lt;200,"&lt;200",IF(amazon[[#This Row],[Actual_price]]&lt;=500,"200-500","&gt;500"))</f>
        <v>&gt;500</v>
      </c>
      <c r="L392" t="str">
        <f>IF(amazon[[#This Row],[Discount_percentage]]&gt;=50%,"YES","NO")</f>
        <v>YES</v>
      </c>
      <c r="M392" s="1">
        <f>ROUND(amazon[[#This Row],[Rating_count]],0)</f>
        <v>94364</v>
      </c>
      <c r="N392" s="10">
        <f>amazon[[#This Row],[Rating_count]]*LOG10(amazon[[#This Row],[Rating]]+1)</f>
        <v>67564.939518754196</v>
      </c>
    </row>
    <row r="393" spans="1:14" x14ac:dyDescent="0.25">
      <c r="A393" s="1" t="s">
        <v>9</v>
      </c>
      <c r="B393" s="4" t="s">
        <v>10</v>
      </c>
      <c r="C393" s="1" t="s">
        <v>2</v>
      </c>
      <c r="D393">
        <v>154</v>
      </c>
      <c r="E393" s="9">
        <v>399</v>
      </c>
      <c r="F393" s="2">
        <v>0.61</v>
      </c>
      <c r="G393">
        <v>4.2</v>
      </c>
      <c r="H393">
        <v>16905</v>
      </c>
      <c r="I393" t="str">
        <f>LEFT(amazon[[#This Row],[Category]],FIND("|",amazon[[#This Row],[Category]] &amp; "|")-1)</f>
        <v>Computers&amp;Accessories</v>
      </c>
      <c r="J393" s="9">
        <f>amazon[[#This Row],[Actual_price]]*amazon[[#This Row],[Rating_count]]</f>
        <v>6745095</v>
      </c>
      <c r="K393" s="9" t="str">
        <f>IF(amazon[[#This Row],[Actual_price]]&lt;200,"&lt;200",IF(amazon[[#This Row],[Actual_price]]&lt;=500,"200-500","&gt;500"))</f>
        <v>200-500</v>
      </c>
      <c r="L393" t="str">
        <f>IF(amazon[[#This Row],[Discount_percentage]]&gt;=50%,"YES","NO")</f>
        <v>YES</v>
      </c>
      <c r="M393" s="1">
        <f>ROUND(amazon[[#This Row],[Rating_count]],0)</f>
        <v>16905</v>
      </c>
      <c r="N393" s="10">
        <f>amazon[[#This Row],[Rating_count]]*LOG10(amazon[[#This Row],[Rating]]+1)</f>
        <v>12104.03652414628</v>
      </c>
    </row>
    <row r="394" spans="1:14" x14ac:dyDescent="0.25">
      <c r="A394" s="1" t="s">
        <v>797</v>
      </c>
      <c r="B394" s="4" t="s">
        <v>798</v>
      </c>
      <c r="C394" s="1" t="s">
        <v>693</v>
      </c>
      <c r="D394">
        <v>28999</v>
      </c>
      <c r="E394" s="9">
        <v>34999</v>
      </c>
      <c r="F394" s="2">
        <v>0.17</v>
      </c>
      <c r="G394">
        <v>4.4000000000000004</v>
      </c>
      <c r="H394">
        <v>20311</v>
      </c>
      <c r="I394" t="str">
        <f>LEFT(amazon[[#This Row],[Category]],FIND("|",amazon[[#This Row],[Category]] &amp; "|")-1)</f>
        <v>Electronics</v>
      </c>
      <c r="J394" s="9">
        <f>amazon[[#This Row],[Actual_price]]*amazon[[#This Row],[Rating_count]]</f>
        <v>710864689</v>
      </c>
      <c r="K394" s="9" t="str">
        <f>IF(amazon[[#This Row],[Actual_price]]&lt;200,"&lt;200",IF(amazon[[#This Row],[Actual_price]]&lt;=500,"200-500","&gt;500"))</f>
        <v>&gt;500</v>
      </c>
      <c r="L394" t="str">
        <f>IF(amazon[[#This Row],[Discount_percentage]]&gt;=50%,"YES","NO")</f>
        <v>NO</v>
      </c>
      <c r="M394" s="1">
        <f>ROUND(amazon[[#This Row],[Rating_count]],0)</f>
        <v>20311</v>
      </c>
      <c r="N394" s="10">
        <f>amazon[[#This Row],[Rating_count]]*LOG10(amazon[[#This Row],[Rating]]+1)</f>
        <v>14875.649655764313</v>
      </c>
    </row>
    <row r="395" spans="1:14" x14ac:dyDescent="0.25">
      <c r="A395" s="1" t="s">
        <v>799</v>
      </c>
      <c r="B395" s="4" t="s">
        <v>800</v>
      </c>
      <c r="C395" s="1" t="s">
        <v>683</v>
      </c>
      <c r="D395">
        <v>2299</v>
      </c>
      <c r="E395" s="9">
        <v>7990</v>
      </c>
      <c r="F395" s="2">
        <v>0.71</v>
      </c>
      <c r="G395">
        <v>4.2</v>
      </c>
      <c r="H395">
        <v>69622</v>
      </c>
      <c r="I395" t="str">
        <f>LEFT(amazon[[#This Row],[Category]],FIND("|",amazon[[#This Row],[Category]] &amp; "|")-1)</f>
        <v>Electronics</v>
      </c>
      <c r="J395" s="9">
        <f>amazon[[#This Row],[Actual_price]]*amazon[[#This Row],[Rating_count]]</f>
        <v>556279780</v>
      </c>
      <c r="K395" s="9" t="str">
        <f>IF(amazon[[#This Row],[Actual_price]]&lt;200,"&lt;200",IF(amazon[[#This Row],[Actual_price]]&lt;=500,"200-500","&gt;500"))</f>
        <v>&gt;500</v>
      </c>
      <c r="L395" t="str">
        <f>IF(amazon[[#This Row],[Discount_percentage]]&gt;=50%,"YES","NO")</f>
        <v>YES</v>
      </c>
      <c r="M395" s="1">
        <f>ROUND(amazon[[#This Row],[Rating_count]],0)</f>
        <v>69622</v>
      </c>
      <c r="N395" s="10">
        <f>amazon[[#This Row],[Rating_count]]*LOG10(amazon[[#This Row],[Rating]]+1)</f>
        <v>49849.584790541994</v>
      </c>
    </row>
    <row r="396" spans="1:14" x14ac:dyDescent="0.25">
      <c r="A396" s="1" t="s">
        <v>801</v>
      </c>
      <c r="B396" s="4" t="s">
        <v>802</v>
      </c>
      <c r="C396" s="1" t="s">
        <v>803</v>
      </c>
      <c r="D396">
        <v>399</v>
      </c>
      <c r="E396" s="9">
        <v>1999</v>
      </c>
      <c r="F396" s="2">
        <v>0.8</v>
      </c>
      <c r="G396">
        <v>4</v>
      </c>
      <c r="H396">
        <v>3382</v>
      </c>
      <c r="I396" t="str">
        <f>LEFT(amazon[[#This Row],[Category]],FIND("|",amazon[[#This Row],[Category]] &amp; "|")-1)</f>
        <v>Electronics</v>
      </c>
      <c r="J396" s="9">
        <f>amazon[[#This Row],[Actual_price]]*amazon[[#This Row],[Rating_count]]</f>
        <v>6760618</v>
      </c>
      <c r="K396" s="9" t="str">
        <f>IF(amazon[[#This Row],[Actual_price]]&lt;200,"&lt;200",IF(amazon[[#This Row],[Actual_price]]&lt;=500,"200-500","&gt;500"))</f>
        <v>&gt;500</v>
      </c>
      <c r="L396" t="str">
        <f>IF(amazon[[#This Row],[Discount_percentage]]&gt;=50%,"YES","NO")</f>
        <v>YES</v>
      </c>
      <c r="M396" s="1">
        <f>ROUND(amazon[[#This Row],[Rating_count]],0)</f>
        <v>3382</v>
      </c>
      <c r="N396" s="10">
        <f>amazon[[#This Row],[Rating_count]]*LOG10(amazon[[#This Row],[Rating]]+1)</f>
        <v>2363.9165546644158</v>
      </c>
    </row>
    <row r="397" spans="1:14" x14ac:dyDescent="0.25">
      <c r="A397" s="1" t="s">
        <v>804</v>
      </c>
      <c r="B397" s="4" t="s">
        <v>805</v>
      </c>
      <c r="C397" s="1" t="s">
        <v>704</v>
      </c>
      <c r="D397">
        <v>1149</v>
      </c>
      <c r="E397" s="9">
        <v>3999</v>
      </c>
      <c r="F397" s="2">
        <v>0.71</v>
      </c>
      <c r="G397">
        <v>4.3</v>
      </c>
      <c r="H397">
        <v>140036</v>
      </c>
      <c r="I397" t="str">
        <f>LEFT(amazon[[#This Row],[Category]],FIND("|",amazon[[#This Row],[Category]] &amp; "|")-1)</f>
        <v>Electronics</v>
      </c>
      <c r="J397" s="9">
        <f>amazon[[#This Row],[Actual_price]]*amazon[[#This Row],[Rating_count]]</f>
        <v>560003964</v>
      </c>
      <c r="K397" s="9" t="str">
        <f>IF(amazon[[#This Row],[Actual_price]]&lt;200,"&lt;200",IF(amazon[[#This Row],[Actual_price]]&lt;=500,"200-500","&gt;500"))</f>
        <v>&gt;500</v>
      </c>
      <c r="L397" t="str">
        <f>IF(amazon[[#This Row],[Discount_percentage]]&gt;=50%,"YES","NO")</f>
        <v>YES</v>
      </c>
      <c r="M397" s="1">
        <f>ROUND(amazon[[#This Row],[Rating_count]],0)</f>
        <v>140036</v>
      </c>
      <c r="N397" s="10">
        <f>amazon[[#This Row],[Rating_count]]*LOG10(amazon[[#This Row],[Rating]]+1)</f>
        <v>101424.69567541609</v>
      </c>
    </row>
    <row r="398" spans="1:14" x14ac:dyDescent="0.25">
      <c r="A398" s="1" t="s">
        <v>806</v>
      </c>
      <c r="B398" s="4" t="s">
        <v>807</v>
      </c>
      <c r="C398" s="1" t="s">
        <v>739</v>
      </c>
      <c r="D398">
        <v>529</v>
      </c>
      <c r="E398" s="9">
        <v>1499</v>
      </c>
      <c r="F398" s="2">
        <v>0.65</v>
      </c>
      <c r="G398">
        <v>4.0999999999999996</v>
      </c>
      <c r="H398">
        <v>8599</v>
      </c>
      <c r="I398" t="str">
        <f>LEFT(amazon[[#This Row],[Category]],FIND("|",amazon[[#This Row],[Category]] &amp; "|")-1)</f>
        <v>Electronics</v>
      </c>
      <c r="J398" s="9">
        <f>amazon[[#This Row],[Actual_price]]*amazon[[#This Row],[Rating_count]]</f>
        <v>12889901</v>
      </c>
      <c r="K398" s="9" t="str">
        <f>IF(amazon[[#This Row],[Actual_price]]&lt;200,"&lt;200",IF(amazon[[#This Row],[Actual_price]]&lt;=500,"200-500","&gt;500"))</f>
        <v>&gt;500</v>
      </c>
      <c r="L398" t="str">
        <f>IF(amazon[[#This Row],[Discount_percentage]]&gt;=50%,"YES","NO")</f>
        <v>YES</v>
      </c>
      <c r="M398" s="1">
        <f>ROUND(amazon[[#This Row],[Rating_count]],0)</f>
        <v>8599</v>
      </c>
      <c r="N398" s="10">
        <f>amazon[[#This Row],[Rating_count]]*LOG10(amazon[[#This Row],[Rating]]+1)</f>
        <v>6084.3959442661553</v>
      </c>
    </row>
    <row r="399" spans="1:14" x14ac:dyDescent="0.25">
      <c r="A399" s="1" t="s">
        <v>808</v>
      </c>
      <c r="B399" s="4" t="s">
        <v>809</v>
      </c>
      <c r="C399" s="1" t="s">
        <v>693</v>
      </c>
      <c r="D399">
        <v>13999</v>
      </c>
      <c r="E399" s="9">
        <v>19499</v>
      </c>
      <c r="F399" s="2">
        <v>0.28000000000000003</v>
      </c>
      <c r="G399">
        <v>4.0999999999999996</v>
      </c>
      <c r="H399">
        <v>18998</v>
      </c>
      <c r="I399" t="str">
        <f>LEFT(amazon[[#This Row],[Category]],FIND("|",amazon[[#This Row],[Category]] &amp; "|")-1)</f>
        <v>Electronics</v>
      </c>
      <c r="J399" s="9">
        <f>amazon[[#This Row],[Actual_price]]*amazon[[#This Row],[Rating_count]]</f>
        <v>370442002</v>
      </c>
      <c r="K399" s="9" t="str">
        <f>IF(amazon[[#This Row],[Actual_price]]&lt;200,"&lt;200",IF(amazon[[#This Row],[Actual_price]]&lt;=500,"200-500","&gt;500"))</f>
        <v>&gt;500</v>
      </c>
      <c r="L399" t="str">
        <f>IF(amazon[[#This Row],[Discount_percentage]]&gt;=50%,"YES","NO")</f>
        <v>NO</v>
      </c>
      <c r="M399" s="1">
        <f>ROUND(amazon[[#This Row],[Rating_count]],0)</f>
        <v>18998</v>
      </c>
      <c r="N399" s="10">
        <f>amazon[[#This Row],[Rating_count]]*LOG10(amazon[[#This Row],[Rating]]+1)</f>
        <v>13442.418205508595</v>
      </c>
    </row>
    <row r="400" spans="1:14" x14ac:dyDescent="0.25">
      <c r="A400" s="1" t="s">
        <v>810</v>
      </c>
      <c r="B400" s="4" t="s">
        <v>811</v>
      </c>
      <c r="C400" s="1" t="s">
        <v>714</v>
      </c>
      <c r="D400">
        <v>379</v>
      </c>
      <c r="E400" s="9">
        <v>999</v>
      </c>
      <c r="F400" s="2">
        <v>0.62</v>
      </c>
      <c r="G400">
        <v>4.0999999999999996</v>
      </c>
      <c r="H400">
        <v>363713</v>
      </c>
      <c r="I400" t="str">
        <f>LEFT(amazon[[#This Row],[Category]],FIND("|",amazon[[#This Row],[Category]] &amp; "|")-1)</f>
        <v>Electronics</v>
      </c>
      <c r="J400" s="9">
        <f>amazon[[#This Row],[Actual_price]]*amazon[[#This Row],[Rating_count]]</f>
        <v>363349287</v>
      </c>
      <c r="K400" s="9" t="str">
        <f>IF(amazon[[#This Row],[Actual_price]]&lt;200,"&lt;200",IF(amazon[[#This Row],[Actual_price]]&lt;=500,"200-500","&gt;500"))</f>
        <v>&gt;500</v>
      </c>
      <c r="L400" t="str">
        <f>IF(amazon[[#This Row],[Discount_percentage]]&gt;=50%,"YES","NO")</f>
        <v>YES</v>
      </c>
      <c r="M400" s="1">
        <f>ROUND(amazon[[#This Row],[Rating_count]],0)</f>
        <v>363713</v>
      </c>
      <c r="N400" s="10">
        <f>amazon[[#This Row],[Rating_count]]*LOG10(amazon[[#This Row],[Rating]]+1)</f>
        <v>257352.47145910872</v>
      </c>
    </row>
    <row r="401" spans="1:14" x14ac:dyDescent="0.25">
      <c r="A401" s="1" t="s">
        <v>812</v>
      </c>
      <c r="B401" s="4" t="s">
        <v>813</v>
      </c>
      <c r="C401" s="1" t="s">
        <v>693</v>
      </c>
      <c r="D401">
        <v>13999</v>
      </c>
      <c r="E401" s="9">
        <v>19999</v>
      </c>
      <c r="F401" s="2">
        <v>0.3</v>
      </c>
      <c r="G401">
        <v>4.0999999999999996</v>
      </c>
      <c r="H401">
        <v>19252</v>
      </c>
      <c r="I401" t="str">
        <f>LEFT(amazon[[#This Row],[Category]],FIND("|",amazon[[#This Row],[Category]] &amp; "|")-1)</f>
        <v>Electronics</v>
      </c>
      <c r="J401" s="9">
        <f>amazon[[#This Row],[Actual_price]]*amazon[[#This Row],[Rating_count]]</f>
        <v>385020748</v>
      </c>
      <c r="K401" s="9" t="str">
        <f>IF(amazon[[#This Row],[Actual_price]]&lt;200,"&lt;200",IF(amazon[[#This Row],[Actual_price]]&lt;=500,"200-500","&gt;500"))</f>
        <v>&gt;500</v>
      </c>
      <c r="L401" t="str">
        <f>IF(amazon[[#This Row],[Discount_percentage]]&gt;=50%,"YES","NO")</f>
        <v>NO</v>
      </c>
      <c r="M401" s="1">
        <f>ROUND(amazon[[#This Row],[Rating_count]],0)</f>
        <v>19252</v>
      </c>
      <c r="N401" s="10">
        <f>amazon[[#This Row],[Rating_count]]*LOG10(amazon[[#This Row],[Rating]]+1)</f>
        <v>13622.141030237472</v>
      </c>
    </row>
    <row r="402" spans="1:14" x14ac:dyDescent="0.25">
      <c r="A402" s="1" t="s">
        <v>814</v>
      </c>
      <c r="B402" s="4" t="s">
        <v>815</v>
      </c>
      <c r="C402" s="1" t="s">
        <v>683</v>
      </c>
      <c r="D402">
        <v>3999</v>
      </c>
      <c r="E402" s="9">
        <v>9999</v>
      </c>
      <c r="F402" s="2">
        <v>0.6</v>
      </c>
      <c r="G402">
        <v>4.4000000000000004</v>
      </c>
      <c r="H402">
        <v>73</v>
      </c>
      <c r="I402" t="str">
        <f>LEFT(amazon[[#This Row],[Category]],FIND("|",amazon[[#This Row],[Category]] &amp; "|")-1)</f>
        <v>Electronics</v>
      </c>
      <c r="J402" s="9">
        <f>amazon[[#This Row],[Actual_price]]*amazon[[#This Row],[Rating_count]]</f>
        <v>729927</v>
      </c>
      <c r="K402" s="9" t="str">
        <f>IF(amazon[[#This Row],[Actual_price]]&lt;200,"&lt;200",IF(amazon[[#This Row],[Actual_price]]&lt;=500,"200-500","&gt;500"))</f>
        <v>&gt;500</v>
      </c>
      <c r="L402" t="str">
        <f>IF(amazon[[#This Row],[Discount_percentage]]&gt;=50%,"YES","NO")</f>
        <v>YES</v>
      </c>
      <c r="M402" s="1">
        <f>ROUND(amazon[[#This Row],[Rating_count]],0)</f>
        <v>73</v>
      </c>
      <c r="N402" s="10">
        <f>amazon[[#This Row],[Rating_count]]*LOG10(amazon[[#This Row],[Rating]]+1)</f>
        <v>53.464744467076699</v>
      </c>
    </row>
    <row r="403" spans="1:14" x14ac:dyDescent="0.25">
      <c r="A403" s="1" t="s">
        <v>11</v>
      </c>
      <c r="B403" s="4" t="s">
        <v>12</v>
      </c>
      <c r="C403" s="1" t="s">
        <v>2</v>
      </c>
      <c r="D403">
        <v>149</v>
      </c>
      <c r="E403" s="9">
        <v>1000</v>
      </c>
      <c r="F403" s="2">
        <v>0.85</v>
      </c>
      <c r="G403">
        <v>3.9</v>
      </c>
      <c r="H403">
        <v>24870</v>
      </c>
      <c r="I403" t="str">
        <f>LEFT(amazon[[#This Row],[Category]],FIND("|",amazon[[#This Row],[Category]] &amp; "|")-1)</f>
        <v>Computers&amp;Accessories</v>
      </c>
      <c r="J403" s="9">
        <f>amazon[[#This Row],[Actual_price]]*amazon[[#This Row],[Rating_count]]</f>
        <v>24870000</v>
      </c>
      <c r="K403" s="9" t="str">
        <f>IF(amazon[[#This Row],[Actual_price]]&lt;200,"&lt;200",IF(amazon[[#This Row],[Actual_price]]&lt;=500,"200-500","&gt;500"))</f>
        <v>&gt;500</v>
      </c>
      <c r="L403" t="str">
        <f>IF(amazon[[#This Row],[Discount_percentage]]&gt;=50%,"YES","NO")</f>
        <v>YES</v>
      </c>
      <c r="M403" s="1">
        <f>ROUND(amazon[[#This Row],[Rating_count]],0)</f>
        <v>24870</v>
      </c>
      <c r="N403" s="10">
        <f>amazon[[#This Row],[Rating_count]]*LOG10(amazon[[#This Row],[Rating]]+1)</f>
        <v>17165.176510309138</v>
      </c>
    </row>
    <row r="404" spans="1:14" x14ac:dyDescent="0.25">
      <c r="A404" s="1" t="s">
        <v>816</v>
      </c>
      <c r="B404" s="4" t="s">
        <v>817</v>
      </c>
      <c r="C404" s="1" t="s">
        <v>818</v>
      </c>
      <c r="D404">
        <v>99</v>
      </c>
      <c r="E404" s="9">
        <v>499</v>
      </c>
      <c r="F404" s="2">
        <v>0.8</v>
      </c>
      <c r="G404">
        <v>4.3</v>
      </c>
      <c r="H404">
        <v>42641</v>
      </c>
      <c r="I404" t="str">
        <f>LEFT(amazon[[#This Row],[Category]],FIND("|",amazon[[#This Row],[Category]] &amp; "|")-1)</f>
        <v>Electronics</v>
      </c>
      <c r="J404" s="9">
        <f>amazon[[#This Row],[Actual_price]]*amazon[[#This Row],[Rating_count]]</f>
        <v>21277859</v>
      </c>
      <c r="K404" s="9" t="str">
        <f>IF(amazon[[#This Row],[Actual_price]]&lt;200,"&lt;200",IF(amazon[[#This Row],[Actual_price]]&lt;=500,"200-500","&gt;500"))</f>
        <v>200-500</v>
      </c>
      <c r="L404" t="str">
        <f>IF(amazon[[#This Row],[Discount_percentage]]&gt;=50%,"YES","NO")</f>
        <v>YES</v>
      </c>
      <c r="M404" s="1">
        <f>ROUND(amazon[[#This Row],[Rating_count]],0)</f>
        <v>42641</v>
      </c>
      <c r="N404" s="10">
        <f>amazon[[#This Row],[Rating_count]]*LOG10(amazon[[#This Row],[Rating]]+1)</f>
        <v>30883.847355647245</v>
      </c>
    </row>
    <row r="405" spans="1:14" x14ac:dyDescent="0.25">
      <c r="A405" s="1" t="s">
        <v>819</v>
      </c>
      <c r="B405" s="4" t="s">
        <v>820</v>
      </c>
      <c r="C405" s="1" t="s">
        <v>714</v>
      </c>
      <c r="D405">
        <v>4790</v>
      </c>
      <c r="E405" s="9">
        <v>15990</v>
      </c>
      <c r="F405" s="2">
        <v>0.7</v>
      </c>
      <c r="G405">
        <v>4</v>
      </c>
      <c r="H405">
        <v>4390</v>
      </c>
      <c r="I405" t="str">
        <f>LEFT(amazon[[#This Row],[Category]],FIND("|",amazon[[#This Row],[Category]] &amp; "|")-1)</f>
        <v>Electronics</v>
      </c>
      <c r="J405" s="9">
        <f>amazon[[#This Row],[Actual_price]]*amazon[[#This Row],[Rating_count]]</f>
        <v>70196100</v>
      </c>
      <c r="K405" s="9" t="str">
        <f>IF(amazon[[#This Row],[Actual_price]]&lt;200,"&lt;200",IF(amazon[[#This Row],[Actual_price]]&lt;=500,"200-500","&gt;500"))</f>
        <v>&gt;500</v>
      </c>
      <c r="L405" t="str">
        <f>IF(amazon[[#This Row],[Discount_percentage]]&gt;=50%,"YES","NO")</f>
        <v>YES</v>
      </c>
      <c r="M405" s="1">
        <f>ROUND(amazon[[#This Row],[Rating_count]],0)</f>
        <v>4390</v>
      </c>
      <c r="N405" s="10">
        <f>amazon[[#This Row],[Rating_count]]*LOG10(amazon[[#This Row],[Rating]]+1)</f>
        <v>3068.4783190351227</v>
      </c>
    </row>
    <row r="406" spans="1:14" x14ac:dyDescent="0.25">
      <c r="A406" s="1" t="s">
        <v>821</v>
      </c>
      <c r="B406" s="4" t="s">
        <v>822</v>
      </c>
      <c r="C406" s="1" t="s">
        <v>693</v>
      </c>
      <c r="D406">
        <v>33999</v>
      </c>
      <c r="E406" s="9">
        <v>33999</v>
      </c>
      <c r="F406" s="2">
        <v>0</v>
      </c>
      <c r="G406">
        <v>4.3</v>
      </c>
      <c r="H406">
        <v>17415</v>
      </c>
      <c r="I406" t="str">
        <f>LEFT(amazon[[#This Row],[Category]],FIND("|",amazon[[#This Row],[Category]] &amp; "|")-1)</f>
        <v>Electronics</v>
      </c>
      <c r="J406" s="9">
        <f>amazon[[#This Row],[Actual_price]]*amazon[[#This Row],[Rating_count]]</f>
        <v>592092585</v>
      </c>
      <c r="K406" s="9" t="str">
        <f>IF(amazon[[#This Row],[Actual_price]]&lt;200,"&lt;200",IF(amazon[[#This Row],[Actual_price]]&lt;=500,"200-500","&gt;500"))</f>
        <v>&gt;500</v>
      </c>
      <c r="L406" t="str">
        <f>IF(amazon[[#This Row],[Discount_percentage]]&gt;=50%,"YES","NO")</f>
        <v>NO</v>
      </c>
      <c r="M406" s="1">
        <f>ROUND(amazon[[#This Row],[Rating_count]],0)</f>
        <v>17415</v>
      </c>
      <c r="N406" s="10">
        <f>amazon[[#This Row],[Rating_count]]*LOG10(amazon[[#This Row],[Rating]]+1)</f>
        <v>12613.264269097741</v>
      </c>
    </row>
    <row r="407" spans="1:14" x14ac:dyDescent="0.25">
      <c r="A407" s="1" t="s">
        <v>823</v>
      </c>
      <c r="B407" s="4" t="s">
        <v>824</v>
      </c>
      <c r="C407" s="1" t="s">
        <v>825</v>
      </c>
      <c r="D407">
        <v>99</v>
      </c>
      <c r="E407" s="9">
        <v>999</v>
      </c>
      <c r="F407" s="2">
        <v>0.9</v>
      </c>
      <c r="G407">
        <v>4</v>
      </c>
      <c r="H407">
        <v>1396</v>
      </c>
      <c r="I407" t="str">
        <f>LEFT(amazon[[#This Row],[Category]],FIND("|",amazon[[#This Row],[Category]] &amp; "|")-1)</f>
        <v>Computers&amp;Accessories</v>
      </c>
      <c r="J407" s="9">
        <f>amazon[[#This Row],[Actual_price]]*amazon[[#This Row],[Rating_count]]</f>
        <v>1394604</v>
      </c>
      <c r="K407" s="9" t="str">
        <f>IF(amazon[[#This Row],[Actual_price]]&lt;200,"&lt;200",IF(amazon[[#This Row],[Actual_price]]&lt;=500,"200-500","&gt;500"))</f>
        <v>&gt;500</v>
      </c>
      <c r="L407" t="str">
        <f>IF(amazon[[#This Row],[Discount_percentage]]&gt;=50%,"YES","NO")</f>
        <v>YES</v>
      </c>
      <c r="M407" s="1">
        <f>ROUND(amazon[[#This Row],[Rating_count]],0)</f>
        <v>1396</v>
      </c>
      <c r="N407" s="10">
        <f>amazon[[#This Row],[Rating_count]]*LOG10(amazon[[#This Row],[Rating]]+1)</f>
        <v>975.76212605308228</v>
      </c>
    </row>
    <row r="408" spans="1:14" x14ac:dyDescent="0.25">
      <c r="A408" s="1" t="s">
        <v>826</v>
      </c>
      <c r="B408" s="4" t="s">
        <v>827</v>
      </c>
      <c r="C408" s="1" t="s">
        <v>714</v>
      </c>
      <c r="D408">
        <v>299</v>
      </c>
      <c r="E408" s="9">
        <v>1900</v>
      </c>
      <c r="F408" s="2">
        <v>0.84</v>
      </c>
      <c r="G408">
        <v>3.6</v>
      </c>
      <c r="H408">
        <v>18202</v>
      </c>
      <c r="I408" t="str">
        <f>LEFT(amazon[[#This Row],[Category]],FIND("|",amazon[[#This Row],[Category]] &amp; "|")-1)</f>
        <v>Electronics</v>
      </c>
      <c r="J408" s="9">
        <f>amazon[[#This Row],[Actual_price]]*amazon[[#This Row],[Rating_count]]</f>
        <v>34583800</v>
      </c>
      <c r="K408" s="9" t="str">
        <f>IF(amazon[[#This Row],[Actual_price]]&lt;200,"&lt;200",IF(amazon[[#This Row],[Actual_price]]&lt;=500,"200-500","&gt;500"))</f>
        <v>&gt;500</v>
      </c>
      <c r="L408" t="str">
        <f>IF(amazon[[#This Row],[Discount_percentage]]&gt;=50%,"YES","NO")</f>
        <v>YES</v>
      </c>
      <c r="M408" s="1">
        <f>ROUND(amazon[[#This Row],[Rating_count]],0)</f>
        <v>18202</v>
      </c>
      <c r="N408" s="10">
        <f>amazon[[#This Row],[Rating_count]]*LOG10(amazon[[#This Row],[Rating]]+1)</f>
        <v>12063.518052268011</v>
      </c>
    </row>
    <row r="409" spans="1:14" x14ac:dyDescent="0.25">
      <c r="A409" s="1" t="s">
        <v>828</v>
      </c>
      <c r="B409" s="4" t="s">
        <v>829</v>
      </c>
      <c r="C409" s="1" t="s">
        <v>693</v>
      </c>
      <c r="D409">
        <v>10999</v>
      </c>
      <c r="E409" s="9">
        <v>14999</v>
      </c>
      <c r="F409" s="2">
        <v>0.27</v>
      </c>
      <c r="G409">
        <v>4.0999999999999996</v>
      </c>
      <c r="H409">
        <v>18998</v>
      </c>
      <c r="I409" t="str">
        <f>LEFT(amazon[[#This Row],[Category]],FIND("|",amazon[[#This Row],[Category]] &amp; "|")-1)</f>
        <v>Electronics</v>
      </c>
      <c r="J409" s="9">
        <f>amazon[[#This Row],[Actual_price]]*amazon[[#This Row],[Rating_count]]</f>
        <v>284951002</v>
      </c>
      <c r="K409" s="9" t="str">
        <f>IF(amazon[[#This Row],[Actual_price]]&lt;200,"&lt;200",IF(amazon[[#This Row],[Actual_price]]&lt;=500,"200-500","&gt;500"))</f>
        <v>&gt;500</v>
      </c>
      <c r="L409" t="str">
        <f>IF(amazon[[#This Row],[Discount_percentage]]&gt;=50%,"YES","NO")</f>
        <v>NO</v>
      </c>
      <c r="M409" s="1">
        <f>ROUND(amazon[[#This Row],[Rating_count]],0)</f>
        <v>18998</v>
      </c>
      <c r="N409" s="10">
        <f>amazon[[#This Row],[Rating_count]]*LOG10(amazon[[#This Row],[Rating]]+1)</f>
        <v>13442.418205508595</v>
      </c>
    </row>
    <row r="410" spans="1:14" x14ac:dyDescent="0.25">
      <c r="A410" s="1" t="s">
        <v>830</v>
      </c>
      <c r="B410" s="4" t="s">
        <v>831</v>
      </c>
      <c r="C410" s="1" t="s">
        <v>693</v>
      </c>
      <c r="D410">
        <v>34999</v>
      </c>
      <c r="E410" s="9">
        <v>38999</v>
      </c>
      <c r="F410" s="2">
        <v>0.1</v>
      </c>
      <c r="G410">
        <v>4.2</v>
      </c>
      <c r="H410">
        <v>11029</v>
      </c>
      <c r="I410" t="str">
        <f>LEFT(amazon[[#This Row],[Category]],FIND("|",amazon[[#This Row],[Category]] &amp; "|")-1)</f>
        <v>Electronics</v>
      </c>
      <c r="J410" s="9">
        <f>amazon[[#This Row],[Actual_price]]*amazon[[#This Row],[Rating_count]]</f>
        <v>430119971</v>
      </c>
      <c r="K410" s="9" t="str">
        <f>IF(amazon[[#This Row],[Actual_price]]&lt;200,"&lt;200",IF(amazon[[#This Row],[Actual_price]]&lt;=500,"200-500","&gt;500"))</f>
        <v>&gt;500</v>
      </c>
      <c r="L410" t="str">
        <f>IF(amazon[[#This Row],[Discount_percentage]]&gt;=50%,"YES","NO")</f>
        <v>NO</v>
      </c>
      <c r="M410" s="1">
        <f>ROUND(amazon[[#This Row],[Rating_count]],0)</f>
        <v>11029</v>
      </c>
      <c r="N410" s="10">
        <f>amazon[[#This Row],[Rating_count]]*LOG10(amazon[[#This Row],[Rating]]+1)</f>
        <v>7896.8008769482003</v>
      </c>
    </row>
    <row r="411" spans="1:14" x14ac:dyDescent="0.25">
      <c r="A411" s="1" t="s">
        <v>832</v>
      </c>
      <c r="B411" s="4" t="s">
        <v>754</v>
      </c>
      <c r="C411" s="1" t="s">
        <v>693</v>
      </c>
      <c r="D411">
        <v>16999</v>
      </c>
      <c r="E411" s="9">
        <v>24999</v>
      </c>
      <c r="F411" s="2">
        <v>0.32</v>
      </c>
      <c r="G411">
        <v>4.0999999999999996</v>
      </c>
      <c r="H411">
        <v>22318</v>
      </c>
      <c r="I411" t="str">
        <f>LEFT(amazon[[#This Row],[Category]],FIND("|",amazon[[#This Row],[Category]] &amp; "|")-1)</f>
        <v>Electronics</v>
      </c>
      <c r="J411" s="9">
        <f>amazon[[#This Row],[Actual_price]]*amazon[[#This Row],[Rating_count]]</f>
        <v>557927682</v>
      </c>
      <c r="K411" s="9" t="str">
        <f>IF(amazon[[#This Row],[Actual_price]]&lt;200,"&lt;200",IF(amazon[[#This Row],[Actual_price]]&lt;=500,"200-500","&gt;500"))</f>
        <v>&gt;500</v>
      </c>
      <c r="L411" t="str">
        <f>IF(amazon[[#This Row],[Discount_percentage]]&gt;=50%,"YES","NO")</f>
        <v>NO</v>
      </c>
      <c r="M411" s="1">
        <f>ROUND(amazon[[#This Row],[Rating_count]],0)</f>
        <v>22318</v>
      </c>
      <c r="N411" s="10">
        <f>amazon[[#This Row],[Rating_count]]*LOG10(amazon[[#This Row],[Rating]]+1)</f>
        <v>15791.551190153745</v>
      </c>
    </row>
    <row r="412" spans="1:14" x14ac:dyDescent="0.25">
      <c r="A412" s="1" t="s">
        <v>833</v>
      </c>
      <c r="B412" s="4" t="s">
        <v>834</v>
      </c>
      <c r="C412" s="1" t="s">
        <v>818</v>
      </c>
      <c r="D412">
        <v>199</v>
      </c>
      <c r="E412" s="9">
        <v>499</v>
      </c>
      <c r="F412" s="2">
        <v>0.6</v>
      </c>
      <c r="G412">
        <v>4.0999999999999996</v>
      </c>
      <c r="H412">
        <v>1786</v>
      </c>
      <c r="I412" t="str">
        <f>LEFT(amazon[[#This Row],[Category]],FIND("|",amazon[[#This Row],[Category]] &amp; "|")-1)</f>
        <v>Electronics</v>
      </c>
      <c r="J412" s="9">
        <f>amazon[[#This Row],[Actual_price]]*amazon[[#This Row],[Rating_count]]</f>
        <v>891214</v>
      </c>
      <c r="K412" s="9" t="str">
        <f>IF(amazon[[#This Row],[Actual_price]]&lt;200,"&lt;200",IF(amazon[[#This Row],[Actual_price]]&lt;=500,"200-500","&gt;500"))</f>
        <v>200-500</v>
      </c>
      <c r="L412" t="str">
        <f>IF(amazon[[#This Row],[Discount_percentage]]&gt;=50%,"YES","NO")</f>
        <v>YES</v>
      </c>
      <c r="M412" s="1">
        <f>ROUND(amazon[[#This Row],[Rating_count]],0)</f>
        <v>1786</v>
      </c>
      <c r="N412" s="10">
        <f>amazon[[#This Row],[Rating_count]]*LOG10(amazon[[#This Row],[Rating]]+1)</f>
        <v>1263.7203345109144</v>
      </c>
    </row>
    <row r="413" spans="1:14" x14ac:dyDescent="0.25">
      <c r="A413" s="1" t="s">
        <v>835</v>
      </c>
      <c r="B413" s="4" t="s">
        <v>836</v>
      </c>
      <c r="C413" s="1" t="s">
        <v>690</v>
      </c>
      <c r="D413">
        <v>999</v>
      </c>
      <c r="E413" s="9">
        <v>1599</v>
      </c>
      <c r="F413" s="2">
        <v>0.38</v>
      </c>
      <c r="G413">
        <v>4</v>
      </c>
      <c r="H413">
        <v>7222</v>
      </c>
      <c r="I413" t="str">
        <f>LEFT(amazon[[#This Row],[Category]],FIND("|",amazon[[#This Row],[Category]] &amp; "|")-1)</f>
        <v>Electronics</v>
      </c>
      <c r="J413" s="9">
        <f>amazon[[#This Row],[Actual_price]]*amazon[[#This Row],[Rating_count]]</f>
        <v>11547978</v>
      </c>
      <c r="K413" s="9" t="str">
        <f>IF(amazon[[#This Row],[Actual_price]]&lt;200,"&lt;200",IF(amazon[[#This Row],[Actual_price]]&lt;=500,"200-500","&gt;500"))</f>
        <v>&gt;500</v>
      </c>
      <c r="L413" t="str">
        <f>IF(amazon[[#This Row],[Discount_percentage]]&gt;=50%,"YES","NO")</f>
        <v>NO</v>
      </c>
      <c r="M413" s="1">
        <f>ROUND(amazon[[#This Row],[Rating_count]],0)</f>
        <v>7222</v>
      </c>
      <c r="N413" s="10">
        <f>amazon[[#This Row],[Rating_count]]*LOG10(amazon[[#This Row],[Rating]]+1)</f>
        <v>5047.9613713147282</v>
      </c>
    </row>
    <row r="414" spans="1:14" x14ac:dyDescent="0.25">
      <c r="A414" s="1" t="s">
        <v>837</v>
      </c>
      <c r="B414" s="4" t="s">
        <v>838</v>
      </c>
      <c r="C414" s="1" t="s">
        <v>709</v>
      </c>
      <c r="D414">
        <v>1299</v>
      </c>
      <c r="E414" s="9">
        <v>1599</v>
      </c>
      <c r="F414" s="2">
        <v>0.19</v>
      </c>
      <c r="G414">
        <v>4</v>
      </c>
      <c r="H414">
        <v>128311</v>
      </c>
      <c r="I414" t="str">
        <f>LEFT(amazon[[#This Row],[Category]],FIND("|",amazon[[#This Row],[Category]] &amp; "|")-1)</f>
        <v>Electronics</v>
      </c>
      <c r="J414" s="9">
        <f>amazon[[#This Row],[Actual_price]]*amazon[[#This Row],[Rating_count]]</f>
        <v>205169289</v>
      </c>
      <c r="K414" s="9" t="str">
        <f>IF(amazon[[#This Row],[Actual_price]]&lt;200,"&lt;200",IF(amazon[[#This Row],[Actual_price]]&lt;=500,"200-500","&gt;500"))</f>
        <v>&gt;500</v>
      </c>
      <c r="L414" t="str">
        <f>IF(amazon[[#This Row],[Discount_percentage]]&gt;=50%,"YES","NO")</f>
        <v>NO</v>
      </c>
      <c r="M414" s="1">
        <f>ROUND(amazon[[#This Row],[Rating_count]],0)</f>
        <v>128311</v>
      </c>
      <c r="N414" s="10">
        <f>amazon[[#This Row],[Rating_count]]*LOG10(amazon[[#This Row],[Rating]]+1)</f>
        <v>89685.54022635892</v>
      </c>
    </row>
    <row r="415" spans="1:14" x14ac:dyDescent="0.25">
      <c r="A415" s="1" t="s">
        <v>839</v>
      </c>
      <c r="B415" s="4" t="s">
        <v>840</v>
      </c>
      <c r="C415" s="1" t="s">
        <v>714</v>
      </c>
      <c r="D415">
        <v>599</v>
      </c>
      <c r="E415" s="9">
        <v>1800</v>
      </c>
      <c r="F415" s="2">
        <v>0.67</v>
      </c>
      <c r="G415">
        <v>3.5</v>
      </c>
      <c r="H415">
        <v>83996</v>
      </c>
      <c r="I415" t="str">
        <f>LEFT(amazon[[#This Row],[Category]],FIND("|",amazon[[#This Row],[Category]] &amp; "|")-1)</f>
        <v>Electronics</v>
      </c>
      <c r="J415" s="9">
        <f>amazon[[#This Row],[Actual_price]]*amazon[[#This Row],[Rating_count]]</f>
        <v>151192800</v>
      </c>
      <c r="K415" s="9" t="str">
        <f>IF(amazon[[#This Row],[Actual_price]]&lt;200,"&lt;200",IF(amazon[[#This Row],[Actual_price]]&lt;=500,"200-500","&gt;500"))</f>
        <v>&gt;500</v>
      </c>
      <c r="L415" t="str">
        <f>IF(amazon[[#This Row],[Discount_percentage]]&gt;=50%,"YES","NO")</f>
        <v>YES</v>
      </c>
      <c r="M415" s="1">
        <f>ROUND(amazon[[#This Row],[Rating_count]],0)</f>
        <v>83996</v>
      </c>
      <c r="N415" s="10">
        <f>amazon[[#This Row],[Rating_count]]*LOG10(amazon[[#This Row],[Rating]]+1)</f>
        <v>54867.238307073771</v>
      </c>
    </row>
    <row r="416" spans="1:14" x14ac:dyDescent="0.25">
      <c r="A416" s="1" t="s">
        <v>841</v>
      </c>
      <c r="B416" s="4" t="s">
        <v>842</v>
      </c>
      <c r="C416" s="1" t="s">
        <v>704</v>
      </c>
      <c r="D416">
        <v>599</v>
      </c>
      <c r="E416" s="9">
        <v>1899</v>
      </c>
      <c r="F416" s="2">
        <v>0.68</v>
      </c>
      <c r="G416">
        <v>4.3</v>
      </c>
      <c r="H416">
        <v>140036</v>
      </c>
      <c r="I416" t="str">
        <f>LEFT(amazon[[#This Row],[Category]],FIND("|",amazon[[#This Row],[Category]] &amp; "|")-1)</f>
        <v>Electronics</v>
      </c>
      <c r="J416" s="9">
        <f>amazon[[#This Row],[Actual_price]]*amazon[[#This Row],[Rating_count]]</f>
        <v>265928364</v>
      </c>
      <c r="K416" s="9" t="str">
        <f>IF(amazon[[#This Row],[Actual_price]]&lt;200,"&lt;200",IF(amazon[[#This Row],[Actual_price]]&lt;=500,"200-500","&gt;500"))</f>
        <v>&gt;500</v>
      </c>
      <c r="L416" t="str">
        <f>IF(amazon[[#This Row],[Discount_percentage]]&gt;=50%,"YES","NO")</f>
        <v>YES</v>
      </c>
      <c r="M416" s="1">
        <f>ROUND(amazon[[#This Row],[Rating_count]],0)</f>
        <v>140036</v>
      </c>
      <c r="N416" s="10">
        <f>amazon[[#This Row],[Rating_count]]*LOG10(amazon[[#This Row],[Rating]]+1)</f>
        <v>101424.69567541609</v>
      </c>
    </row>
    <row r="417" spans="1:14" x14ac:dyDescent="0.25">
      <c r="A417" s="1" t="s">
        <v>843</v>
      </c>
      <c r="B417" s="4" t="s">
        <v>844</v>
      </c>
      <c r="C417" s="1" t="s">
        <v>690</v>
      </c>
      <c r="D417">
        <v>1799</v>
      </c>
      <c r="E417" s="9">
        <v>2499</v>
      </c>
      <c r="F417" s="2">
        <v>0.28000000000000003</v>
      </c>
      <c r="G417">
        <v>4.0999999999999996</v>
      </c>
      <c r="H417">
        <v>18678</v>
      </c>
      <c r="I417" t="str">
        <f>LEFT(amazon[[#This Row],[Category]],FIND("|",amazon[[#This Row],[Category]] &amp; "|")-1)</f>
        <v>Electronics</v>
      </c>
      <c r="J417" s="9">
        <f>amazon[[#This Row],[Actual_price]]*amazon[[#This Row],[Rating_count]]</f>
        <v>46676322</v>
      </c>
      <c r="K417" s="9" t="str">
        <f>IF(amazon[[#This Row],[Actual_price]]&lt;200,"&lt;200",IF(amazon[[#This Row],[Actual_price]]&lt;=500,"200-500","&gt;500"))</f>
        <v>&gt;500</v>
      </c>
      <c r="L417" t="str">
        <f>IF(amazon[[#This Row],[Discount_percentage]]&gt;=50%,"YES","NO")</f>
        <v>NO</v>
      </c>
      <c r="M417" s="1">
        <f>ROUND(amazon[[#This Row],[Rating_count]],0)</f>
        <v>18678</v>
      </c>
      <c r="N417" s="10">
        <f>amazon[[#This Row],[Rating_count]]*LOG10(amazon[[#This Row],[Rating]]+1)</f>
        <v>13215.995749157255</v>
      </c>
    </row>
    <row r="418" spans="1:14" x14ac:dyDescent="0.25">
      <c r="A418" s="1" t="s">
        <v>13</v>
      </c>
      <c r="B418" s="4" t="s">
        <v>14</v>
      </c>
      <c r="C418" s="1" t="s">
        <v>2</v>
      </c>
      <c r="D418">
        <v>176.63</v>
      </c>
      <c r="E418" s="9">
        <v>499</v>
      </c>
      <c r="F418" s="2">
        <v>0.65</v>
      </c>
      <c r="G418">
        <v>4.0999999999999996</v>
      </c>
      <c r="H418">
        <v>15189</v>
      </c>
      <c r="I418" t="str">
        <f>LEFT(amazon[[#This Row],[Category]],FIND("|",amazon[[#This Row],[Category]] &amp; "|")-1)</f>
        <v>Computers&amp;Accessories</v>
      </c>
      <c r="J418" s="9">
        <f>amazon[[#This Row],[Actual_price]]*amazon[[#This Row],[Rating_count]]</f>
        <v>7579311</v>
      </c>
      <c r="K418" s="9" t="str">
        <f>IF(amazon[[#This Row],[Actual_price]]&lt;200,"&lt;200",IF(amazon[[#This Row],[Actual_price]]&lt;=500,"200-500","&gt;500"))</f>
        <v>200-500</v>
      </c>
      <c r="L418" t="str">
        <f>IF(amazon[[#This Row],[Discount_percentage]]&gt;=50%,"YES","NO")</f>
        <v>YES</v>
      </c>
      <c r="M418" s="1">
        <f>ROUND(amazon[[#This Row],[Rating_count]],0)</f>
        <v>15189</v>
      </c>
      <c r="N418" s="10">
        <f>amazon[[#This Row],[Rating_count]]*LOG10(amazon[[#This Row],[Rating]]+1)</f>
        <v>10747.283404751555</v>
      </c>
    </row>
    <row r="419" spans="1:14" x14ac:dyDescent="0.25">
      <c r="A419" s="1" t="s">
        <v>845</v>
      </c>
      <c r="B419" s="4" t="s">
        <v>846</v>
      </c>
      <c r="C419" s="1" t="s">
        <v>693</v>
      </c>
      <c r="D419">
        <v>10999</v>
      </c>
      <c r="E419" s="9">
        <v>14999</v>
      </c>
      <c r="F419" s="2">
        <v>0.27</v>
      </c>
      <c r="G419">
        <v>4.0999999999999996</v>
      </c>
      <c r="H419">
        <v>18998</v>
      </c>
      <c r="I419" t="str">
        <f>LEFT(amazon[[#This Row],[Category]],FIND("|",amazon[[#This Row],[Category]] &amp; "|")-1)</f>
        <v>Electronics</v>
      </c>
      <c r="J419" s="9">
        <f>amazon[[#This Row],[Actual_price]]*amazon[[#This Row],[Rating_count]]</f>
        <v>284951002</v>
      </c>
      <c r="K419" s="9" t="str">
        <f>IF(amazon[[#This Row],[Actual_price]]&lt;200,"&lt;200",IF(amazon[[#This Row],[Actual_price]]&lt;=500,"200-500","&gt;500"))</f>
        <v>&gt;500</v>
      </c>
      <c r="L419" t="str">
        <f>IF(amazon[[#This Row],[Discount_percentage]]&gt;=50%,"YES","NO")</f>
        <v>NO</v>
      </c>
      <c r="M419" s="1">
        <f>ROUND(amazon[[#This Row],[Rating_count]],0)</f>
        <v>18998</v>
      </c>
      <c r="N419" s="10">
        <f>amazon[[#This Row],[Rating_count]]*LOG10(amazon[[#This Row],[Rating]]+1)</f>
        <v>13442.418205508595</v>
      </c>
    </row>
    <row r="420" spans="1:14" x14ac:dyDescent="0.25">
      <c r="A420" s="1" t="s">
        <v>847</v>
      </c>
      <c r="B420" s="4" t="s">
        <v>848</v>
      </c>
      <c r="C420" s="1" t="s">
        <v>683</v>
      </c>
      <c r="D420">
        <v>2999</v>
      </c>
      <c r="E420" s="9">
        <v>7990</v>
      </c>
      <c r="F420" s="2">
        <v>0.62</v>
      </c>
      <c r="G420">
        <v>4.0999999999999996</v>
      </c>
      <c r="H420">
        <v>48449</v>
      </c>
      <c r="I420" t="str">
        <f>LEFT(amazon[[#This Row],[Category]],FIND("|",amazon[[#This Row],[Category]] &amp; "|")-1)</f>
        <v>Electronics</v>
      </c>
      <c r="J420" s="9">
        <f>amazon[[#This Row],[Actual_price]]*amazon[[#This Row],[Rating_count]]</f>
        <v>387107510</v>
      </c>
      <c r="K420" s="9" t="str">
        <f>IF(amazon[[#This Row],[Actual_price]]&lt;200,"&lt;200",IF(amazon[[#This Row],[Actual_price]]&lt;=500,"200-500","&gt;500"))</f>
        <v>&gt;500</v>
      </c>
      <c r="L420" t="str">
        <f>IF(amazon[[#This Row],[Discount_percentage]]&gt;=50%,"YES","NO")</f>
        <v>YES</v>
      </c>
      <c r="M420" s="1">
        <f>ROUND(amazon[[#This Row],[Rating_count]],0)</f>
        <v>48449</v>
      </c>
      <c r="N420" s="10">
        <f>amazon[[#This Row],[Rating_count]]*LOG10(amazon[[#This Row],[Rating]]+1)</f>
        <v>34281.067461768922</v>
      </c>
    </row>
    <row r="421" spans="1:14" x14ac:dyDescent="0.25">
      <c r="A421" s="1" t="s">
        <v>849</v>
      </c>
      <c r="B421" s="4" t="s">
        <v>850</v>
      </c>
      <c r="C421" s="1" t="s">
        <v>683</v>
      </c>
      <c r="D421">
        <v>1999</v>
      </c>
      <c r="E421" s="9">
        <v>7990</v>
      </c>
      <c r="F421" s="2">
        <v>0.75</v>
      </c>
      <c r="G421">
        <v>3.8</v>
      </c>
      <c r="H421">
        <v>17831</v>
      </c>
      <c r="I421" t="str">
        <f>LEFT(amazon[[#This Row],[Category]],FIND("|",amazon[[#This Row],[Category]] &amp; "|")-1)</f>
        <v>Electronics</v>
      </c>
      <c r="J421" s="9">
        <f>amazon[[#This Row],[Actual_price]]*amazon[[#This Row],[Rating_count]]</f>
        <v>142469690</v>
      </c>
      <c r="K421" s="9" t="str">
        <f>IF(amazon[[#This Row],[Actual_price]]&lt;200,"&lt;200",IF(amazon[[#This Row],[Actual_price]]&lt;=500,"200-500","&gt;500"))</f>
        <v>&gt;500</v>
      </c>
      <c r="L421" t="str">
        <f>IF(amazon[[#This Row],[Discount_percentage]]&gt;=50%,"YES","NO")</f>
        <v>YES</v>
      </c>
      <c r="M421" s="1">
        <f>ROUND(amazon[[#This Row],[Rating_count]],0)</f>
        <v>17831</v>
      </c>
      <c r="N421" s="10">
        <f>amazon[[#This Row],[Rating_count]]*LOG10(amazon[[#This Row],[Rating]]+1)</f>
        <v>12147.212503644096</v>
      </c>
    </row>
    <row r="422" spans="1:14" x14ac:dyDescent="0.25">
      <c r="A422" s="1" t="s">
        <v>15</v>
      </c>
      <c r="B422" s="4" t="s">
        <v>16</v>
      </c>
      <c r="C422" s="1" t="s">
        <v>2</v>
      </c>
      <c r="D422">
        <v>229</v>
      </c>
      <c r="E422" s="9">
        <v>299</v>
      </c>
      <c r="F422" s="2">
        <v>0.23</v>
      </c>
      <c r="G422">
        <v>4.3</v>
      </c>
      <c r="H422">
        <v>30411</v>
      </c>
      <c r="I422" t="str">
        <f>LEFT(amazon[[#This Row],[Category]],FIND("|",amazon[[#This Row],[Category]] &amp; "|")-1)</f>
        <v>Computers&amp;Accessories</v>
      </c>
      <c r="J422" s="9">
        <f>amazon[[#This Row],[Actual_price]]*amazon[[#This Row],[Rating_count]]</f>
        <v>9092889</v>
      </c>
      <c r="K422" s="9" t="str">
        <f>IF(amazon[[#This Row],[Actual_price]]&lt;200,"&lt;200",IF(amazon[[#This Row],[Actual_price]]&lt;=500,"200-500","&gt;500"))</f>
        <v>200-500</v>
      </c>
      <c r="L422" t="str">
        <f>IF(amazon[[#This Row],[Discount_percentage]]&gt;=50%,"YES","NO")</f>
        <v>NO</v>
      </c>
      <c r="M422" s="1">
        <f>ROUND(amazon[[#This Row],[Rating_count]],0)</f>
        <v>30411</v>
      </c>
      <c r="N422" s="10">
        <f>amazon[[#This Row],[Rating_count]]*LOG10(amazon[[#This Row],[Rating]]+1)</f>
        <v>22025.953470429595</v>
      </c>
    </row>
    <row r="423" spans="1:14" x14ac:dyDescent="0.25">
      <c r="A423" s="1" t="s">
        <v>20</v>
      </c>
      <c r="B423" s="4" t="s">
        <v>21</v>
      </c>
      <c r="C423" s="1" t="s">
        <v>2</v>
      </c>
      <c r="D423">
        <v>199</v>
      </c>
      <c r="E423" s="9">
        <v>299</v>
      </c>
      <c r="F423" s="2">
        <v>0.33</v>
      </c>
      <c r="G423">
        <v>4</v>
      </c>
      <c r="H423">
        <v>43994</v>
      </c>
      <c r="I423" t="str">
        <f>LEFT(amazon[[#This Row],[Category]],FIND("|",amazon[[#This Row],[Category]] &amp; "|")-1)</f>
        <v>Computers&amp;Accessories</v>
      </c>
      <c r="J423" s="9">
        <f>amazon[[#This Row],[Actual_price]]*amazon[[#This Row],[Rating_count]]</f>
        <v>13154206</v>
      </c>
      <c r="K423" s="9" t="str">
        <f>IF(amazon[[#This Row],[Actual_price]]&lt;200,"&lt;200",IF(amazon[[#This Row],[Actual_price]]&lt;=500,"200-500","&gt;500"))</f>
        <v>200-500</v>
      </c>
      <c r="L423" t="str">
        <f>IF(amazon[[#This Row],[Discount_percentage]]&gt;=50%,"YES","NO")</f>
        <v>NO</v>
      </c>
      <c r="M423" s="1">
        <f>ROUND(amazon[[#This Row],[Rating_count]],0)</f>
        <v>43994</v>
      </c>
      <c r="N423" s="10">
        <f>amazon[[#This Row],[Rating_count]]*LOG10(amazon[[#This Row],[Rating]]+1)</f>
        <v>30750.486370758812</v>
      </c>
    </row>
    <row r="424" spans="1:14" x14ac:dyDescent="0.25">
      <c r="A424" s="1" t="s">
        <v>851</v>
      </c>
      <c r="B424" s="4" t="s">
        <v>852</v>
      </c>
      <c r="C424" s="1" t="s">
        <v>739</v>
      </c>
      <c r="D424">
        <v>649</v>
      </c>
      <c r="E424" s="9">
        <v>999</v>
      </c>
      <c r="F424" s="2">
        <v>0.35</v>
      </c>
      <c r="G424">
        <v>4.2</v>
      </c>
      <c r="H424">
        <v>1315</v>
      </c>
      <c r="I424" t="str">
        <f>LEFT(amazon[[#This Row],[Category]],FIND("|",amazon[[#This Row],[Category]] &amp; "|")-1)</f>
        <v>Electronics</v>
      </c>
      <c r="J424" s="9">
        <f>amazon[[#This Row],[Actual_price]]*amazon[[#This Row],[Rating_count]]</f>
        <v>1313685</v>
      </c>
      <c r="K424" s="9" t="str">
        <f>IF(amazon[[#This Row],[Actual_price]]&lt;200,"&lt;200",IF(amazon[[#This Row],[Actual_price]]&lt;=500,"200-500","&gt;500"))</f>
        <v>&gt;500</v>
      </c>
      <c r="L424" t="str">
        <f>IF(amazon[[#This Row],[Discount_percentage]]&gt;=50%,"YES","NO")</f>
        <v>NO</v>
      </c>
      <c r="M424" s="1">
        <f>ROUND(amazon[[#This Row],[Rating_count]],0)</f>
        <v>1315</v>
      </c>
      <c r="N424" s="10">
        <f>amazon[[#This Row],[Rating_count]]*LOG10(amazon[[#This Row],[Rating]]+1)</f>
        <v>941.54439687976094</v>
      </c>
    </row>
    <row r="425" spans="1:14" x14ac:dyDescent="0.25">
      <c r="A425" s="1" t="s">
        <v>853</v>
      </c>
      <c r="B425" s="4" t="s">
        <v>809</v>
      </c>
      <c r="C425" s="1" t="s">
        <v>693</v>
      </c>
      <c r="D425">
        <v>13999</v>
      </c>
      <c r="E425" s="9">
        <v>19499</v>
      </c>
      <c r="F425" s="2">
        <v>0.28000000000000003</v>
      </c>
      <c r="G425">
        <v>4.0999999999999996</v>
      </c>
      <c r="H425">
        <v>18998</v>
      </c>
      <c r="I425" t="str">
        <f>LEFT(amazon[[#This Row],[Category]],FIND("|",amazon[[#This Row],[Category]] &amp; "|")-1)</f>
        <v>Electronics</v>
      </c>
      <c r="J425" s="9">
        <f>amazon[[#This Row],[Actual_price]]*amazon[[#This Row],[Rating_count]]</f>
        <v>370442002</v>
      </c>
      <c r="K425" s="9" t="str">
        <f>IF(amazon[[#This Row],[Actual_price]]&lt;200,"&lt;200",IF(amazon[[#This Row],[Actual_price]]&lt;=500,"200-500","&gt;500"))</f>
        <v>&gt;500</v>
      </c>
      <c r="L425" t="str">
        <f>IF(amazon[[#This Row],[Discount_percentage]]&gt;=50%,"YES","NO")</f>
        <v>NO</v>
      </c>
      <c r="M425" s="1">
        <f>ROUND(amazon[[#This Row],[Rating_count]],0)</f>
        <v>18998</v>
      </c>
      <c r="N425" s="10">
        <f>amazon[[#This Row],[Rating_count]]*LOG10(amazon[[#This Row],[Rating]]+1)</f>
        <v>13442.418205508595</v>
      </c>
    </row>
    <row r="426" spans="1:14" x14ac:dyDescent="0.25">
      <c r="A426" s="1" t="s">
        <v>854</v>
      </c>
      <c r="B426" s="4" t="s">
        <v>855</v>
      </c>
      <c r="C426" s="1" t="s">
        <v>856</v>
      </c>
      <c r="D426">
        <v>119</v>
      </c>
      <c r="E426" s="9">
        <v>299</v>
      </c>
      <c r="F426" s="2">
        <v>0.6</v>
      </c>
      <c r="G426">
        <v>4.0999999999999996</v>
      </c>
      <c r="H426">
        <v>5999</v>
      </c>
      <c r="I426" t="str">
        <f>LEFT(amazon[[#This Row],[Category]],FIND("|",amazon[[#This Row],[Category]] &amp; "|")-1)</f>
        <v>Electronics</v>
      </c>
      <c r="J426" s="9">
        <f>amazon[[#This Row],[Actual_price]]*amazon[[#This Row],[Rating_count]]</f>
        <v>1793701</v>
      </c>
      <c r="K426" s="9" t="str">
        <f>IF(amazon[[#This Row],[Actual_price]]&lt;200,"&lt;200",IF(amazon[[#This Row],[Actual_price]]&lt;=500,"200-500","&gt;500"))</f>
        <v>200-500</v>
      </c>
      <c r="L426" t="str">
        <f>IF(amazon[[#This Row],[Discount_percentage]]&gt;=50%,"YES","NO")</f>
        <v>YES</v>
      </c>
      <c r="M426" s="1">
        <f>ROUND(amazon[[#This Row],[Rating_count]],0)</f>
        <v>5999</v>
      </c>
      <c r="N426" s="10">
        <f>amazon[[#This Row],[Rating_count]]*LOG10(amazon[[#This Row],[Rating]]+1)</f>
        <v>4244.7134864115205</v>
      </c>
    </row>
    <row r="427" spans="1:14" x14ac:dyDescent="0.25">
      <c r="A427" s="1" t="s">
        <v>857</v>
      </c>
      <c r="B427" s="4" t="s">
        <v>858</v>
      </c>
      <c r="C427" s="1" t="s">
        <v>693</v>
      </c>
      <c r="D427">
        <v>12999</v>
      </c>
      <c r="E427" s="9">
        <v>17999</v>
      </c>
      <c r="F427" s="2">
        <v>0.28000000000000003</v>
      </c>
      <c r="G427">
        <v>4.0999999999999996</v>
      </c>
      <c r="H427">
        <v>50772</v>
      </c>
      <c r="I427" t="str">
        <f>LEFT(amazon[[#This Row],[Category]],FIND("|",amazon[[#This Row],[Category]] &amp; "|")-1)</f>
        <v>Electronics</v>
      </c>
      <c r="J427" s="9">
        <f>amazon[[#This Row],[Actual_price]]*amazon[[#This Row],[Rating_count]]</f>
        <v>913845228</v>
      </c>
      <c r="K427" s="9" t="str">
        <f>IF(amazon[[#This Row],[Actual_price]]&lt;200,"&lt;200",IF(amazon[[#This Row],[Actual_price]]&lt;=500,"200-500","&gt;500"))</f>
        <v>&gt;500</v>
      </c>
      <c r="L427" t="str">
        <f>IF(amazon[[#This Row],[Discount_percentage]]&gt;=50%,"YES","NO")</f>
        <v>NO</v>
      </c>
      <c r="M427" s="1">
        <f>ROUND(amazon[[#This Row],[Rating_count]],0)</f>
        <v>50772</v>
      </c>
      <c r="N427" s="10">
        <f>amazon[[#This Row],[Rating_count]]*LOG10(amazon[[#This Row],[Rating]]+1)</f>
        <v>35924.752980844423</v>
      </c>
    </row>
    <row r="428" spans="1:14" x14ac:dyDescent="0.25">
      <c r="A428" s="1" t="s">
        <v>22</v>
      </c>
      <c r="B428" s="4" t="s">
        <v>23</v>
      </c>
      <c r="C428" s="1" t="s">
        <v>2</v>
      </c>
      <c r="D428">
        <v>154</v>
      </c>
      <c r="E428" s="9">
        <v>339</v>
      </c>
      <c r="F428" s="2">
        <v>0.55000000000000004</v>
      </c>
      <c r="G428">
        <v>4.3</v>
      </c>
      <c r="H428">
        <v>13391</v>
      </c>
      <c r="I428" t="str">
        <f>LEFT(amazon[[#This Row],[Category]],FIND("|",amazon[[#This Row],[Category]] &amp; "|")-1)</f>
        <v>Computers&amp;Accessories</v>
      </c>
      <c r="J428" s="9">
        <f>amazon[[#This Row],[Actual_price]]*amazon[[#This Row],[Rating_count]]</f>
        <v>4539549</v>
      </c>
      <c r="K428" s="9" t="str">
        <f>IF(amazon[[#This Row],[Actual_price]]&lt;200,"&lt;200",IF(amazon[[#This Row],[Actual_price]]&lt;=500,"200-500","&gt;500"))</f>
        <v>200-500</v>
      </c>
      <c r="L428" t="str">
        <f>IF(amazon[[#This Row],[Discount_percentage]]&gt;=50%,"YES","NO")</f>
        <v>YES</v>
      </c>
      <c r="M428" s="1">
        <f>ROUND(amazon[[#This Row],[Rating_count]],0)</f>
        <v>13391</v>
      </c>
      <c r="N428" s="10">
        <f>amazon[[#This Row],[Rating_count]]*LOG10(amazon[[#This Row],[Rating]]+1)</f>
        <v>9698.778169824167</v>
      </c>
    </row>
    <row r="429" spans="1:14" x14ac:dyDescent="0.25">
      <c r="A429" s="1" t="s">
        <v>859</v>
      </c>
      <c r="B429" s="4" t="s">
        <v>860</v>
      </c>
      <c r="C429" s="1" t="s">
        <v>693</v>
      </c>
      <c r="D429">
        <v>20999</v>
      </c>
      <c r="E429" s="9">
        <v>26999</v>
      </c>
      <c r="F429" s="2">
        <v>0.22</v>
      </c>
      <c r="G429">
        <v>3.9</v>
      </c>
      <c r="H429">
        <v>25824</v>
      </c>
      <c r="I429" t="str">
        <f>LEFT(amazon[[#This Row],[Category]],FIND("|",amazon[[#This Row],[Category]] &amp; "|")-1)</f>
        <v>Electronics</v>
      </c>
      <c r="J429" s="9">
        <f>amazon[[#This Row],[Actual_price]]*amazon[[#This Row],[Rating_count]]</f>
        <v>697222176</v>
      </c>
      <c r="K429" s="9" t="str">
        <f>IF(amazon[[#This Row],[Actual_price]]&lt;200,"&lt;200",IF(amazon[[#This Row],[Actual_price]]&lt;=500,"200-500","&gt;500"))</f>
        <v>&gt;500</v>
      </c>
      <c r="L429" t="str">
        <f>IF(amazon[[#This Row],[Discount_percentage]]&gt;=50%,"YES","NO")</f>
        <v>NO</v>
      </c>
      <c r="M429" s="1">
        <f>ROUND(amazon[[#This Row],[Rating_count]],0)</f>
        <v>25824</v>
      </c>
      <c r="N429" s="10">
        <f>amazon[[#This Row],[Rating_count]]*LOG10(amazon[[#This Row],[Rating]]+1)</f>
        <v>17823.623570656338</v>
      </c>
    </row>
    <row r="430" spans="1:14" x14ac:dyDescent="0.25">
      <c r="A430" s="1" t="s">
        <v>861</v>
      </c>
      <c r="B430" s="4" t="s">
        <v>862</v>
      </c>
      <c r="C430" s="1" t="s">
        <v>739</v>
      </c>
      <c r="D430">
        <v>249</v>
      </c>
      <c r="E430" s="9">
        <v>649</v>
      </c>
      <c r="F430" s="2">
        <v>0.62</v>
      </c>
      <c r="G430">
        <v>4</v>
      </c>
      <c r="H430">
        <v>14404</v>
      </c>
      <c r="I430" t="str">
        <f>LEFT(amazon[[#This Row],[Category]],FIND("|",amazon[[#This Row],[Category]] &amp; "|")-1)</f>
        <v>Electronics</v>
      </c>
      <c r="J430" s="9">
        <f>amazon[[#This Row],[Actual_price]]*amazon[[#This Row],[Rating_count]]</f>
        <v>9348196</v>
      </c>
      <c r="K430" s="9" t="str">
        <f>IF(amazon[[#This Row],[Actual_price]]&lt;200,"&lt;200",IF(amazon[[#This Row],[Actual_price]]&lt;=500,"200-500","&gt;500"))</f>
        <v>&gt;500</v>
      </c>
      <c r="L430" t="str">
        <f>IF(amazon[[#This Row],[Discount_percentage]]&gt;=50%,"YES","NO")</f>
        <v>YES</v>
      </c>
      <c r="M430" s="1">
        <f>ROUND(amazon[[#This Row],[Rating_count]],0)</f>
        <v>14404</v>
      </c>
      <c r="N430" s="10">
        <f>amazon[[#This Row],[Rating_count]]*LOG10(amazon[[#This Row],[Rating]]+1)</f>
        <v>10067.963942456016</v>
      </c>
    </row>
    <row r="431" spans="1:14" x14ac:dyDescent="0.25">
      <c r="A431" s="1" t="s">
        <v>863</v>
      </c>
      <c r="B431" s="4" t="s">
        <v>864</v>
      </c>
      <c r="C431" s="1" t="s">
        <v>739</v>
      </c>
      <c r="D431">
        <v>99</v>
      </c>
      <c r="E431" s="9">
        <v>171</v>
      </c>
      <c r="F431" s="2">
        <v>0.42</v>
      </c>
      <c r="G431">
        <v>4.5</v>
      </c>
      <c r="H431">
        <v>11339</v>
      </c>
      <c r="I431" t="str">
        <f>LEFT(amazon[[#This Row],[Category]],FIND("|",amazon[[#This Row],[Category]] &amp; "|")-1)</f>
        <v>Electronics</v>
      </c>
      <c r="J431" s="9">
        <f>amazon[[#This Row],[Actual_price]]*amazon[[#This Row],[Rating_count]]</f>
        <v>1938969</v>
      </c>
      <c r="K431" s="9" t="str">
        <f>IF(amazon[[#This Row],[Actual_price]]&lt;200,"&lt;200",IF(amazon[[#This Row],[Actual_price]]&lt;=500,"200-500","&gt;500"))</f>
        <v>&lt;200</v>
      </c>
      <c r="L431" t="str">
        <f>IF(amazon[[#This Row],[Discount_percentage]]&gt;=50%,"YES","NO")</f>
        <v>NO</v>
      </c>
      <c r="M431" s="1">
        <f>ROUND(amazon[[#This Row],[Rating_count]],0)</f>
        <v>11339</v>
      </c>
      <c r="N431" s="10">
        <f>amazon[[#This Row],[Rating_count]]*LOG10(amazon[[#This Row],[Rating]]+1)</f>
        <v>8394.9725361752317</v>
      </c>
    </row>
    <row r="432" spans="1:14" x14ac:dyDescent="0.25">
      <c r="A432" s="1" t="s">
        <v>865</v>
      </c>
      <c r="B432" s="4" t="s">
        <v>866</v>
      </c>
      <c r="C432" s="1" t="s">
        <v>736</v>
      </c>
      <c r="D432">
        <v>489</v>
      </c>
      <c r="E432" s="9">
        <v>1999</v>
      </c>
      <c r="F432" s="2">
        <v>0.76</v>
      </c>
      <c r="G432">
        <v>4</v>
      </c>
      <c r="H432">
        <v>3626</v>
      </c>
      <c r="I432" t="str">
        <f>LEFT(amazon[[#This Row],[Category]],FIND("|",amazon[[#This Row],[Category]] &amp; "|")-1)</f>
        <v>Electronics</v>
      </c>
      <c r="J432" s="9">
        <f>amazon[[#This Row],[Actual_price]]*amazon[[#This Row],[Rating_count]]</f>
        <v>7248374</v>
      </c>
      <c r="K432" s="9" t="str">
        <f>IF(amazon[[#This Row],[Actual_price]]&lt;200,"&lt;200",IF(amazon[[#This Row],[Actual_price]]&lt;=500,"200-500","&gt;500"))</f>
        <v>&gt;500</v>
      </c>
      <c r="L432" t="str">
        <f>IF(amazon[[#This Row],[Discount_percentage]]&gt;=50%,"YES","NO")</f>
        <v>YES</v>
      </c>
      <c r="M432" s="1">
        <f>ROUND(amazon[[#This Row],[Rating_count]],0)</f>
        <v>3626</v>
      </c>
      <c r="N432" s="10">
        <f>amazon[[#This Row],[Rating_count]]*LOG10(amazon[[#This Row],[Rating]]+1)</f>
        <v>2534.4652357224045</v>
      </c>
    </row>
    <row r="433" spans="1:14" x14ac:dyDescent="0.25">
      <c r="A433" s="1" t="s">
        <v>867</v>
      </c>
      <c r="B433" s="4" t="s">
        <v>868</v>
      </c>
      <c r="C433" s="1" t="s">
        <v>704</v>
      </c>
      <c r="D433">
        <v>369</v>
      </c>
      <c r="E433" s="9">
        <v>1600</v>
      </c>
      <c r="F433" s="2">
        <v>0.77</v>
      </c>
      <c r="G433">
        <v>4</v>
      </c>
      <c r="H433">
        <v>32625</v>
      </c>
      <c r="I433" t="str">
        <f>LEFT(amazon[[#This Row],[Category]],FIND("|",amazon[[#This Row],[Category]] &amp; "|")-1)</f>
        <v>Electronics</v>
      </c>
      <c r="J433" s="9">
        <f>amazon[[#This Row],[Actual_price]]*amazon[[#This Row],[Rating_count]]</f>
        <v>52200000</v>
      </c>
      <c r="K433" s="9" t="str">
        <f>IF(amazon[[#This Row],[Actual_price]]&lt;200,"&lt;200",IF(amazon[[#This Row],[Actual_price]]&lt;=500,"200-500","&gt;500"))</f>
        <v>&gt;500</v>
      </c>
      <c r="L433" t="str">
        <f>IF(amazon[[#This Row],[Discount_percentage]]&gt;=50%,"YES","NO")</f>
        <v>YES</v>
      </c>
      <c r="M433" s="1">
        <f>ROUND(amazon[[#This Row],[Rating_count]],0)</f>
        <v>32625</v>
      </c>
      <c r="N433" s="10">
        <f>amazon[[#This Row],[Rating_count]]*LOG10(amazon[[#This Row],[Rating]]+1)</f>
        <v>22803.896391462615</v>
      </c>
    </row>
    <row r="434" spans="1:14" x14ac:dyDescent="0.25">
      <c r="A434" s="1" t="s">
        <v>869</v>
      </c>
      <c r="B434" s="4" t="s">
        <v>870</v>
      </c>
      <c r="C434" s="1" t="s">
        <v>693</v>
      </c>
      <c r="D434">
        <v>15499</v>
      </c>
      <c r="E434" s="9">
        <v>20999</v>
      </c>
      <c r="F434" s="2">
        <v>0.26</v>
      </c>
      <c r="G434">
        <v>4.0999999999999996</v>
      </c>
      <c r="H434">
        <v>19252</v>
      </c>
      <c r="I434" t="str">
        <f>LEFT(amazon[[#This Row],[Category]],FIND("|",amazon[[#This Row],[Category]] &amp; "|")-1)</f>
        <v>Electronics</v>
      </c>
      <c r="J434" s="9">
        <f>amazon[[#This Row],[Actual_price]]*amazon[[#This Row],[Rating_count]]</f>
        <v>404272748</v>
      </c>
      <c r="K434" s="9" t="str">
        <f>IF(amazon[[#This Row],[Actual_price]]&lt;200,"&lt;200",IF(amazon[[#This Row],[Actual_price]]&lt;=500,"200-500","&gt;500"))</f>
        <v>&gt;500</v>
      </c>
      <c r="L434" t="str">
        <f>IF(amazon[[#This Row],[Discount_percentage]]&gt;=50%,"YES","NO")</f>
        <v>NO</v>
      </c>
      <c r="M434" s="1">
        <f>ROUND(amazon[[#This Row],[Rating_count]],0)</f>
        <v>19252</v>
      </c>
      <c r="N434" s="10">
        <f>amazon[[#This Row],[Rating_count]]*LOG10(amazon[[#This Row],[Rating]]+1)</f>
        <v>13622.141030237472</v>
      </c>
    </row>
    <row r="435" spans="1:14" x14ac:dyDescent="0.25">
      <c r="A435" s="1" t="s">
        <v>871</v>
      </c>
      <c r="B435" s="4" t="s">
        <v>872</v>
      </c>
      <c r="C435" s="1" t="s">
        <v>693</v>
      </c>
      <c r="D435">
        <v>15499</v>
      </c>
      <c r="E435" s="9">
        <v>18999</v>
      </c>
      <c r="F435" s="2">
        <v>0.18</v>
      </c>
      <c r="G435">
        <v>4.0999999999999996</v>
      </c>
      <c r="H435">
        <v>19252</v>
      </c>
      <c r="I435" t="str">
        <f>LEFT(amazon[[#This Row],[Category]],FIND("|",amazon[[#This Row],[Category]] &amp; "|")-1)</f>
        <v>Electronics</v>
      </c>
      <c r="J435" s="9">
        <f>amazon[[#This Row],[Actual_price]]*amazon[[#This Row],[Rating_count]]</f>
        <v>365768748</v>
      </c>
      <c r="K435" s="9" t="str">
        <f>IF(amazon[[#This Row],[Actual_price]]&lt;200,"&lt;200",IF(amazon[[#This Row],[Actual_price]]&lt;=500,"200-500","&gt;500"))</f>
        <v>&gt;500</v>
      </c>
      <c r="L435" t="str">
        <f>IF(amazon[[#This Row],[Discount_percentage]]&gt;=50%,"YES","NO")</f>
        <v>NO</v>
      </c>
      <c r="M435" s="1">
        <f>ROUND(amazon[[#This Row],[Rating_count]],0)</f>
        <v>19252</v>
      </c>
      <c r="N435" s="10">
        <f>amazon[[#This Row],[Rating_count]]*LOG10(amazon[[#This Row],[Rating]]+1)</f>
        <v>13622.141030237472</v>
      </c>
    </row>
    <row r="436" spans="1:14" x14ac:dyDescent="0.25">
      <c r="A436" s="1" t="s">
        <v>873</v>
      </c>
      <c r="B436" s="4" t="s">
        <v>874</v>
      </c>
      <c r="C436" s="1" t="s">
        <v>693</v>
      </c>
      <c r="D436">
        <v>22999</v>
      </c>
      <c r="E436" s="9">
        <v>28999</v>
      </c>
      <c r="F436" s="2">
        <v>0.21</v>
      </c>
      <c r="G436">
        <v>3.9</v>
      </c>
      <c r="H436">
        <v>25824</v>
      </c>
      <c r="I436" t="str">
        <f>LEFT(amazon[[#This Row],[Category]],FIND("|",amazon[[#This Row],[Category]] &amp; "|")-1)</f>
        <v>Electronics</v>
      </c>
      <c r="J436" s="9">
        <f>amazon[[#This Row],[Actual_price]]*amazon[[#This Row],[Rating_count]]</f>
        <v>748870176</v>
      </c>
      <c r="K436" s="9" t="str">
        <f>IF(amazon[[#This Row],[Actual_price]]&lt;200,"&lt;200",IF(amazon[[#This Row],[Actual_price]]&lt;=500,"200-500","&gt;500"))</f>
        <v>&gt;500</v>
      </c>
      <c r="L436" t="str">
        <f>IF(amazon[[#This Row],[Discount_percentage]]&gt;=50%,"YES","NO")</f>
        <v>NO</v>
      </c>
      <c r="M436" s="1">
        <f>ROUND(amazon[[#This Row],[Rating_count]],0)</f>
        <v>25824</v>
      </c>
      <c r="N436" s="10">
        <f>amazon[[#This Row],[Rating_count]]*LOG10(amazon[[#This Row],[Rating]]+1)</f>
        <v>17823.623570656338</v>
      </c>
    </row>
    <row r="437" spans="1:14" x14ac:dyDescent="0.25">
      <c r="A437" s="1" t="s">
        <v>875</v>
      </c>
      <c r="B437" s="4" t="s">
        <v>876</v>
      </c>
      <c r="C437" s="1" t="s">
        <v>714</v>
      </c>
      <c r="D437">
        <v>599</v>
      </c>
      <c r="E437" s="9">
        <v>1490</v>
      </c>
      <c r="F437" s="2">
        <v>0.6</v>
      </c>
      <c r="G437">
        <v>4.0999999999999996</v>
      </c>
      <c r="H437">
        <v>161679</v>
      </c>
      <c r="I437" t="str">
        <f>LEFT(amazon[[#This Row],[Category]],FIND("|",amazon[[#This Row],[Category]] &amp; "|")-1)</f>
        <v>Electronics</v>
      </c>
      <c r="J437" s="9">
        <f>amazon[[#This Row],[Actual_price]]*amazon[[#This Row],[Rating_count]]</f>
        <v>240901710</v>
      </c>
      <c r="K437" s="9" t="str">
        <f>IF(amazon[[#This Row],[Actual_price]]&lt;200,"&lt;200",IF(amazon[[#This Row],[Actual_price]]&lt;=500,"200-500","&gt;500"))</f>
        <v>&gt;500</v>
      </c>
      <c r="L437" t="str">
        <f>IF(amazon[[#This Row],[Discount_percentage]]&gt;=50%,"YES","NO")</f>
        <v>YES</v>
      </c>
      <c r="M437" s="1">
        <f>ROUND(amazon[[#This Row],[Rating_count]],0)</f>
        <v>161679</v>
      </c>
      <c r="N437" s="10">
        <f>amazon[[#This Row],[Rating_count]]*LOG10(amazon[[#This Row],[Rating]]+1)</f>
        <v>114399.23850133826</v>
      </c>
    </row>
    <row r="438" spans="1:14" x14ac:dyDescent="0.25">
      <c r="A438" s="1" t="s">
        <v>877</v>
      </c>
      <c r="B438" s="4" t="s">
        <v>878</v>
      </c>
      <c r="C438" s="1" t="s">
        <v>818</v>
      </c>
      <c r="D438">
        <v>134</v>
      </c>
      <c r="E438" s="9">
        <v>699</v>
      </c>
      <c r="F438" s="2">
        <v>0.81</v>
      </c>
      <c r="G438">
        <v>4.0999999999999996</v>
      </c>
      <c r="H438">
        <v>16685</v>
      </c>
      <c r="I438" t="str">
        <f>LEFT(amazon[[#This Row],[Category]],FIND("|",amazon[[#This Row],[Category]] &amp; "|")-1)</f>
        <v>Electronics</v>
      </c>
      <c r="J438" s="9">
        <f>amazon[[#This Row],[Actual_price]]*amazon[[#This Row],[Rating_count]]</f>
        <v>11662815</v>
      </c>
      <c r="K438" s="9" t="str">
        <f>IF(amazon[[#This Row],[Actual_price]]&lt;200,"&lt;200",IF(amazon[[#This Row],[Actual_price]]&lt;=500,"200-500","&gt;500"))</f>
        <v>&gt;500</v>
      </c>
      <c r="L438" t="str">
        <f>IF(amazon[[#This Row],[Discount_percentage]]&gt;=50%,"YES","NO")</f>
        <v>YES</v>
      </c>
      <c r="M438" s="1">
        <f>ROUND(amazon[[#This Row],[Rating_count]],0)</f>
        <v>16685</v>
      </c>
      <c r="N438" s="10">
        <f>amazon[[#This Row],[Rating_count]]*LOG10(amazon[[#This Row],[Rating]]+1)</f>
        <v>11805.808388194069</v>
      </c>
    </row>
    <row r="439" spans="1:14" x14ac:dyDescent="0.25">
      <c r="A439" s="1" t="s">
        <v>879</v>
      </c>
      <c r="B439" s="4" t="s">
        <v>880</v>
      </c>
      <c r="C439" s="1" t="s">
        <v>693</v>
      </c>
      <c r="D439">
        <v>7499</v>
      </c>
      <c r="E439" s="9">
        <v>7999</v>
      </c>
      <c r="F439" s="2">
        <v>0.06</v>
      </c>
      <c r="G439">
        <v>4</v>
      </c>
      <c r="H439">
        <v>30907</v>
      </c>
      <c r="I439" t="str">
        <f>LEFT(amazon[[#This Row],[Category]],FIND("|",amazon[[#This Row],[Category]] &amp; "|")-1)</f>
        <v>Electronics</v>
      </c>
      <c r="J439" s="9">
        <f>amazon[[#This Row],[Actual_price]]*amazon[[#This Row],[Rating_count]]</f>
        <v>247225093</v>
      </c>
      <c r="K439" s="9" t="str">
        <f>IF(amazon[[#This Row],[Actual_price]]&lt;200,"&lt;200",IF(amazon[[#This Row],[Actual_price]]&lt;=500,"200-500","&gt;500"))</f>
        <v>&gt;500</v>
      </c>
      <c r="L439" t="str">
        <f>IF(amazon[[#This Row],[Discount_percentage]]&gt;=50%,"YES","NO")</f>
        <v>NO</v>
      </c>
      <c r="M439" s="1">
        <f>ROUND(amazon[[#This Row],[Rating_count]],0)</f>
        <v>30907</v>
      </c>
      <c r="N439" s="10">
        <f>amazon[[#This Row],[Rating_count]]*LOG10(amazon[[#This Row],[Rating]]+1)</f>
        <v>21603.065924013335</v>
      </c>
    </row>
    <row r="440" spans="1:14" x14ac:dyDescent="0.25">
      <c r="A440" s="1" t="s">
        <v>881</v>
      </c>
      <c r="B440" s="4" t="s">
        <v>882</v>
      </c>
      <c r="C440" s="1" t="s">
        <v>690</v>
      </c>
      <c r="D440">
        <v>1149</v>
      </c>
      <c r="E440" s="9">
        <v>2199</v>
      </c>
      <c r="F440" s="2">
        <v>0.48</v>
      </c>
      <c r="G440">
        <v>4.3</v>
      </c>
      <c r="H440">
        <v>178912</v>
      </c>
      <c r="I440" t="str">
        <f>LEFT(amazon[[#This Row],[Category]],FIND("|",amazon[[#This Row],[Category]] &amp; "|")-1)</f>
        <v>Electronics</v>
      </c>
      <c r="J440" s="9">
        <f>amazon[[#This Row],[Actual_price]]*amazon[[#This Row],[Rating_count]]</f>
        <v>393427488</v>
      </c>
      <c r="K440" s="9" t="str">
        <f>IF(amazon[[#This Row],[Actual_price]]&lt;200,"&lt;200",IF(amazon[[#This Row],[Actual_price]]&lt;=500,"200-500","&gt;500"))</f>
        <v>&gt;500</v>
      </c>
      <c r="L440" t="str">
        <f>IF(amazon[[#This Row],[Discount_percentage]]&gt;=50%,"YES","NO")</f>
        <v>NO</v>
      </c>
      <c r="M440" s="1">
        <f>ROUND(amazon[[#This Row],[Rating_count]],0)</f>
        <v>178912</v>
      </c>
      <c r="N440" s="10">
        <f>amazon[[#This Row],[Rating_count]]*LOG10(amazon[[#This Row],[Rating]]+1)</f>
        <v>129581.64438201637</v>
      </c>
    </row>
    <row r="441" spans="1:14" x14ac:dyDescent="0.25">
      <c r="A441" s="1" t="s">
        <v>883</v>
      </c>
      <c r="B441" s="4" t="s">
        <v>884</v>
      </c>
      <c r="C441" s="1" t="s">
        <v>709</v>
      </c>
      <c r="D441">
        <v>1324</v>
      </c>
      <c r="E441" s="9">
        <v>1699</v>
      </c>
      <c r="F441" s="2">
        <v>0.22</v>
      </c>
      <c r="G441">
        <v>4</v>
      </c>
      <c r="H441">
        <v>128311</v>
      </c>
      <c r="I441" t="str">
        <f>LEFT(amazon[[#This Row],[Category]],FIND("|",amazon[[#This Row],[Category]] &amp; "|")-1)</f>
        <v>Electronics</v>
      </c>
      <c r="J441" s="9">
        <f>amazon[[#This Row],[Actual_price]]*amazon[[#This Row],[Rating_count]]</f>
        <v>218000389</v>
      </c>
      <c r="K441" s="9" t="str">
        <f>IF(amazon[[#This Row],[Actual_price]]&lt;200,"&lt;200",IF(amazon[[#This Row],[Actual_price]]&lt;=500,"200-500","&gt;500"))</f>
        <v>&gt;500</v>
      </c>
      <c r="L441" t="str">
        <f>IF(amazon[[#This Row],[Discount_percentage]]&gt;=50%,"YES","NO")</f>
        <v>NO</v>
      </c>
      <c r="M441" s="1">
        <f>ROUND(amazon[[#This Row],[Rating_count]],0)</f>
        <v>128311</v>
      </c>
      <c r="N441" s="10">
        <f>amazon[[#This Row],[Rating_count]]*LOG10(amazon[[#This Row],[Rating]]+1)</f>
        <v>89685.54022635892</v>
      </c>
    </row>
    <row r="442" spans="1:14" x14ac:dyDescent="0.25">
      <c r="A442" s="1" t="s">
        <v>885</v>
      </c>
      <c r="B442" s="4" t="s">
        <v>886</v>
      </c>
      <c r="C442" s="1" t="s">
        <v>693</v>
      </c>
      <c r="D442">
        <v>13999</v>
      </c>
      <c r="E442" s="9">
        <v>19999</v>
      </c>
      <c r="F442" s="2">
        <v>0.3</v>
      </c>
      <c r="G442">
        <v>4.0999999999999996</v>
      </c>
      <c r="H442">
        <v>19252</v>
      </c>
      <c r="I442" t="str">
        <f>LEFT(amazon[[#This Row],[Category]],FIND("|",amazon[[#This Row],[Category]] &amp; "|")-1)</f>
        <v>Electronics</v>
      </c>
      <c r="J442" s="9">
        <f>amazon[[#This Row],[Actual_price]]*amazon[[#This Row],[Rating_count]]</f>
        <v>385020748</v>
      </c>
      <c r="K442" s="9" t="str">
        <f>IF(amazon[[#This Row],[Actual_price]]&lt;200,"&lt;200",IF(amazon[[#This Row],[Actual_price]]&lt;=500,"200-500","&gt;500"))</f>
        <v>&gt;500</v>
      </c>
      <c r="L442" t="str">
        <f>IF(amazon[[#This Row],[Discount_percentage]]&gt;=50%,"YES","NO")</f>
        <v>NO</v>
      </c>
      <c r="M442" s="1">
        <f>ROUND(amazon[[#This Row],[Rating_count]],0)</f>
        <v>19252</v>
      </c>
      <c r="N442" s="10">
        <f>amazon[[#This Row],[Rating_count]]*LOG10(amazon[[#This Row],[Rating]]+1)</f>
        <v>13622.141030237472</v>
      </c>
    </row>
    <row r="443" spans="1:14" x14ac:dyDescent="0.25">
      <c r="A443" s="1" t="s">
        <v>24</v>
      </c>
      <c r="B443" s="4" t="s">
        <v>25</v>
      </c>
      <c r="C443" s="1" t="s">
        <v>2</v>
      </c>
      <c r="D443">
        <v>299</v>
      </c>
      <c r="E443" s="9">
        <v>799</v>
      </c>
      <c r="F443" s="2">
        <v>0.63</v>
      </c>
      <c r="G443">
        <v>4.2</v>
      </c>
      <c r="H443">
        <v>94364</v>
      </c>
      <c r="I443" t="str">
        <f>LEFT(amazon[[#This Row],[Category]],FIND("|",amazon[[#This Row],[Category]] &amp; "|")-1)</f>
        <v>Computers&amp;Accessories</v>
      </c>
      <c r="J443" s="9">
        <f>amazon[[#This Row],[Actual_price]]*amazon[[#This Row],[Rating_count]]</f>
        <v>75396836</v>
      </c>
      <c r="K443" s="9" t="str">
        <f>IF(amazon[[#This Row],[Actual_price]]&lt;200,"&lt;200",IF(amazon[[#This Row],[Actual_price]]&lt;=500,"200-500","&gt;500"))</f>
        <v>&gt;500</v>
      </c>
      <c r="L443" t="str">
        <f>IF(amazon[[#This Row],[Discount_percentage]]&gt;=50%,"YES","NO")</f>
        <v>YES</v>
      </c>
      <c r="M443" s="1">
        <f>ROUND(amazon[[#This Row],[Rating_count]],0)</f>
        <v>94364</v>
      </c>
      <c r="N443" s="10">
        <f>amazon[[#This Row],[Rating_count]]*LOG10(amazon[[#This Row],[Rating]]+1)</f>
        <v>67564.939518754196</v>
      </c>
    </row>
    <row r="444" spans="1:14" x14ac:dyDescent="0.25">
      <c r="A444" s="1" t="s">
        <v>887</v>
      </c>
      <c r="B444" s="4" t="s">
        <v>888</v>
      </c>
      <c r="C444" s="1" t="s">
        <v>690</v>
      </c>
      <c r="D444">
        <v>999</v>
      </c>
      <c r="E444" s="9">
        <v>1599</v>
      </c>
      <c r="F444" s="2">
        <v>0.38</v>
      </c>
      <c r="G444">
        <v>4</v>
      </c>
      <c r="H444">
        <v>7222</v>
      </c>
      <c r="I444" t="str">
        <f>LEFT(amazon[[#This Row],[Category]],FIND("|",amazon[[#This Row],[Category]] &amp; "|")-1)</f>
        <v>Electronics</v>
      </c>
      <c r="J444" s="9">
        <f>amazon[[#This Row],[Actual_price]]*amazon[[#This Row],[Rating_count]]</f>
        <v>11547978</v>
      </c>
      <c r="K444" s="9" t="str">
        <f>IF(amazon[[#This Row],[Actual_price]]&lt;200,"&lt;200",IF(amazon[[#This Row],[Actual_price]]&lt;=500,"200-500","&gt;500"))</f>
        <v>&gt;500</v>
      </c>
      <c r="L444" t="str">
        <f>IF(amazon[[#This Row],[Discount_percentage]]&gt;=50%,"YES","NO")</f>
        <v>NO</v>
      </c>
      <c r="M444" s="1">
        <f>ROUND(amazon[[#This Row],[Rating_count]],0)</f>
        <v>7222</v>
      </c>
      <c r="N444" s="10">
        <f>amazon[[#This Row],[Rating_count]]*LOG10(amazon[[#This Row],[Rating]]+1)</f>
        <v>5047.9613713147282</v>
      </c>
    </row>
    <row r="445" spans="1:14" x14ac:dyDescent="0.25">
      <c r="A445" s="1" t="s">
        <v>889</v>
      </c>
      <c r="B445" s="4" t="s">
        <v>890</v>
      </c>
      <c r="C445" s="1" t="s">
        <v>693</v>
      </c>
      <c r="D445">
        <v>12999</v>
      </c>
      <c r="E445" s="9">
        <v>17999</v>
      </c>
      <c r="F445" s="2">
        <v>0.28000000000000003</v>
      </c>
      <c r="G445">
        <v>4.0999999999999996</v>
      </c>
      <c r="H445">
        <v>18998</v>
      </c>
      <c r="I445" t="str">
        <f>LEFT(amazon[[#This Row],[Category]],FIND("|",amazon[[#This Row],[Category]] &amp; "|")-1)</f>
        <v>Electronics</v>
      </c>
      <c r="J445" s="9">
        <f>amazon[[#This Row],[Actual_price]]*amazon[[#This Row],[Rating_count]]</f>
        <v>341945002</v>
      </c>
      <c r="K445" s="9" t="str">
        <f>IF(amazon[[#This Row],[Actual_price]]&lt;200,"&lt;200",IF(amazon[[#This Row],[Actual_price]]&lt;=500,"200-500","&gt;500"))</f>
        <v>&gt;500</v>
      </c>
      <c r="L445" t="str">
        <f>IF(amazon[[#This Row],[Discount_percentage]]&gt;=50%,"YES","NO")</f>
        <v>NO</v>
      </c>
      <c r="M445" s="1">
        <f>ROUND(amazon[[#This Row],[Rating_count]],0)</f>
        <v>18998</v>
      </c>
      <c r="N445" s="10">
        <f>amazon[[#This Row],[Rating_count]]*LOG10(amazon[[#This Row],[Rating]]+1)</f>
        <v>13442.418205508595</v>
      </c>
    </row>
    <row r="446" spans="1:14" x14ac:dyDescent="0.25">
      <c r="A446" s="1" t="s">
        <v>891</v>
      </c>
      <c r="B446" s="4" t="s">
        <v>892</v>
      </c>
      <c r="C446" s="1" t="s">
        <v>693</v>
      </c>
      <c r="D446">
        <v>15490</v>
      </c>
      <c r="E446" s="9">
        <v>20990</v>
      </c>
      <c r="F446" s="2">
        <v>0.26</v>
      </c>
      <c r="G446">
        <v>4.2</v>
      </c>
      <c r="H446">
        <v>32916</v>
      </c>
      <c r="I446" t="str">
        <f>LEFT(amazon[[#This Row],[Category]],FIND("|",amazon[[#This Row],[Category]] &amp; "|")-1)</f>
        <v>Electronics</v>
      </c>
      <c r="J446" s="9">
        <f>amazon[[#This Row],[Actual_price]]*amazon[[#This Row],[Rating_count]]</f>
        <v>690906840</v>
      </c>
      <c r="K446" s="9" t="str">
        <f>IF(amazon[[#This Row],[Actual_price]]&lt;200,"&lt;200",IF(amazon[[#This Row],[Actual_price]]&lt;=500,"200-500","&gt;500"))</f>
        <v>&gt;500</v>
      </c>
      <c r="L446" t="str">
        <f>IF(amazon[[#This Row],[Discount_percentage]]&gt;=50%,"YES","NO")</f>
        <v>NO</v>
      </c>
      <c r="M446" s="1">
        <f>ROUND(amazon[[#This Row],[Rating_count]],0)</f>
        <v>32916</v>
      </c>
      <c r="N446" s="10">
        <f>amazon[[#This Row],[Rating_count]]*LOG10(amazon[[#This Row],[Rating]]+1)</f>
        <v>23567.96605908305</v>
      </c>
    </row>
    <row r="447" spans="1:14" x14ac:dyDescent="0.25">
      <c r="A447" s="1" t="s">
        <v>893</v>
      </c>
      <c r="B447" s="4" t="s">
        <v>894</v>
      </c>
      <c r="C447" s="1" t="s">
        <v>895</v>
      </c>
      <c r="D447">
        <v>999</v>
      </c>
      <c r="E447" s="9">
        <v>2899</v>
      </c>
      <c r="F447" s="2">
        <v>0.66</v>
      </c>
      <c r="G447">
        <v>4.5999999999999996</v>
      </c>
      <c r="H447">
        <v>26603</v>
      </c>
      <c r="I447" t="str">
        <f>LEFT(amazon[[#This Row],[Category]],FIND("|",amazon[[#This Row],[Category]] &amp; "|")-1)</f>
        <v>Electronics</v>
      </c>
      <c r="J447" s="9">
        <f>amazon[[#This Row],[Actual_price]]*amazon[[#This Row],[Rating_count]]</f>
        <v>77122097</v>
      </c>
      <c r="K447" s="9" t="str">
        <f>IF(amazon[[#This Row],[Actual_price]]&lt;200,"&lt;200",IF(amazon[[#This Row],[Actual_price]]&lt;=500,"200-500","&gt;500"))</f>
        <v>&gt;500</v>
      </c>
      <c r="L447" t="str">
        <f>IF(amazon[[#This Row],[Discount_percentage]]&gt;=50%,"YES","NO")</f>
        <v>YES</v>
      </c>
      <c r="M447" s="1">
        <f>ROUND(amazon[[#This Row],[Rating_count]],0)</f>
        <v>26603</v>
      </c>
      <c r="N447" s="10">
        <f>amazon[[#This Row],[Rating_count]]*LOG10(amazon[[#This Row],[Rating]]+1)</f>
        <v>19904.046082445948</v>
      </c>
    </row>
    <row r="448" spans="1:14" x14ac:dyDescent="0.25">
      <c r="A448" s="1" t="s">
        <v>896</v>
      </c>
      <c r="B448" s="4" t="s">
        <v>897</v>
      </c>
      <c r="C448" s="1" t="s">
        <v>683</v>
      </c>
      <c r="D448">
        <v>1599</v>
      </c>
      <c r="E448" s="9">
        <v>4999</v>
      </c>
      <c r="F448" s="2">
        <v>0.68</v>
      </c>
      <c r="G448">
        <v>4</v>
      </c>
      <c r="H448">
        <v>67950</v>
      </c>
      <c r="I448" t="str">
        <f>LEFT(amazon[[#This Row],[Category]],FIND("|",amazon[[#This Row],[Category]] &amp; "|")-1)</f>
        <v>Electronics</v>
      </c>
      <c r="J448" s="9">
        <f>amazon[[#This Row],[Actual_price]]*amazon[[#This Row],[Rating_count]]</f>
        <v>339682050</v>
      </c>
      <c r="K448" s="9" t="str">
        <f>IF(amazon[[#This Row],[Actual_price]]&lt;200,"&lt;200",IF(amazon[[#This Row],[Actual_price]]&lt;=500,"200-500","&gt;500"))</f>
        <v>&gt;500</v>
      </c>
      <c r="L448" t="str">
        <f>IF(amazon[[#This Row],[Discount_percentage]]&gt;=50%,"YES","NO")</f>
        <v>YES</v>
      </c>
      <c r="M448" s="1">
        <f>ROUND(amazon[[#This Row],[Rating_count]],0)</f>
        <v>67950</v>
      </c>
      <c r="N448" s="10">
        <f>amazon[[#This Row],[Rating_count]]*LOG10(amazon[[#This Row],[Rating]]+1)</f>
        <v>47495.011794632483</v>
      </c>
    </row>
    <row r="449" spans="1:14" x14ac:dyDescent="0.25">
      <c r="A449" s="1" t="s">
        <v>898</v>
      </c>
      <c r="B449" s="4" t="s">
        <v>899</v>
      </c>
      <c r="C449" s="1" t="s">
        <v>709</v>
      </c>
      <c r="D449">
        <v>1324</v>
      </c>
      <c r="E449" s="9">
        <v>1699</v>
      </c>
      <c r="F449" s="2">
        <v>0.22</v>
      </c>
      <c r="G449">
        <v>4</v>
      </c>
      <c r="H449">
        <v>128311</v>
      </c>
      <c r="I449" t="str">
        <f>LEFT(amazon[[#This Row],[Category]],FIND("|",amazon[[#This Row],[Category]] &amp; "|")-1)</f>
        <v>Electronics</v>
      </c>
      <c r="J449" s="9">
        <f>amazon[[#This Row],[Actual_price]]*amazon[[#This Row],[Rating_count]]</f>
        <v>218000389</v>
      </c>
      <c r="K449" s="9" t="str">
        <f>IF(amazon[[#This Row],[Actual_price]]&lt;200,"&lt;200",IF(amazon[[#This Row],[Actual_price]]&lt;=500,"200-500","&gt;500"))</f>
        <v>&gt;500</v>
      </c>
      <c r="L449" t="str">
        <f>IF(amazon[[#This Row],[Discount_percentage]]&gt;=50%,"YES","NO")</f>
        <v>NO</v>
      </c>
      <c r="M449" s="1">
        <f>ROUND(amazon[[#This Row],[Rating_count]],0)</f>
        <v>128311</v>
      </c>
      <c r="N449" s="10">
        <f>amazon[[#This Row],[Rating_count]]*LOG10(amazon[[#This Row],[Rating]]+1)</f>
        <v>89685.54022635892</v>
      </c>
    </row>
    <row r="450" spans="1:14" x14ac:dyDescent="0.25">
      <c r="A450" s="1" t="s">
        <v>900</v>
      </c>
      <c r="B450" s="4" t="s">
        <v>901</v>
      </c>
      <c r="C450" s="1" t="s">
        <v>693</v>
      </c>
      <c r="D450">
        <v>20999</v>
      </c>
      <c r="E450" s="9">
        <v>29990</v>
      </c>
      <c r="F450" s="2">
        <v>0.3</v>
      </c>
      <c r="G450">
        <v>4.3</v>
      </c>
      <c r="H450">
        <v>9499</v>
      </c>
      <c r="I450" t="str">
        <f>LEFT(amazon[[#This Row],[Category]],FIND("|",amazon[[#This Row],[Category]] &amp; "|")-1)</f>
        <v>Electronics</v>
      </c>
      <c r="J450" s="9">
        <f>amazon[[#This Row],[Actual_price]]*amazon[[#This Row],[Rating_count]]</f>
        <v>284875010</v>
      </c>
      <c r="K450" s="9" t="str">
        <f>IF(amazon[[#This Row],[Actual_price]]&lt;200,"&lt;200",IF(amazon[[#This Row],[Actual_price]]&lt;=500,"200-500","&gt;500"))</f>
        <v>&gt;500</v>
      </c>
      <c r="L450" t="str">
        <f>IF(amazon[[#This Row],[Discount_percentage]]&gt;=50%,"YES","NO")</f>
        <v>NO</v>
      </c>
      <c r="M450" s="1">
        <f>ROUND(amazon[[#This Row],[Rating_count]],0)</f>
        <v>9499</v>
      </c>
      <c r="N450" s="10">
        <f>amazon[[#This Row],[Rating_count]]*LOG10(amazon[[#This Row],[Rating]]+1)</f>
        <v>6879.8964853378948</v>
      </c>
    </row>
    <row r="451" spans="1:14" x14ac:dyDescent="0.25">
      <c r="A451" s="1" t="s">
        <v>902</v>
      </c>
      <c r="B451" s="4" t="s">
        <v>903</v>
      </c>
      <c r="C451" s="1" t="s">
        <v>739</v>
      </c>
      <c r="D451">
        <v>999</v>
      </c>
      <c r="E451" s="9">
        <v>1999</v>
      </c>
      <c r="F451" s="2">
        <v>0.5</v>
      </c>
      <c r="G451">
        <v>4.3</v>
      </c>
      <c r="H451">
        <v>1777</v>
      </c>
      <c r="I451" t="str">
        <f>LEFT(amazon[[#This Row],[Category]],FIND("|",amazon[[#This Row],[Category]] &amp; "|")-1)</f>
        <v>Electronics</v>
      </c>
      <c r="J451" s="9">
        <f>amazon[[#This Row],[Actual_price]]*amazon[[#This Row],[Rating_count]]</f>
        <v>3552223</v>
      </c>
      <c r="K451" s="9" t="str">
        <f>IF(amazon[[#This Row],[Actual_price]]&lt;200,"&lt;200",IF(amazon[[#This Row],[Actual_price]]&lt;=500,"200-500","&gt;500"))</f>
        <v>&gt;500</v>
      </c>
      <c r="L451" t="str">
        <f>IF(amazon[[#This Row],[Discount_percentage]]&gt;=50%,"YES","NO")</f>
        <v>YES</v>
      </c>
      <c r="M451" s="1">
        <f>ROUND(amazon[[#This Row],[Rating_count]],0)</f>
        <v>1777</v>
      </c>
      <c r="N451" s="10">
        <f>amazon[[#This Row],[Rating_count]]*LOG10(amazon[[#This Row],[Rating]]+1)</f>
        <v>1287.0382202806022</v>
      </c>
    </row>
    <row r="452" spans="1:14" x14ac:dyDescent="0.25">
      <c r="A452" s="1" t="s">
        <v>904</v>
      </c>
      <c r="B452" s="4" t="s">
        <v>905</v>
      </c>
      <c r="C452" s="1" t="s">
        <v>693</v>
      </c>
      <c r="D452">
        <v>12490</v>
      </c>
      <c r="E452" s="9">
        <v>15990</v>
      </c>
      <c r="F452" s="2">
        <v>0.22</v>
      </c>
      <c r="G452">
        <v>4.2</v>
      </c>
      <c r="H452">
        <v>58506</v>
      </c>
      <c r="I452" t="str">
        <f>LEFT(amazon[[#This Row],[Category]],FIND("|",amazon[[#This Row],[Category]] &amp; "|")-1)</f>
        <v>Electronics</v>
      </c>
      <c r="J452" s="9">
        <f>amazon[[#This Row],[Actual_price]]*amazon[[#This Row],[Rating_count]]</f>
        <v>935510940</v>
      </c>
      <c r="K452" s="9" t="str">
        <f>IF(amazon[[#This Row],[Actual_price]]&lt;200,"&lt;200",IF(amazon[[#This Row],[Actual_price]]&lt;=500,"200-500","&gt;500"))</f>
        <v>&gt;500</v>
      </c>
      <c r="L452" t="str">
        <f>IF(amazon[[#This Row],[Discount_percentage]]&gt;=50%,"YES","NO")</f>
        <v>NO</v>
      </c>
      <c r="M452" s="1">
        <f>ROUND(amazon[[#This Row],[Rating_count]],0)</f>
        <v>58506</v>
      </c>
      <c r="N452" s="10">
        <f>amazon[[#This Row],[Rating_count]]*LOG10(amazon[[#This Row],[Rating]]+1)</f>
        <v>41890.491622697562</v>
      </c>
    </row>
    <row r="453" spans="1:14" x14ac:dyDescent="0.25">
      <c r="A453" s="1" t="s">
        <v>906</v>
      </c>
      <c r="B453" s="4" t="s">
        <v>907</v>
      </c>
      <c r="C453" s="1" t="s">
        <v>693</v>
      </c>
      <c r="D453">
        <v>17999</v>
      </c>
      <c r="E453" s="9">
        <v>21990</v>
      </c>
      <c r="F453" s="2">
        <v>0.18</v>
      </c>
      <c r="G453">
        <v>4</v>
      </c>
      <c r="H453">
        <v>21350</v>
      </c>
      <c r="I453" t="str">
        <f>LEFT(amazon[[#This Row],[Category]],FIND("|",amazon[[#This Row],[Category]] &amp; "|")-1)</f>
        <v>Electronics</v>
      </c>
      <c r="J453" s="9">
        <f>amazon[[#This Row],[Actual_price]]*amazon[[#This Row],[Rating_count]]</f>
        <v>469486500</v>
      </c>
      <c r="K453" s="9" t="str">
        <f>IF(amazon[[#This Row],[Actual_price]]&lt;200,"&lt;200",IF(amazon[[#This Row],[Actual_price]]&lt;=500,"200-500","&gt;500"))</f>
        <v>&gt;500</v>
      </c>
      <c r="L453" t="str">
        <f>IF(amazon[[#This Row],[Discount_percentage]]&gt;=50%,"YES","NO")</f>
        <v>NO</v>
      </c>
      <c r="M453" s="1">
        <f>ROUND(amazon[[#This Row],[Rating_count]],0)</f>
        <v>21350</v>
      </c>
      <c r="N453" s="10">
        <f>amazon[[#This Row],[Rating_count]]*LOG10(amazon[[#This Row],[Rating]]+1)</f>
        <v>14923.009592574002</v>
      </c>
    </row>
    <row r="454" spans="1:14" x14ac:dyDescent="0.25">
      <c r="A454" s="1" t="s">
        <v>29</v>
      </c>
      <c r="B454" s="4" t="s">
        <v>30</v>
      </c>
      <c r="C454" s="1" t="s">
        <v>2</v>
      </c>
      <c r="D454">
        <v>350</v>
      </c>
      <c r="E454" s="9">
        <v>899</v>
      </c>
      <c r="F454" s="2">
        <v>0.61</v>
      </c>
      <c r="G454">
        <v>4.2</v>
      </c>
      <c r="H454">
        <v>2263</v>
      </c>
      <c r="I454" t="str">
        <f>LEFT(amazon[[#This Row],[Category]],FIND("|",amazon[[#This Row],[Category]] &amp; "|")-1)</f>
        <v>Computers&amp;Accessories</v>
      </c>
      <c r="J454" s="9">
        <f>amazon[[#This Row],[Actual_price]]*amazon[[#This Row],[Rating_count]]</f>
        <v>2034437</v>
      </c>
      <c r="K454" s="9" t="str">
        <f>IF(amazon[[#This Row],[Actual_price]]&lt;200,"&lt;200",IF(amazon[[#This Row],[Actual_price]]&lt;=500,"200-500","&gt;500"))</f>
        <v>&gt;500</v>
      </c>
      <c r="L454" t="str">
        <f>IF(amazon[[#This Row],[Discount_percentage]]&gt;=50%,"YES","NO")</f>
        <v>YES</v>
      </c>
      <c r="M454" s="1">
        <f>ROUND(amazon[[#This Row],[Rating_count]],0)</f>
        <v>2263</v>
      </c>
      <c r="N454" s="10">
        <f>amazon[[#This Row],[Rating_count]]*LOG10(amazon[[#This Row],[Rating]]+1)</f>
        <v>1620.3155666455507</v>
      </c>
    </row>
    <row r="455" spans="1:14" x14ac:dyDescent="0.25">
      <c r="A455" s="1" t="s">
        <v>908</v>
      </c>
      <c r="B455" s="4" t="s">
        <v>909</v>
      </c>
      <c r="C455" s="1" t="s">
        <v>709</v>
      </c>
      <c r="D455">
        <v>1399</v>
      </c>
      <c r="E455" s="9">
        <v>1630</v>
      </c>
      <c r="F455" s="2">
        <v>0.14000000000000001</v>
      </c>
      <c r="G455">
        <v>4</v>
      </c>
      <c r="H455">
        <v>9378</v>
      </c>
      <c r="I455" t="str">
        <f>LEFT(amazon[[#This Row],[Category]],FIND("|",amazon[[#This Row],[Category]] &amp; "|")-1)</f>
        <v>Electronics</v>
      </c>
      <c r="J455" s="9">
        <f>amazon[[#This Row],[Actual_price]]*amazon[[#This Row],[Rating_count]]</f>
        <v>15286140</v>
      </c>
      <c r="K455" s="9" t="str">
        <f>IF(amazon[[#This Row],[Actual_price]]&lt;200,"&lt;200",IF(amazon[[#This Row],[Actual_price]]&lt;=500,"200-500","&gt;500"))</f>
        <v>&gt;500</v>
      </c>
      <c r="L455" t="str">
        <f>IF(amazon[[#This Row],[Discount_percentage]]&gt;=50%,"YES","NO")</f>
        <v>NO</v>
      </c>
      <c r="M455" s="1">
        <f>ROUND(amazon[[#This Row],[Rating_count]],0)</f>
        <v>9378</v>
      </c>
      <c r="N455" s="10">
        <f>amazon[[#This Row],[Rating_count]]*LOG10(amazon[[#This Row],[Rating]]+1)</f>
        <v>6554.9407006631845</v>
      </c>
    </row>
    <row r="456" spans="1:14" x14ac:dyDescent="0.25">
      <c r="A456" s="1" t="s">
        <v>31</v>
      </c>
      <c r="B456" s="4" t="s">
        <v>32</v>
      </c>
      <c r="C456" s="1" t="s">
        <v>2</v>
      </c>
      <c r="D456">
        <v>159</v>
      </c>
      <c r="E456" s="9">
        <v>399</v>
      </c>
      <c r="F456" s="2">
        <v>0.6</v>
      </c>
      <c r="G456">
        <v>4.0999999999999996</v>
      </c>
      <c r="H456">
        <v>4768</v>
      </c>
      <c r="I456" t="str">
        <f>LEFT(amazon[[#This Row],[Category]],FIND("|",amazon[[#This Row],[Category]] &amp; "|")-1)</f>
        <v>Computers&amp;Accessories</v>
      </c>
      <c r="J456" s="9">
        <f>amazon[[#This Row],[Actual_price]]*amazon[[#This Row],[Rating_count]]</f>
        <v>1902432</v>
      </c>
      <c r="K456" s="9" t="str">
        <f>IF(amazon[[#This Row],[Actual_price]]&lt;200,"&lt;200",IF(amazon[[#This Row],[Actual_price]]&lt;=500,"200-500","&gt;500"))</f>
        <v>200-500</v>
      </c>
      <c r="L456" t="str">
        <f>IF(amazon[[#This Row],[Discount_percentage]]&gt;=50%,"YES","NO")</f>
        <v>YES</v>
      </c>
      <c r="M456" s="1">
        <f>ROUND(amazon[[#This Row],[Rating_count]],0)</f>
        <v>4768</v>
      </c>
      <c r="N456" s="10">
        <f>amazon[[#This Row],[Rating_count]]*LOG10(amazon[[#This Row],[Rating]]+1)</f>
        <v>3373.6945996349605</v>
      </c>
    </row>
    <row r="457" spans="1:14" x14ac:dyDescent="0.25">
      <c r="A457" s="1" t="s">
        <v>910</v>
      </c>
      <c r="B457" s="4" t="s">
        <v>911</v>
      </c>
      <c r="C457" s="1" t="s">
        <v>683</v>
      </c>
      <c r="D457">
        <v>1499</v>
      </c>
      <c r="E457" s="9">
        <v>6990</v>
      </c>
      <c r="F457" s="2">
        <v>0.79</v>
      </c>
      <c r="G457">
        <v>3.9</v>
      </c>
      <c r="H457">
        <v>21796</v>
      </c>
      <c r="I457" t="str">
        <f>LEFT(amazon[[#This Row],[Category]],FIND("|",amazon[[#This Row],[Category]] &amp; "|")-1)</f>
        <v>Electronics</v>
      </c>
      <c r="J457" s="9">
        <f>amazon[[#This Row],[Actual_price]]*amazon[[#This Row],[Rating_count]]</f>
        <v>152354040</v>
      </c>
      <c r="K457" s="9" t="str">
        <f>IF(amazon[[#This Row],[Actual_price]]&lt;200,"&lt;200",IF(amazon[[#This Row],[Actual_price]]&lt;=500,"200-500","&gt;500"))</f>
        <v>&gt;500</v>
      </c>
      <c r="L457" t="str">
        <f>IF(amazon[[#This Row],[Discount_percentage]]&gt;=50%,"YES","NO")</f>
        <v>YES</v>
      </c>
      <c r="M457" s="1">
        <f>ROUND(amazon[[#This Row],[Rating_count]],0)</f>
        <v>21796</v>
      </c>
      <c r="N457" s="10">
        <f>amazon[[#This Row],[Rating_count]]*LOG10(amazon[[#This Row],[Rating]]+1)</f>
        <v>15043.513760301485</v>
      </c>
    </row>
    <row r="458" spans="1:14" x14ac:dyDescent="0.25">
      <c r="A458" s="1" t="s">
        <v>912</v>
      </c>
      <c r="B458" s="4" t="s">
        <v>913</v>
      </c>
      <c r="C458" s="1" t="s">
        <v>683</v>
      </c>
      <c r="D458">
        <v>1999</v>
      </c>
      <c r="E458" s="9">
        <v>7990</v>
      </c>
      <c r="F458" s="2">
        <v>0.75</v>
      </c>
      <c r="G458">
        <v>3.8</v>
      </c>
      <c r="H458">
        <v>17833</v>
      </c>
      <c r="I458" t="str">
        <f>LEFT(amazon[[#This Row],[Category]],FIND("|",amazon[[#This Row],[Category]] &amp; "|")-1)</f>
        <v>Electronics</v>
      </c>
      <c r="J458" s="9">
        <f>amazon[[#This Row],[Actual_price]]*amazon[[#This Row],[Rating_count]]</f>
        <v>142485670</v>
      </c>
      <c r="K458" s="9" t="str">
        <f>IF(amazon[[#This Row],[Actual_price]]&lt;200,"&lt;200",IF(amazon[[#This Row],[Actual_price]]&lt;=500,"200-500","&gt;500"))</f>
        <v>&gt;500</v>
      </c>
      <c r="L458" t="str">
        <f>IF(amazon[[#This Row],[Discount_percentage]]&gt;=50%,"YES","NO")</f>
        <v>YES</v>
      </c>
      <c r="M458" s="1">
        <f>ROUND(amazon[[#This Row],[Rating_count]],0)</f>
        <v>17833</v>
      </c>
      <c r="N458" s="10">
        <f>amazon[[#This Row],[Rating_count]]*LOG10(amazon[[#This Row],[Rating]]+1)</f>
        <v>12148.574986118847</v>
      </c>
    </row>
    <row r="459" spans="1:14" x14ac:dyDescent="0.25">
      <c r="A459" s="1" t="s">
        <v>914</v>
      </c>
      <c r="B459" s="4" t="s">
        <v>915</v>
      </c>
      <c r="C459" s="1" t="s">
        <v>895</v>
      </c>
      <c r="D459">
        <v>999</v>
      </c>
      <c r="E459" s="9">
        <v>2899</v>
      </c>
      <c r="F459" s="2">
        <v>0.66</v>
      </c>
      <c r="G459">
        <v>4.7</v>
      </c>
      <c r="H459">
        <v>7779</v>
      </c>
      <c r="I459" t="str">
        <f>LEFT(amazon[[#This Row],[Category]],FIND("|",amazon[[#This Row],[Category]] &amp; "|")-1)</f>
        <v>Electronics</v>
      </c>
      <c r="J459" s="9">
        <f>amazon[[#This Row],[Actual_price]]*amazon[[#This Row],[Rating_count]]</f>
        <v>22551321</v>
      </c>
      <c r="K459" s="9" t="str">
        <f>IF(amazon[[#This Row],[Actual_price]]&lt;200,"&lt;200",IF(amazon[[#This Row],[Actual_price]]&lt;=500,"200-500","&gt;500"))</f>
        <v>&gt;500</v>
      </c>
      <c r="L459" t="str">
        <f>IF(amazon[[#This Row],[Discount_percentage]]&gt;=50%,"YES","NO")</f>
        <v>YES</v>
      </c>
      <c r="M459" s="1">
        <f>ROUND(amazon[[#This Row],[Rating_count]],0)</f>
        <v>7779</v>
      </c>
      <c r="N459" s="10">
        <f>amazon[[#This Row],[Rating_count]]*LOG10(amazon[[#This Row],[Rating]]+1)</f>
        <v>5879.9505022763115</v>
      </c>
    </row>
    <row r="460" spans="1:14" x14ac:dyDescent="0.25">
      <c r="A460" s="1" t="s">
        <v>916</v>
      </c>
      <c r="B460" s="4" t="s">
        <v>917</v>
      </c>
      <c r="C460" s="1" t="s">
        <v>918</v>
      </c>
      <c r="D460">
        <v>2099</v>
      </c>
      <c r="E460" s="9">
        <v>5999</v>
      </c>
      <c r="F460" s="2">
        <v>0.65</v>
      </c>
      <c r="G460">
        <v>4.3</v>
      </c>
      <c r="H460">
        <v>17129</v>
      </c>
      <c r="I460" t="str">
        <f>LEFT(amazon[[#This Row],[Category]],FIND("|",amazon[[#This Row],[Category]] &amp; "|")-1)</f>
        <v>Electronics</v>
      </c>
      <c r="J460" s="9">
        <f>amazon[[#This Row],[Actual_price]]*amazon[[#This Row],[Rating_count]]</f>
        <v>102756871</v>
      </c>
      <c r="K460" s="9" t="str">
        <f>IF(amazon[[#This Row],[Actual_price]]&lt;200,"&lt;200",IF(amazon[[#This Row],[Actual_price]]&lt;=500,"200-500","&gt;500"))</f>
        <v>&gt;500</v>
      </c>
      <c r="L460" t="str">
        <f>IF(amazon[[#This Row],[Discount_percentage]]&gt;=50%,"YES","NO")</f>
        <v>YES</v>
      </c>
      <c r="M460" s="1">
        <f>ROUND(amazon[[#This Row],[Rating_count]],0)</f>
        <v>17129</v>
      </c>
      <c r="N460" s="10">
        <f>amazon[[#This Row],[Rating_count]]*LOG10(amazon[[#This Row],[Rating]]+1)</f>
        <v>12406.121370391915</v>
      </c>
    </row>
    <row r="461" spans="1:14" x14ac:dyDescent="0.25">
      <c r="A461" s="1" t="s">
        <v>919</v>
      </c>
      <c r="B461" s="4" t="s">
        <v>920</v>
      </c>
      <c r="C461" s="1" t="s">
        <v>723</v>
      </c>
      <c r="D461">
        <v>337</v>
      </c>
      <c r="E461" s="9">
        <v>699</v>
      </c>
      <c r="F461" s="2">
        <v>0.52</v>
      </c>
      <c r="G461">
        <v>4.2</v>
      </c>
      <c r="H461">
        <v>4969</v>
      </c>
      <c r="I461" t="str">
        <f>LEFT(amazon[[#This Row],[Category]],FIND("|",amazon[[#This Row],[Category]] &amp; "|")-1)</f>
        <v>Electronics</v>
      </c>
      <c r="J461" s="9">
        <f>amazon[[#This Row],[Actual_price]]*amazon[[#This Row],[Rating_count]]</f>
        <v>3473331</v>
      </c>
      <c r="K461" s="9" t="str">
        <f>IF(amazon[[#This Row],[Actual_price]]&lt;200,"&lt;200",IF(amazon[[#This Row],[Actual_price]]&lt;=500,"200-500","&gt;500"))</f>
        <v>&gt;500</v>
      </c>
      <c r="L461" t="str">
        <f>IF(amazon[[#This Row],[Discount_percentage]]&gt;=50%,"YES","NO")</f>
        <v>YES</v>
      </c>
      <c r="M461" s="1">
        <f>ROUND(amazon[[#This Row],[Rating_count]],0)</f>
        <v>4969</v>
      </c>
      <c r="N461" s="10">
        <f>amazon[[#This Row],[Rating_count]]*LOG10(amazon[[#This Row],[Rating]]+1)</f>
        <v>3557.8206145213176</v>
      </c>
    </row>
    <row r="462" spans="1:14" x14ac:dyDescent="0.25">
      <c r="A462" s="1" t="s">
        <v>921</v>
      </c>
      <c r="B462" s="4" t="s">
        <v>922</v>
      </c>
      <c r="C462" s="1" t="s">
        <v>683</v>
      </c>
      <c r="D462">
        <v>2999</v>
      </c>
      <c r="E462" s="9">
        <v>7990</v>
      </c>
      <c r="F462" s="2">
        <v>0.62</v>
      </c>
      <c r="G462">
        <v>4.0999999999999996</v>
      </c>
      <c r="H462">
        <v>154</v>
      </c>
      <c r="I462" t="str">
        <f>LEFT(amazon[[#This Row],[Category]],FIND("|",amazon[[#This Row],[Category]] &amp; "|")-1)</f>
        <v>Electronics</v>
      </c>
      <c r="J462" s="9">
        <f>amazon[[#This Row],[Actual_price]]*amazon[[#This Row],[Rating_count]]</f>
        <v>1230460</v>
      </c>
      <c r="K462" s="9" t="str">
        <f>IF(amazon[[#This Row],[Actual_price]]&lt;200,"&lt;200",IF(amazon[[#This Row],[Actual_price]]&lt;=500,"200-500","&gt;500"))</f>
        <v>&gt;500</v>
      </c>
      <c r="L462" t="str">
        <f>IF(amazon[[#This Row],[Discount_percentage]]&gt;=50%,"YES","NO")</f>
        <v>YES</v>
      </c>
      <c r="M462" s="1">
        <f>ROUND(amazon[[#This Row],[Rating_count]],0)</f>
        <v>154</v>
      </c>
      <c r="N462" s="10">
        <f>amazon[[#This Row],[Rating_count]]*LOG10(amazon[[#This Row],[Rating]]+1)</f>
        <v>108.9658071190822</v>
      </c>
    </row>
    <row r="463" spans="1:14" x14ac:dyDescent="0.25">
      <c r="A463" s="1" t="s">
        <v>923</v>
      </c>
      <c r="B463" s="4" t="s">
        <v>924</v>
      </c>
      <c r="C463" s="1" t="s">
        <v>683</v>
      </c>
      <c r="D463">
        <v>1299</v>
      </c>
      <c r="E463" s="9">
        <v>5999</v>
      </c>
      <c r="F463" s="2">
        <v>0.78</v>
      </c>
      <c r="G463">
        <v>3.3</v>
      </c>
      <c r="H463">
        <v>4415</v>
      </c>
      <c r="I463" t="str">
        <f>LEFT(amazon[[#This Row],[Category]],FIND("|",amazon[[#This Row],[Category]] &amp; "|")-1)</f>
        <v>Electronics</v>
      </c>
      <c r="J463" s="9">
        <f>amazon[[#This Row],[Actual_price]]*amazon[[#This Row],[Rating_count]]</f>
        <v>26485585</v>
      </c>
      <c r="K463" s="9" t="str">
        <f>IF(amazon[[#This Row],[Actual_price]]&lt;200,"&lt;200",IF(amazon[[#This Row],[Actual_price]]&lt;=500,"200-500","&gt;500"))</f>
        <v>&gt;500</v>
      </c>
      <c r="L463" t="str">
        <f>IF(amazon[[#This Row],[Discount_percentage]]&gt;=50%,"YES","NO")</f>
        <v>YES</v>
      </c>
      <c r="M463" s="1">
        <f>ROUND(amazon[[#This Row],[Rating_count]],0)</f>
        <v>4415</v>
      </c>
      <c r="N463" s="10">
        <f>amazon[[#This Row],[Rating_count]]*LOG10(amazon[[#This Row],[Rating]]+1)</f>
        <v>2796.7632313838744</v>
      </c>
    </row>
    <row r="464" spans="1:14" x14ac:dyDescent="0.25">
      <c r="A464" s="1" t="s">
        <v>33</v>
      </c>
      <c r="B464" s="4" t="s">
        <v>34</v>
      </c>
      <c r="C464" s="1" t="s">
        <v>2</v>
      </c>
      <c r="D464">
        <v>349</v>
      </c>
      <c r="E464" s="9">
        <v>399</v>
      </c>
      <c r="F464" s="2">
        <v>0.13</v>
      </c>
      <c r="G464">
        <v>4.4000000000000004</v>
      </c>
      <c r="H464">
        <v>18757</v>
      </c>
      <c r="I464" t="str">
        <f>LEFT(amazon[[#This Row],[Category]],FIND("|",amazon[[#This Row],[Category]] &amp; "|")-1)</f>
        <v>Computers&amp;Accessories</v>
      </c>
      <c r="J464" s="9">
        <f>amazon[[#This Row],[Actual_price]]*amazon[[#This Row],[Rating_count]]</f>
        <v>7484043</v>
      </c>
      <c r="K464" s="9" t="str">
        <f>IF(amazon[[#This Row],[Actual_price]]&lt;200,"&lt;200",IF(amazon[[#This Row],[Actual_price]]&lt;=500,"200-500","&gt;500"))</f>
        <v>200-500</v>
      </c>
      <c r="L464" t="str">
        <f>IF(amazon[[#This Row],[Discount_percentage]]&gt;=50%,"YES","NO")</f>
        <v>NO</v>
      </c>
      <c r="M464" s="1">
        <f>ROUND(amazon[[#This Row],[Rating_count]],0)</f>
        <v>18757</v>
      </c>
      <c r="N464" s="10">
        <f>amazon[[#This Row],[Rating_count]]*LOG10(amazon[[#This Row],[Rating]]+1)</f>
        <v>13737.50975299942</v>
      </c>
    </row>
    <row r="465" spans="1:14" x14ac:dyDescent="0.25">
      <c r="A465" s="1" t="s">
        <v>925</v>
      </c>
      <c r="B465" s="4" t="s">
        <v>926</v>
      </c>
      <c r="C465" s="1" t="s">
        <v>693</v>
      </c>
      <c r="D465">
        <v>16499</v>
      </c>
      <c r="E465" s="9">
        <v>20990</v>
      </c>
      <c r="F465" s="2">
        <v>0.21</v>
      </c>
      <c r="G465">
        <v>4</v>
      </c>
      <c r="H465">
        <v>21350</v>
      </c>
      <c r="I465" t="str">
        <f>LEFT(amazon[[#This Row],[Category]],FIND("|",amazon[[#This Row],[Category]] &amp; "|")-1)</f>
        <v>Electronics</v>
      </c>
      <c r="J465" s="9">
        <f>amazon[[#This Row],[Actual_price]]*amazon[[#This Row],[Rating_count]]</f>
        <v>448136500</v>
      </c>
      <c r="K465" s="9" t="str">
        <f>IF(amazon[[#This Row],[Actual_price]]&lt;200,"&lt;200",IF(amazon[[#This Row],[Actual_price]]&lt;=500,"200-500","&gt;500"))</f>
        <v>&gt;500</v>
      </c>
      <c r="L465" t="str">
        <f>IF(amazon[[#This Row],[Discount_percentage]]&gt;=50%,"YES","NO")</f>
        <v>NO</v>
      </c>
      <c r="M465" s="1">
        <f>ROUND(amazon[[#This Row],[Rating_count]],0)</f>
        <v>21350</v>
      </c>
      <c r="N465" s="10">
        <f>amazon[[#This Row],[Rating_count]]*LOG10(amazon[[#This Row],[Rating]]+1)</f>
        <v>14923.009592574002</v>
      </c>
    </row>
    <row r="466" spans="1:14" x14ac:dyDescent="0.25">
      <c r="A466" s="1" t="s">
        <v>927</v>
      </c>
      <c r="B466" s="4" t="s">
        <v>928</v>
      </c>
      <c r="C466" s="1" t="s">
        <v>714</v>
      </c>
      <c r="D466">
        <v>499</v>
      </c>
      <c r="E466" s="9">
        <v>499</v>
      </c>
      <c r="F466" s="2">
        <v>0</v>
      </c>
      <c r="G466">
        <v>4.2</v>
      </c>
      <c r="H466">
        <v>31539</v>
      </c>
      <c r="I466" t="str">
        <f>LEFT(amazon[[#This Row],[Category]],FIND("|",amazon[[#This Row],[Category]] &amp; "|")-1)</f>
        <v>Electronics</v>
      </c>
      <c r="J466" s="9">
        <f>amazon[[#This Row],[Actual_price]]*amazon[[#This Row],[Rating_count]]</f>
        <v>15737961</v>
      </c>
      <c r="K466" s="9" t="str">
        <f>IF(amazon[[#This Row],[Actual_price]]&lt;200,"&lt;200",IF(amazon[[#This Row],[Actual_price]]&lt;=500,"200-500","&gt;500"))</f>
        <v>200-500</v>
      </c>
      <c r="L466" t="str">
        <f>IF(amazon[[#This Row],[Discount_percentage]]&gt;=50%,"YES","NO")</f>
        <v>NO</v>
      </c>
      <c r="M466" s="1">
        <f>ROUND(amazon[[#This Row],[Rating_count]],0)</f>
        <v>31539</v>
      </c>
      <c r="N466" s="10">
        <f>amazon[[#This Row],[Rating_count]]*LOG10(amazon[[#This Row],[Rating]]+1)</f>
        <v>22582.029454897933</v>
      </c>
    </row>
    <row r="467" spans="1:14" x14ac:dyDescent="0.25">
      <c r="A467" s="1" t="s">
        <v>44</v>
      </c>
      <c r="B467" s="4" t="s">
        <v>45</v>
      </c>
      <c r="C467" s="1" t="s">
        <v>2</v>
      </c>
      <c r="D467">
        <v>970</v>
      </c>
      <c r="E467" s="9">
        <v>1799</v>
      </c>
      <c r="F467" s="2">
        <v>0.46</v>
      </c>
      <c r="G467">
        <v>4.5</v>
      </c>
      <c r="H467">
        <v>815</v>
      </c>
      <c r="I467" t="str">
        <f>LEFT(amazon[[#This Row],[Category]],FIND("|",amazon[[#This Row],[Category]] &amp; "|")-1)</f>
        <v>Computers&amp;Accessories</v>
      </c>
      <c r="J467" s="9">
        <f>amazon[[#This Row],[Actual_price]]*amazon[[#This Row],[Rating_count]]</f>
        <v>1466185</v>
      </c>
      <c r="K467" s="9" t="str">
        <f>IF(amazon[[#This Row],[Actual_price]]&lt;200,"&lt;200",IF(amazon[[#This Row],[Actual_price]]&lt;=500,"200-500","&gt;500"))</f>
        <v>&gt;500</v>
      </c>
      <c r="L467" t="str">
        <f>IF(amazon[[#This Row],[Discount_percentage]]&gt;=50%,"YES","NO")</f>
        <v>NO</v>
      </c>
      <c r="M467" s="1">
        <f>ROUND(amazon[[#This Row],[Rating_count]],0)</f>
        <v>815</v>
      </c>
      <c r="N467" s="10">
        <f>amazon[[#This Row],[Rating_count]]*LOG10(amazon[[#This Row],[Rating]]+1)</f>
        <v>603.39559193780872</v>
      </c>
    </row>
    <row r="468" spans="1:14" x14ac:dyDescent="0.25">
      <c r="A468" s="1" t="s">
        <v>929</v>
      </c>
      <c r="B468" s="4" t="s">
        <v>930</v>
      </c>
      <c r="C468" s="1" t="s">
        <v>895</v>
      </c>
      <c r="D468">
        <v>999</v>
      </c>
      <c r="E468" s="9">
        <v>2899</v>
      </c>
      <c r="F468" s="2">
        <v>0.66</v>
      </c>
      <c r="G468">
        <v>4.5999999999999996</v>
      </c>
      <c r="H468">
        <v>6129</v>
      </c>
      <c r="I468" t="str">
        <f>LEFT(amazon[[#This Row],[Category]],FIND("|",amazon[[#This Row],[Category]] &amp; "|")-1)</f>
        <v>Electronics</v>
      </c>
      <c r="J468" s="9">
        <f>amazon[[#This Row],[Actual_price]]*amazon[[#This Row],[Rating_count]]</f>
        <v>17767971</v>
      </c>
      <c r="K468" s="9" t="str">
        <f>IF(amazon[[#This Row],[Actual_price]]&lt;200,"&lt;200",IF(amazon[[#This Row],[Actual_price]]&lt;=500,"200-500","&gt;500"))</f>
        <v>&gt;500</v>
      </c>
      <c r="L468" t="str">
        <f>IF(amazon[[#This Row],[Discount_percentage]]&gt;=50%,"YES","NO")</f>
        <v>YES</v>
      </c>
      <c r="M468" s="1">
        <f>ROUND(amazon[[#This Row],[Rating_count]],0)</f>
        <v>6129</v>
      </c>
      <c r="N468" s="10">
        <f>amazon[[#This Row],[Rating_count]]*LOG10(amazon[[#This Row],[Rating]]+1)</f>
        <v>4585.6444175210017</v>
      </c>
    </row>
    <row r="469" spans="1:14" x14ac:dyDescent="0.25">
      <c r="A469" s="1" t="s">
        <v>931</v>
      </c>
      <c r="B469" s="4" t="s">
        <v>932</v>
      </c>
      <c r="C469" s="1" t="s">
        <v>693</v>
      </c>
      <c r="D469">
        <v>10499</v>
      </c>
      <c r="E469" s="9">
        <v>13499</v>
      </c>
      <c r="F469" s="2">
        <v>0.22</v>
      </c>
      <c r="G469">
        <v>4.2</v>
      </c>
      <c r="H469">
        <v>284</v>
      </c>
      <c r="I469" t="str">
        <f>LEFT(amazon[[#This Row],[Category]],FIND("|",amazon[[#This Row],[Category]] &amp; "|")-1)</f>
        <v>Electronics</v>
      </c>
      <c r="J469" s="9">
        <f>amazon[[#This Row],[Actual_price]]*amazon[[#This Row],[Rating_count]]</f>
        <v>3833716</v>
      </c>
      <c r="K469" s="9" t="str">
        <f>IF(amazon[[#This Row],[Actual_price]]&lt;200,"&lt;200",IF(amazon[[#This Row],[Actual_price]]&lt;=500,"200-500","&gt;500"))</f>
        <v>&gt;500</v>
      </c>
      <c r="L469" t="str">
        <f>IF(amazon[[#This Row],[Discount_percentage]]&gt;=50%,"YES","NO")</f>
        <v>NO</v>
      </c>
      <c r="M469" s="1">
        <f>ROUND(amazon[[#This Row],[Rating_count]],0)</f>
        <v>284</v>
      </c>
      <c r="N469" s="10">
        <f>amazon[[#This Row],[Rating_count]]*LOG10(amazon[[#This Row],[Rating]]+1)</f>
        <v>203.34494959228297</v>
      </c>
    </row>
    <row r="470" spans="1:14" x14ac:dyDescent="0.25">
      <c r="A470" s="1" t="s">
        <v>38</v>
      </c>
      <c r="B470" s="4" t="s">
        <v>39</v>
      </c>
      <c r="C470" s="1" t="s">
        <v>2</v>
      </c>
      <c r="D470">
        <v>249</v>
      </c>
      <c r="E470" s="9">
        <v>399</v>
      </c>
      <c r="F470" s="2">
        <v>0.38</v>
      </c>
      <c r="G470">
        <v>4</v>
      </c>
      <c r="H470">
        <v>43994</v>
      </c>
      <c r="I470" t="str">
        <f>LEFT(amazon[[#This Row],[Category]],FIND("|",amazon[[#This Row],[Category]] &amp; "|")-1)</f>
        <v>Computers&amp;Accessories</v>
      </c>
      <c r="J470" s="9">
        <f>amazon[[#This Row],[Actual_price]]*amazon[[#This Row],[Rating_count]]</f>
        <v>17553606</v>
      </c>
      <c r="K470" s="9" t="str">
        <f>IF(amazon[[#This Row],[Actual_price]]&lt;200,"&lt;200",IF(amazon[[#This Row],[Actual_price]]&lt;=500,"200-500","&gt;500"))</f>
        <v>200-500</v>
      </c>
      <c r="L470" t="str">
        <f>IF(amazon[[#This Row],[Discount_percentage]]&gt;=50%,"YES","NO")</f>
        <v>NO</v>
      </c>
      <c r="M470" s="1">
        <f>ROUND(amazon[[#This Row],[Rating_count]],0)</f>
        <v>43994</v>
      </c>
      <c r="N470" s="10">
        <f>amazon[[#This Row],[Rating_count]]*LOG10(amazon[[#This Row],[Rating]]+1)</f>
        <v>30750.486370758812</v>
      </c>
    </row>
    <row r="471" spans="1:14" x14ac:dyDescent="0.25">
      <c r="A471" s="1" t="s">
        <v>933</v>
      </c>
      <c r="B471" s="4" t="s">
        <v>934</v>
      </c>
      <c r="C471" s="1" t="s">
        <v>935</v>
      </c>
      <c r="D471">
        <v>251</v>
      </c>
      <c r="E471" s="9">
        <v>999</v>
      </c>
      <c r="F471" s="2">
        <v>0.75</v>
      </c>
      <c r="G471">
        <v>3.7</v>
      </c>
      <c r="H471">
        <v>3234</v>
      </c>
      <c r="I471" t="str">
        <f>LEFT(amazon[[#This Row],[Category]],FIND("|",amazon[[#This Row],[Category]] &amp; "|")-1)</f>
        <v>Electronics</v>
      </c>
      <c r="J471" s="9">
        <f>amazon[[#This Row],[Actual_price]]*amazon[[#This Row],[Rating_count]]</f>
        <v>3230766</v>
      </c>
      <c r="K471" s="9" t="str">
        <f>IF(amazon[[#This Row],[Actual_price]]&lt;200,"&lt;200",IF(amazon[[#This Row],[Actual_price]]&lt;=500,"200-500","&gt;500"))</f>
        <v>&gt;500</v>
      </c>
      <c r="L471" t="str">
        <f>IF(amazon[[#This Row],[Discount_percentage]]&gt;=50%,"YES","NO")</f>
        <v>YES</v>
      </c>
      <c r="M471" s="1">
        <f>ROUND(amazon[[#This Row],[Rating_count]],0)</f>
        <v>3234</v>
      </c>
      <c r="N471" s="10">
        <f>amazon[[#This Row],[Rating_count]]*LOG10(amazon[[#This Row],[Rating]]+1)</f>
        <v>2173.5644725641105</v>
      </c>
    </row>
    <row r="472" spans="1:14" x14ac:dyDescent="0.25">
      <c r="A472" s="1" t="s">
        <v>40</v>
      </c>
      <c r="B472" s="4" t="s">
        <v>41</v>
      </c>
      <c r="C472" s="1" t="s">
        <v>2</v>
      </c>
      <c r="D472">
        <v>199</v>
      </c>
      <c r="E472" s="9">
        <v>499</v>
      </c>
      <c r="F472" s="2">
        <v>0.6</v>
      </c>
      <c r="G472">
        <v>4.0999999999999996</v>
      </c>
      <c r="H472">
        <v>13045</v>
      </c>
      <c r="I472" t="str">
        <f>LEFT(amazon[[#This Row],[Category]],FIND("|",amazon[[#This Row],[Category]] &amp; "|")-1)</f>
        <v>Computers&amp;Accessories</v>
      </c>
      <c r="J472" s="9">
        <f>amazon[[#This Row],[Actual_price]]*amazon[[#This Row],[Rating_count]]</f>
        <v>6509455</v>
      </c>
      <c r="K472" s="9" t="str">
        <f>IF(amazon[[#This Row],[Actual_price]]&lt;200,"&lt;200",IF(amazon[[#This Row],[Actual_price]]&lt;=500,"200-500","&gt;500"))</f>
        <v>200-500</v>
      </c>
      <c r="L472" t="str">
        <f>IF(amazon[[#This Row],[Discount_percentage]]&gt;=50%,"YES","NO")</f>
        <v>YES</v>
      </c>
      <c r="M472" s="1">
        <f>ROUND(amazon[[#This Row],[Rating_count]],0)</f>
        <v>13045</v>
      </c>
      <c r="N472" s="10">
        <f>amazon[[#This Row],[Rating_count]]*LOG10(amazon[[#This Row],[Rating]]+1)</f>
        <v>9230.2529471975795</v>
      </c>
    </row>
    <row r="473" spans="1:14" x14ac:dyDescent="0.25">
      <c r="A473" s="1" t="s">
        <v>936</v>
      </c>
      <c r="B473" s="4" t="s">
        <v>937</v>
      </c>
      <c r="C473" s="1" t="s">
        <v>693</v>
      </c>
      <c r="D473">
        <v>6499</v>
      </c>
      <c r="E473" s="9">
        <v>7999</v>
      </c>
      <c r="F473" s="2">
        <v>0.19</v>
      </c>
      <c r="G473">
        <v>4.0999999999999996</v>
      </c>
      <c r="H473">
        <v>313832</v>
      </c>
      <c r="I473" t="str">
        <f>LEFT(amazon[[#This Row],[Category]],FIND("|",amazon[[#This Row],[Category]] &amp; "|")-1)</f>
        <v>Electronics</v>
      </c>
      <c r="J473" s="9">
        <f>amazon[[#This Row],[Actual_price]]*amazon[[#This Row],[Rating_count]]</f>
        <v>2510342168</v>
      </c>
      <c r="K473" s="9" t="str">
        <f>IF(amazon[[#This Row],[Actual_price]]&lt;200,"&lt;200",IF(amazon[[#This Row],[Actual_price]]&lt;=500,"200-500","&gt;500"))</f>
        <v>&gt;500</v>
      </c>
      <c r="L473" t="str">
        <f>IF(amazon[[#This Row],[Discount_percentage]]&gt;=50%,"YES","NO")</f>
        <v>NO</v>
      </c>
      <c r="M473" s="1">
        <f>ROUND(amazon[[#This Row],[Rating_count]],0)</f>
        <v>313832</v>
      </c>
      <c r="N473" s="10">
        <f>amazon[[#This Row],[Rating_count]]*LOG10(amazon[[#This Row],[Rating]]+1)</f>
        <v>222058.16350516755</v>
      </c>
    </row>
    <row r="474" spans="1:14" x14ac:dyDescent="0.25">
      <c r="A474" s="1" t="s">
        <v>938</v>
      </c>
      <c r="B474" s="4" t="s">
        <v>939</v>
      </c>
      <c r="C474" s="1" t="s">
        <v>683</v>
      </c>
      <c r="D474">
        <v>2999</v>
      </c>
      <c r="E474" s="9">
        <v>9999</v>
      </c>
      <c r="F474" s="2">
        <v>0.7</v>
      </c>
      <c r="G474">
        <v>4.2</v>
      </c>
      <c r="H474">
        <v>20879</v>
      </c>
      <c r="I474" t="str">
        <f>LEFT(amazon[[#This Row],[Category]],FIND("|",amazon[[#This Row],[Category]] &amp; "|")-1)</f>
        <v>Electronics</v>
      </c>
      <c r="J474" s="9">
        <f>amazon[[#This Row],[Actual_price]]*amazon[[#This Row],[Rating_count]]</f>
        <v>208769121</v>
      </c>
      <c r="K474" s="9" t="str">
        <f>IF(amazon[[#This Row],[Actual_price]]&lt;200,"&lt;200",IF(amazon[[#This Row],[Actual_price]]&lt;=500,"200-500","&gt;500"))</f>
        <v>&gt;500</v>
      </c>
      <c r="L474" t="str">
        <f>IF(amazon[[#This Row],[Discount_percentage]]&gt;=50%,"YES","NO")</f>
        <v>YES</v>
      </c>
      <c r="M474" s="1">
        <f>ROUND(amazon[[#This Row],[Rating_count]],0)</f>
        <v>20879</v>
      </c>
      <c r="N474" s="10">
        <f>amazon[[#This Row],[Rating_count]]*LOG10(amazon[[#This Row],[Rating]]+1)</f>
        <v>14949.433811750972</v>
      </c>
    </row>
    <row r="475" spans="1:14" x14ac:dyDescent="0.25">
      <c r="A475" s="1" t="s">
        <v>940</v>
      </c>
      <c r="B475" s="4" t="s">
        <v>941</v>
      </c>
      <c r="C475" s="1" t="s">
        <v>942</v>
      </c>
      <c r="D475">
        <v>279</v>
      </c>
      <c r="E475" s="9">
        <v>1499</v>
      </c>
      <c r="F475" s="2">
        <v>0.81</v>
      </c>
      <c r="G475">
        <v>4.2</v>
      </c>
      <c r="H475">
        <v>2646</v>
      </c>
      <c r="I475" t="str">
        <f>LEFT(amazon[[#This Row],[Category]],FIND("|",amazon[[#This Row],[Category]] &amp; "|")-1)</f>
        <v>Electronics</v>
      </c>
      <c r="J475" s="9">
        <f>amazon[[#This Row],[Actual_price]]*amazon[[#This Row],[Rating_count]]</f>
        <v>3966354</v>
      </c>
      <c r="K475" s="9" t="str">
        <f>IF(amazon[[#This Row],[Actual_price]]&lt;200,"&lt;200",IF(amazon[[#This Row],[Actual_price]]&lt;=500,"200-500","&gt;500"))</f>
        <v>&gt;500</v>
      </c>
      <c r="L475" t="str">
        <f>IF(amazon[[#This Row],[Discount_percentage]]&gt;=50%,"YES","NO")</f>
        <v>YES</v>
      </c>
      <c r="M475" s="1">
        <f>ROUND(amazon[[#This Row],[Rating_count]],0)</f>
        <v>2646</v>
      </c>
      <c r="N475" s="10">
        <f>amazon[[#This Row],[Rating_count]]*LOG10(amazon[[#This Row],[Rating]]+1)</f>
        <v>1894.5448472576788</v>
      </c>
    </row>
    <row r="476" spans="1:14" x14ac:dyDescent="0.25">
      <c r="A476" s="1" t="s">
        <v>943</v>
      </c>
      <c r="B476" s="4" t="s">
        <v>944</v>
      </c>
      <c r="C476" s="1" t="s">
        <v>818</v>
      </c>
      <c r="D476">
        <v>269</v>
      </c>
      <c r="E476" s="9">
        <v>1499</v>
      </c>
      <c r="F476" s="2">
        <v>0.82</v>
      </c>
      <c r="G476">
        <v>4.5</v>
      </c>
      <c r="H476">
        <v>28978</v>
      </c>
      <c r="I476" t="str">
        <f>LEFT(amazon[[#This Row],[Category]],FIND("|",amazon[[#This Row],[Category]] &amp; "|")-1)</f>
        <v>Electronics</v>
      </c>
      <c r="J476" s="9">
        <f>amazon[[#This Row],[Actual_price]]*amazon[[#This Row],[Rating_count]]</f>
        <v>43438022</v>
      </c>
      <c r="K476" s="9" t="str">
        <f>IF(amazon[[#This Row],[Actual_price]]&lt;200,"&lt;200",IF(amazon[[#This Row],[Actual_price]]&lt;=500,"200-500","&gt;500"))</f>
        <v>&gt;500</v>
      </c>
      <c r="L476" t="str">
        <f>IF(amazon[[#This Row],[Discount_percentage]]&gt;=50%,"YES","NO")</f>
        <v>YES</v>
      </c>
      <c r="M476" s="1">
        <f>ROUND(amazon[[#This Row],[Rating_count]],0)</f>
        <v>28978</v>
      </c>
      <c r="N476" s="10">
        <f>amazon[[#This Row],[Rating_count]]*LOG10(amazon[[#This Row],[Rating]]+1)</f>
        <v>21454.230016164198</v>
      </c>
    </row>
    <row r="477" spans="1:14" x14ac:dyDescent="0.25">
      <c r="A477" s="1" t="s">
        <v>945</v>
      </c>
      <c r="B477" s="4" t="s">
        <v>946</v>
      </c>
      <c r="C477" s="1" t="s">
        <v>693</v>
      </c>
      <c r="D477">
        <v>8999</v>
      </c>
      <c r="E477" s="9">
        <v>13499</v>
      </c>
      <c r="F477" s="2">
        <v>0.33</v>
      </c>
      <c r="G477">
        <v>3.8</v>
      </c>
      <c r="H477">
        <v>3145</v>
      </c>
      <c r="I477" t="str">
        <f>LEFT(amazon[[#This Row],[Category]],FIND("|",amazon[[#This Row],[Category]] &amp; "|")-1)</f>
        <v>Electronics</v>
      </c>
      <c r="J477" s="9">
        <f>amazon[[#This Row],[Actual_price]]*amazon[[#This Row],[Rating_count]]</f>
        <v>42454355</v>
      </c>
      <c r="K477" s="9" t="str">
        <f>IF(amazon[[#This Row],[Actual_price]]&lt;200,"&lt;200",IF(amazon[[#This Row],[Actual_price]]&lt;=500,"200-500","&gt;500"))</f>
        <v>&gt;500</v>
      </c>
      <c r="L477" t="str">
        <f>IF(amazon[[#This Row],[Discount_percentage]]&gt;=50%,"YES","NO")</f>
        <v>NO</v>
      </c>
      <c r="M477" s="1">
        <f>ROUND(amazon[[#This Row],[Rating_count]],0)</f>
        <v>3145</v>
      </c>
      <c r="N477" s="10">
        <f>amazon[[#This Row],[Rating_count]]*LOG10(amazon[[#This Row],[Rating]]+1)</f>
        <v>2142.5036915462215</v>
      </c>
    </row>
    <row r="478" spans="1:14" x14ac:dyDescent="0.25">
      <c r="A478" s="1" t="s">
        <v>50</v>
      </c>
      <c r="B478" s="4" t="s">
        <v>51</v>
      </c>
      <c r="C478" s="1" t="s">
        <v>2</v>
      </c>
      <c r="D478">
        <v>59</v>
      </c>
      <c r="E478" s="9">
        <v>199</v>
      </c>
      <c r="F478" s="2">
        <v>0.7</v>
      </c>
      <c r="G478">
        <v>4</v>
      </c>
      <c r="H478">
        <v>9377</v>
      </c>
      <c r="I478" t="str">
        <f>LEFT(amazon[[#This Row],[Category]],FIND("|",amazon[[#This Row],[Category]] &amp; "|")-1)</f>
        <v>Computers&amp;Accessories</v>
      </c>
      <c r="J478" s="9">
        <f>amazon[[#This Row],[Actual_price]]*amazon[[#This Row],[Rating_count]]</f>
        <v>1866023</v>
      </c>
      <c r="K478" s="9" t="str">
        <f>IF(amazon[[#This Row],[Actual_price]]&lt;200,"&lt;200",IF(amazon[[#This Row],[Actual_price]]&lt;=500,"200-500","&gt;500"))</f>
        <v>&lt;200</v>
      </c>
      <c r="L478" t="str">
        <f>IF(amazon[[#This Row],[Discount_percentage]]&gt;=50%,"YES","NO")</f>
        <v>YES</v>
      </c>
      <c r="M478" s="1">
        <f>ROUND(amazon[[#This Row],[Rating_count]],0)</f>
        <v>9377</v>
      </c>
      <c r="N478" s="10">
        <f>amazon[[#This Row],[Rating_count]]*LOG10(amazon[[#This Row],[Rating]]+1)</f>
        <v>6554.2417306588486</v>
      </c>
    </row>
    <row r="479" spans="1:14" x14ac:dyDescent="0.25">
      <c r="A479" s="1" t="s">
        <v>947</v>
      </c>
      <c r="B479" s="4" t="s">
        <v>948</v>
      </c>
      <c r="C479" s="1" t="s">
        <v>714</v>
      </c>
      <c r="D479">
        <v>599</v>
      </c>
      <c r="E479" s="9">
        <v>1299</v>
      </c>
      <c r="F479" s="2">
        <v>0.54</v>
      </c>
      <c r="G479">
        <v>4.0999999999999996</v>
      </c>
      <c r="H479">
        <v>192589</v>
      </c>
      <c r="I479" t="str">
        <f>LEFT(amazon[[#This Row],[Category]],FIND("|",amazon[[#This Row],[Category]] &amp; "|")-1)</f>
        <v>Electronics</v>
      </c>
      <c r="J479" s="9">
        <f>amazon[[#This Row],[Actual_price]]*amazon[[#This Row],[Rating_count]]</f>
        <v>250173111</v>
      </c>
      <c r="K479" s="9" t="str">
        <f>IF(amazon[[#This Row],[Actual_price]]&lt;200,"&lt;200",IF(amazon[[#This Row],[Actual_price]]&lt;=500,"200-500","&gt;500"))</f>
        <v>&gt;500</v>
      </c>
      <c r="L479" t="str">
        <f>IF(amazon[[#This Row],[Discount_percentage]]&gt;=50%,"YES","NO")</f>
        <v>YES</v>
      </c>
      <c r="M479" s="1">
        <f>ROUND(amazon[[#This Row],[Rating_count]],0)</f>
        <v>192589</v>
      </c>
      <c r="N479" s="10">
        <f>amazon[[#This Row],[Rating_count]]*LOG10(amazon[[#This Row],[Rating]]+1)</f>
        <v>136270.23264452547</v>
      </c>
    </row>
    <row r="480" spans="1:14" x14ac:dyDescent="0.25">
      <c r="A480" s="1" t="s">
        <v>949</v>
      </c>
      <c r="B480" s="4" t="s">
        <v>950</v>
      </c>
      <c r="C480" s="1" t="s">
        <v>918</v>
      </c>
      <c r="D480">
        <v>349</v>
      </c>
      <c r="E480" s="9">
        <v>999</v>
      </c>
      <c r="F480" s="2">
        <v>0.65</v>
      </c>
      <c r="G480">
        <v>3.8</v>
      </c>
      <c r="H480">
        <v>16557</v>
      </c>
      <c r="I480" t="str">
        <f>LEFT(amazon[[#This Row],[Category]],FIND("|",amazon[[#This Row],[Category]] &amp; "|")-1)</f>
        <v>Electronics</v>
      </c>
      <c r="J480" s="9">
        <f>amazon[[#This Row],[Actual_price]]*amazon[[#This Row],[Rating_count]]</f>
        <v>16540443</v>
      </c>
      <c r="K480" s="9" t="str">
        <f>IF(amazon[[#This Row],[Actual_price]]&lt;200,"&lt;200",IF(amazon[[#This Row],[Actual_price]]&lt;=500,"200-500","&gt;500"))</f>
        <v>&gt;500</v>
      </c>
      <c r="L480" t="str">
        <f>IF(amazon[[#This Row],[Discount_percentage]]&gt;=50%,"YES","NO")</f>
        <v>YES</v>
      </c>
      <c r="M480" s="1">
        <f>ROUND(amazon[[#This Row],[Rating_count]],0)</f>
        <v>16557</v>
      </c>
      <c r="N480" s="10">
        <f>amazon[[#This Row],[Rating_count]]*LOG10(amazon[[#This Row],[Rating]]+1)</f>
        <v>11279.311167227597</v>
      </c>
    </row>
    <row r="481" spans="1:14" x14ac:dyDescent="0.25">
      <c r="A481" s="1" t="s">
        <v>951</v>
      </c>
      <c r="B481" s="4" t="s">
        <v>809</v>
      </c>
      <c r="C481" s="1" t="s">
        <v>693</v>
      </c>
      <c r="D481">
        <v>13999</v>
      </c>
      <c r="E481" s="9">
        <v>19499</v>
      </c>
      <c r="F481" s="2">
        <v>0.28000000000000003</v>
      </c>
      <c r="G481">
        <v>4.0999999999999996</v>
      </c>
      <c r="H481">
        <v>18998</v>
      </c>
      <c r="I481" t="str">
        <f>LEFT(amazon[[#This Row],[Category]],FIND("|",amazon[[#This Row],[Category]] &amp; "|")-1)</f>
        <v>Electronics</v>
      </c>
      <c r="J481" s="9">
        <f>amazon[[#This Row],[Actual_price]]*amazon[[#This Row],[Rating_count]]</f>
        <v>370442002</v>
      </c>
      <c r="K481" s="9" t="str">
        <f>IF(amazon[[#This Row],[Actual_price]]&lt;200,"&lt;200",IF(amazon[[#This Row],[Actual_price]]&lt;=500,"200-500","&gt;500"))</f>
        <v>&gt;500</v>
      </c>
      <c r="L481" t="str">
        <f>IF(amazon[[#This Row],[Discount_percentage]]&gt;=50%,"YES","NO")</f>
        <v>NO</v>
      </c>
      <c r="M481" s="1">
        <f>ROUND(amazon[[#This Row],[Rating_count]],0)</f>
        <v>18998</v>
      </c>
      <c r="N481" s="10">
        <f>amazon[[#This Row],[Rating_count]]*LOG10(amazon[[#This Row],[Rating]]+1)</f>
        <v>13442.418205508595</v>
      </c>
    </row>
    <row r="482" spans="1:14" x14ac:dyDescent="0.25">
      <c r="A482" s="1" t="s">
        <v>952</v>
      </c>
      <c r="B482" s="4" t="s">
        <v>953</v>
      </c>
      <c r="C482" s="1" t="s">
        <v>918</v>
      </c>
      <c r="D482">
        <v>349</v>
      </c>
      <c r="E482" s="9">
        <v>999</v>
      </c>
      <c r="F482" s="2">
        <v>0.65</v>
      </c>
      <c r="G482">
        <v>3.8</v>
      </c>
      <c r="H482">
        <v>16557</v>
      </c>
      <c r="I482" t="str">
        <f>LEFT(amazon[[#This Row],[Category]],FIND("|",amazon[[#This Row],[Category]] &amp; "|")-1)</f>
        <v>Electronics</v>
      </c>
      <c r="J482" s="9">
        <f>amazon[[#This Row],[Actual_price]]*amazon[[#This Row],[Rating_count]]</f>
        <v>16540443</v>
      </c>
      <c r="K482" s="9" t="str">
        <f>IF(amazon[[#This Row],[Actual_price]]&lt;200,"&lt;200",IF(amazon[[#This Row],[Actual_price]]&lt;=500,"200-500","&gt;500"))</f>
        <v>&gt;500</v>
      </c>
      <c r="L482" t="str">
        <f>IF(amazon[[#This Row],[Discount_percentage]]&gt;=50%,"YES","NO")</f>
        <v>YES</v>
      </c>
      <c r="M482" s="1">
        <f>ROUND(amazon[[#This Row],[Rating_count]],0)</f>
        <v>16557</v>
      </c>
      <c r="N482" s="10">
        <f>amazon[[#This Row],[Rating_count]]*LOG10(amazon[[#This Row],[Rating]]+1)</f>
        <v>11279.311167227597</v>
      </c>
    </row>
    <row r="483" spans="1:14" x14ac:dyDescent="0.25">
      <c r="A483" s="1" t="s">
        <v>954</v>
      </c>
      <c r="B483" s="4" t="s">
        <v>955</v>
      </c>
      <c r="C483" s="1" t="s">
        <v>739</v>
      </c>
      <c r="D483">
        <v>499</v>
      </c>
      <c r="E483" s="9">
        <v>599</v>
      </c>
      <c r="F483" s="2">
        <v>0.17</v>
      </c>
      <c r="G483">
        <v>4.2</v>
      </c>
      <c r="H483">
        <v>21916</v>
      </c>
      <c r="I483" t="str">
        <f>LEFT(amazon[[#This Row],[Category]],FIND("|",amazon[[#This Row],[Category]] &amp; "|")-1)</f>
        <v>Electronics</v>
      </c>
      <c r="J483" s="9">
        <f>amazon[[#This Row],[Actual_price]]*amazon[[#This Row],[Rating_count]]</f>
        <v>13127684</v>
      </c>
      <c r="K483" s="9" t="str">
        <f>IF(amazon[[#This Row],[Actual_price]]&lt;200,"&lt;200",IF(amazon[[#This Row],[Actual_price]]&lt;=500,"200-500","&gt;500"))</f>
        <v>&gt;500</v>
      </c>
      <c r="L483" t="str">
        <f>IF(amazon[[#This Row],[Discount_percentage]]&gt;=50%,"YES","NO")</f>
        <v>NO</v>
      </c>
      <c r="M483" s="1">
        <f>ROUND(amazon[[#This Row],[Rating_count]],0)</f>
        <v>21916</v>
      </c>
      <c r="N483" s="10">
        <f>amazon[[#This Row],[Rating_count]]*LOG10(amazon[[#This Row],[Rating]]+1)</f>
        <v>15691.929279100259</v>
      </c>
    </row>
    <row r="484" spans="1:14" x14ac:dyDescent="0.25">
      <c r="A484" s="1" t="s">
        <v>956</v>
      </c>
      <c r="B484" s="4" t="s">
        <v>752</v>
      </c>
      <c r="C484" s="1" t="s">
        <v>683</v>
      </c>
      <c r="D484">
        <v>2199</v>
      </c>
      <c r="E484" s="9">
        <v>9999</v>
      </c>
      <c r="F484" s="2">
        <v>0.78</v>
      </c>
      <c r="G484">
        <v>4.2</v>
      </c>
      <c r="H484">
        <v>29472</v>
      </c>
      <c r="I484" t="str">
        <f>LEFT(amazon[[#This Row],[Category]],FIND("|",amazon[[#This Row],[Category]] &amp; "|")-1)</f>
        <v>Electronics</v>
      </c>
      <c r="J484" s="9">
        <f>amazon[[#This Row],[Actual_price]]*amazon[[#This Row],[Rating_count]]</f>
        <v>294690528</v>
      </c>
      <c r="K484" s="9" t="str">
        <f>IF(amazon[[#This Row],[Actual_price]]&lt;200,"&lt;200",IF(amazon[[#This Row],[Actual_price]]&lt;=500,"200-500","&gt;500"))</f>
        <v>&gt;500</v>
      </c>
      <c r="L484" t="str">
        <f>IF(amazon[[#This Row],[Discount_percentage]]&gt;=50%,"YES","NO")</f>
        <v>YES</v>
      </c>
      <c r="M484" s="1">
        <f>ROUND(amazon[[#This Row],[Rating_count]],0)</f>
        <v>29472</v>
      </c>
      <c r="N484" s="10">
        <f>amazon[[#This Row],[Rating_count]]*LOG10(amazon[[#This Row],[Rating]]+1)</f>
        <v>21102.050543604804</v>
      </c>
    </row>
    <row r="485" spans="1:14" x14ac:dyDescent="0.25">
      <c r="A485" s="1" t="s">
        <v>957</v>
      </c>
      <c r="B485" s="4" t="s">
        <v>958</v>
      </c>
      <c r="C485" s="1" t="s">
        <v>856</v>
      </c>
      <c r="D485">
        <v>95</v>
      </c>
      <c r="E485" s="9">
        <v>499</v>
      </c>
      <c r="F485" s="2">
        <v>0.81</v>
      </c>
      <c r="G485">
        <v>4.2</v>
      </c>
      <c r="H485">
        <v>1949</v>
      </c>
      <c r="I485" t="str">
        <f>LEFT(amazon[[#This Row],[Category]],FIND("|",amazon[[#This Row],[Category]] &amp; "|")-1)</f>
        <v>Electronics</v>
      </c>
      <c r="J485" s="9">
        <f>amazon[[#This Row],[Actual_price]]*amazon[[#This Row],[Rating_count]]</f>
        <v>972551</v>
      </c>
      <c r="K485" s="9" t="str">
        <f>IF(amazon[[#This Row],[Actual_price]]&lt;200,"&lt;200",IF(amazon[[#This Row],[Actual_price]]&lt;=500,"200-500","&gt;500"))</f>
        <v>200-500</v>
      </c>
      <c r="L485" t="str">
        <f>IF(amazon[[#This Row],[Discount_percentage]]&gt;=50%,"YES","NO")</f>
        <v>YES</v>
      </c>
      <c r="M485" s="1">
        <f>ROUND(amazon[[#This Row],[Rating_count]],0)</f>
        <v>1949</v>
      </c>
      <c r="N485" s="10">
        <f>amazon[[#This Row],[Rating_count]]*LOG10(amazon[[#This Row],[Rating]]+1)</f>
        <v>1395.4905167442237</v>
      </c>
    </row>
    <row r="486" spans="1:14" x14ac:dyDescent="0.25">
      <c r="A486" s="1" t="s">
        <v>959</v>
      </c>
      <c r="B486" s="4" t="s">
        <v>960</v>
      </c>
      <c r="C486" s="1" t="s">
        <v>2</v>
      </c>
      <c r="D486">
        <v>139</v>
      </c>
      <c r="E486" s="9">
        <v>249</v>
      </c>
      <c r="F486" s="2">
        <v>0.44</v>
      </c>
      <c r="G486">
        <v>4</v>
      </c>
      <c r="H486">
        <v>9377</v>
      </c>
      <c r="I486" t="str">
        <f>LEFT(amazon[[#This Row],[Category]],FIND("|",amazon[[#This Row],[Category]] &amp; "|")-1)</f>
        <v>Computers&amp;Accessories</v>
      </c>
      <c r="J486" s="9">
        <f>amazon[[#This Row],[Actual_price]]*amazon[[#This Row],[Rating_count]]</f>
        <v>2334873</v>
      </c>
      <c r="K486" s="9" t="str">
        <f>IF(amazon[[#This Row],[Actual_price]]&lt;200,"&lt;200",IF(amazon[[#This Row],[Actual_price]]&lt;=500,"200-500","&gt;500"))</f>
        <v>200-500</v>
      </c>
      <c r="L486" t="str">
        <f>IF(amazon[[#This Row],[Discount_percentage]]&gt;=50%,"YES","NO")</f>
        <v>NO</v>
      </c>
      <c r="M486" s="1">
        <f>ROUND(amazon[[#This Row],[Rating_count]],0)</f>
        <v>9377</v>
      </c>
      <c r="N486" s="10">
        <f>amazon[[#This Row],[Rating_count]]*LOG10(amazon[[#This Row],[Rating]]+1)</f>
        <v>6554.2417306588486</v>
      </c>
    </row>
    <row r="487" spans="1:14" x14ac:dyDescent="0.25">
      <c r="A487" s="1" t="s">
        <v>961</v>
      </c>
      <c r="B487" s="4" t="s">
        <v>962</v>
      </c>
      <c r="C487" s="1" t="s">
        <v>683</v>
      </c>
      <c r="D487">
        <v>4499</v>
      </c>
      <c r="E487" s="9">
        <v>7999</v>
      </c>
      <c r="F487" s="2">
        <v>0.44</v>
      </c>
      <c r="G487">
        <v>3.5</v>
      </c>
      <c r="H487">
        <v>37</v>
      </c>
      <c r="I487" t="str">
        <f>LEFT(amazon[[#This Row],[Category]],FIND("|",amazon[[#This Row],[Category]] &amp; "|")-1)</f>
        <v>Electronics</v>
      </c>
      <c r="J487" s="9">
        <f>amazon[[#This Row],[Actual_price]]*amazon[[#This Row],[Rating_count]]</f>
        <v>295963</v>
      </c>
      <c r="K487" s="9" t="str">
        <f>IF(amazon[[#This Row],[Actual_price]]&lt;200,"&lt;200",IF(amazon[[#This Row],[Actual_price]]&lt;=500,"200-500","&gt;500"))</f>
        <v>&gt;500</v>
      </c>
      <c r="L487" t="str">
        <f>IF(amazon[[#This Row],[Discount_percentage]]&gt;=50%,"YES","NO")</f>
        <v>NO</v>
      </c>
      <c r="M487" s="1">
        <f>ROUND(amazon[[#This Row],[Rating_count]],0)</f>
        <v>37</v>
      </c>
      <c r="N487" s="10">
        <f>amazon[[#This Row],[Rating_count]]*LOG10(amazon[[#This Row],[Rating]]+1)</f>
        <v>24.168863009687719</v>
      </c>
    </row>
    <row r="488" spans="1:14" x14ac:dyDescent="0.25">
      <c r="A488" s="1" t="s">
        <v>963</v>
      </c>
      <c r="B488" s="4" t="s">
        <v>964</v>
      </c>
      <c r="C488" s="1" t="s">
        <v>818</v>
      </c>
      <c r="D488">
        <v>89</v>
      </c>
      <c r="E488" s="9">
        <v>599</v>
      </c>
      <c r="F488" s="2">
        <v>0.85</v>
      </c>
      <c r="G488">
        <v>4.3</v>
      </c>
      <c r="H488">
        <v>2351</v>
      </c>
      <c r="I488" t="str">
        <f>LEFT(amazon[[#This Row],[Category]],FIND("|",amazon[[#This Row],[Category]] &amp; "|")-1)</f>
        <v>Electronics</v>
      </c>
      <c r="J488" s="9">
        <f>amazon[[#This Row],[Actual_price]]*amazon[[#This Row],[Rating_count]]</f>
        <v>1408249</v>
      </c>
      <c r="K488" s="9" t="str">
        <f>IF(amazon[[#This Row],[Actual_price]]&lt;200,"&lt;200",IF(amazon[[#This Row],[Actual_price]]&lt;=500,"200-500","&gt;500"))</f>
        <v>&gt;500</v>
      </c>
      <c r="L488" t="str">
        <f>IF(amazon[[#This Row],[Discount_percentage]]&gt;=50%,"YES","NO")</f>
        <v>YES</v>
      </c>
      <c r="M488" s="1">
        <f>ROUND(amazon[[#This Row],[Rating_count]],0)</f>
        <v>2351</v>
      </c>
      <c r="N488" s="10">
        <f>amazon[[#This Row],[Rating_count]]*LOG10(amazon[[#This Row],[Rating]]+1)</f>
        <v>1702.7725694314549</v>
      </c>
    </row>
    <row r="489" spans="1:14" x14ac:dyDescent="0.25">
      <c r="A489" s="1" t="s">
        <v>965</v>
      </c>
      <c r="B489" s="4" t="s">
        <v>966</v>
      </c>
      <c r="C489" s="1" t="s">
        <v>693</v>
      </c>
      <c r="D489">
        <v>15499</v>
      </c>
      <c r="E489" s="9">
        <v>20999</v>
      </c>
      <c r="F489" s="2">
        <v>0.26</v>
      </c>
      <c r="G489">
        <v>4.0999999999999996</v>
      </c>
      <c r="H489">
        <v>19253</v>
      </c>
      <c r="I489" t="str">
        <f>LEFT(amazon[[#This Row],[Category]],FIND("|",amazon[[#This Row],[Category]] &amp; "|")-1)</f>
        <v>Electronics</v>
      </c>
      <c r="J489" s="9">
        <f>amazon[[#This Row],[Actual_price]]*amazon[[#This Row],[Rating_count]]</f>
        <v>404293747</v>
      </c>
      <c r="K489" s="9" t="str">
        <f>IF(amazon[[#This Row],[Actual_price]]&lt;200,"&lt;200",IF(amazon[[#This Row],[Actual_price]]&lt;=500,"200-500","&gt;500"))</f>
        <v>&gt;500</v>
      </c>
      <c r="L489" t="str">
        <f>IF(amazon[[#This Row],[Discount_percentage]]&gt;=50%,"YES","NO")</f>
        <v>NO</v>
      </c>
      <c r="M489" s="1">
        <f>ROUND(amazon[[#This Row],[Rating_count]],0)</f>
        <v>19253</v>
      </c>
      <c r="N489" s="10">
        <f>amazon[[#This Row],[Rating_count]]*LOG10(amazon[[#This Row],[Rating]]+1)</f>
        <v>13622.848600413568</v>
      </c>
    </row>
    <row r="490" spans="1:14" x14ac:dyDescent="0.25">
      <c r="A490" s="1" t="s">
        <v>967</v>
      </c>
      <c r="B490" s="4" t="s">
        <v>968</v>
      </c>
      <c r="C490" s="1" t="s">
        <v>693</v>
      </c>
      <c r="D490">
        <v>13999</v>
      </c>
      <c r="E490" s="9">
        <v>15999</v>
      </c>
      <c r="F490" s="2">
        <v>0.13</v>
      </c>
      <c r="G490">
        <v>3.9</v>
      </c>
      <c r="H490">
        <v>2180</v>
      </c>
      <c r="I490" t="str">
        <f>LEFT(amazon[[#This Row],[Category]],FIND("|",amazon[[#This Row],[Category]] &amp; "|")-1)</f>
        <v>Electronics</v>
      </c>
      <c r="J490" s="9">
        <f>amazon[[#This Row],[Actual_price]]*amazon[[#This Row],[Rating_count]]</f>
        <v>34877820</v>
      </c>
      <c r="K490" s="9" t="str">
        <f>IF(amazon[[#This Row],[Actual_price]]&lt;200,"&lt;200",IF(amazon[[#This Row],[Actual_price]]&lt;=500,"200-500","&gt;500"))</f>
        <v>&gt;500</v>
      </c>
      <c r="L490" t="str">
        <f>IF(amazon[[#This Row],[Discount_percentage]]&gt;=50%,"YES","NO")</f>
        <v>NO</v>
      </c>
      <c r="M490" s="1">
        <f>ROUND(amazon[[#This Row],[Rating_count]],0)</f>
        <v>2180</v>
      </c>
      <c r="N490" s="10">
        <f>amazon[[#This Row],[Rating_count]]*LOG10(amazon[[#This Row],[Rating]]+1)</f>
        <v>1504.6274544621599</v>
      </c>
    </row>
    <row r="491" spans="1:14" x14ac:dyDescent="0.25">
      <c r="A491" s="1" t="s">
        <v>969</v>
      </c>
      <c r="B491" s="4" t="s">
        <v>970</v>
      </c>
      <c r="C491" s="1" t="s">
        <v>683</v>
      </c>
      <c r="D491">
        <v>1999</v>
      </c>
      <c r="E491" s="9">
        <v>4999</v>
      </c>
      <c r="F491" s="2">
        <v>0.6</v>
      </c>
      <c r="G491">
        <v>3.9</v>
      </c>
      <c r="H491">
        <v>7571</v>
      </c>
      <c r="I491" t="str">
        <f>LEFT(amazon[[#This Row],[Category]],FIND("|",amazon[[#This Row],[Category]] &amp; "|")-1)</f>
        <v>Electronics</v>
      </c>
      <c r="J491" s="9">
        <f>amazon[[#This Row],[Actual_price]]*amazon[[#This Row],[Rating_count]]</f>
        <v>37847429</v>
      </c>
      <c r="K491" s="9" t="str">
        <f>IF(amazon[[#This Row],[Actual_price]]&lt;200,"&lt;200",IF(amazon[[#This Row],[Actual_price]]&lt;=500,"200-500","&gt;500"))</f>
        <v>&gt;500</v>
      </c>
      <c r="L491" t="str">
        <f>IF(amazon[[#This Row],[Discount_percentage]]&gt;=50%,"YES","NO")</f>
        <v>YES</v>
      </c>
      <c r="M491" s="1">
        <f>ROUND(amazon[[#This Row],[Rating_count]],0)</f>
        <v>7571</v>
      </c>
      <c r="N491" s="10">
        <f>amazon[[#This Row],[Rating_count]]*LOG10(amazon[[#This Row],[Rating]]+1)</f>
        <v>5225.4745218958778</v>
      </c>
    </row>
    <row r="492" spans="1:14" x14ac:dyDescent="0.25">
      <c r="A492" s="1" t="s">
        <v>971</v>
      </c>
      <c r="B492" s="4" t="s">
        <v>972</v>
      </c>
      <c r="C492" s="1" t="s">
        <v>683</v>
      </c>
      <c r="D492">
        <v>1399</v>
      </c>
      <c r="E492" s="9">
        <v>5999</v>
      </c>
      <c r="F492" s="2">
        <v>0.77</v>
      </c>
      <c r="G492">
        <v>3.3</v>
      </c>
      <c r="H492">
        <v>4415</v>
      </c>
      <c r="I492" t="str">
        <f>LEFT(amazon[[#This Row],[Category]],FIND("|",amazon[[#This Row],[Category]] &amp; "|")-1)</f>
        <v>Electronics</v>
      </c>
      <c r="J492" s="9">
        <f>amazon[[#This Row],[Actual_price]]*amazon[[#This Row],[Rating_count]]</f>
        <v>26485585</v>
      </c>
      <c r="K492" s="9" t="str">
        <f>IF(amazon[[#This Row],[Actual_price]]&lt;200,"&lt;200",IF(amazon[[#This Row],[Actual_price]]&lt;=500,"200-500","&gt;500"))</f>
        <v>&gt;500</v>
      </c>
      <c r="L492" t="str">
        <f>IF(amazon[[#This Row],[Discount_percentage]]&gt;=50%,"YES","NO")</f>
        <v>YES</v>
      </c>
      <c r="M492" s="1">
        <f>ROUND(amazon[[#This Row],[Rating_count]],0)</f>
        <v>4415</v>
      </c>
      <c r="N492" s="10">
        <f>amazon[[#This Row],[Rating_count]]*LOG10(amazon[[#This Row],[Rating]]+1)</f>
        <v>2796.7632313838744</v>
      </c>
    </row>
    <row r="493" spans="1:14" x14ac:dyDescent="0.25">
      <c r="A493" s="1" t="s">
        <v>973</v>
      </c>
      <c r="B493" s="4" t="s">
        <v>974</v>
      </c>
      <c r="C493" s="1" t="s">
        <v>736</v>
      </c>
      <c r="D493">
        <v>599</v>
      </c>
      <c r="E493" s="9">
        <v>999</v>
      </c>
      <c r="F493" s="2">
        <v>0.4</v>
      </c>
      <c r="G493">
        <v>4</v>
      </c>
      <c r="H493">
        <v>18654</v>
      </c>
      <c r="I493" t="str">
        <f>LEFT(amazon[[#This Row],[Category]],FIND("|",amazon[[#This Row],[Category]] &amp; "|")-1)</f>
        <v>Electronics</v>
      </c>
      <c r="J493" s="9">
        <f>amazon[[#This Row],[Actual_price]]*amazon[[#This Row],[Rating_count]]</f>
        <v>18635346</v>
      </c>
      <c r="K493" s="9" t="str">
        <f>IF(amazon[[#This Row],[Actual_price]]&lt;200,"&lt;200",IF(amazon[[#This Row],[Actual_price]]&lt;=500,"200-500","&gt;500"))</f>
        <v>&gt;500</v>
      </c>
      <c r="L493" t="str">
        <f>IF(amazon[[#This Row],[Discount_percentage]]&gt;=50%,"YES","NO")</f>
        <v>NO</v>
      </c>
      <c r="M493" s="1">
        <f>ROUND(amazon[[#This Row],[Rating_count]],0)</f>
        <v>18654</v>
      </c>
      <c r="N493" s="10">
        <f>amazon[[#This Row],[Rating_count]]*LOG10(amazon[[#This Row],[Rating]]+1)</f>
        <v>13038.586460884097</v>
      </c>
    </row>
    <row r="494" spans="1:14" x14ac:dyDescent="0.25">
      <c r="A494" s="1" t="s">
        <v>975</v>
      </c>
      <c r="B494" s="4" t="s">
        <v>976</v>
      </c>
      <c r="C494" s="1" t="s">
        <v>739</v>
      </c>
      <c r="D494">
        <v>199</v>
      </c>
      <c r="E494" s="9">
        <v>1099</v>
      </c>
      <c r="F494" s="2">
        <v>0.82</v>
      </c>
      <c r="G494">
        <v>4</v>
      </c>
      <c r="H494">
        <v>3197</v>
      </c>
      <c r="I494" t="str">
        <f>LEFT(amazon[[#This Row],[Category]],FIND("|",amazon[[#This Row],[Category]] &amp; "|")-1)</f>
        <v>Electronics</v>
      </c>
      <c r="J494" s="9">
        <f>amazon[[#This Row],[Actual_price]]*amazon[[#This Row],[Rating_count]]</f>
        <v>3513503</v>
      </c>
      <c r="K494" s="9" t="str">
        <f>IF(amazon[[#This Row],[Actual_price]]&lt;200,"&lt;200",IF(amazon[[#This Row],[Actual_price]]&lt;=500,"200-500","&gt;500"))</f>
        <v>&gt;500</v>
      </c>
      <c r="L494" t="str">
        <f>IF(amazon[[#This Row],[Discount_percentage]]&gt;=50%,"YES","NO")</f>
        <v>YES</v>
      </c>
      <c r="M494" s="1">
        <f>ROUND(amazon[[#This Row],[Rating_count]],0)</f>
        <v>3197</v>
      </c>
      <c r="N494" s="10">
        <f>amazon[[#This Row],[Rating_count]]*LOG10(amazon[[#This Row],[Rating]]+1)</f>
        <v>2234.6071038622522</v>
      </c>
    </row>
    <row r="495" spans="1:14" x14ac:dyDescent="0.25">
      <c r="A495" s="1" t="s">
        <v>977</v>
      </c>
      <c r="B495" s="4" t="s">
        <v>978</v>
      </c>
      <c r="C495" s="1" t="s">
        <v>683</v>
      </c>
      <c r="D495">
        <v>1799</v>
      </c>
      <c r="E495" s="9">
        <v>6990</v>
      </c>
      <c r="F495" s="2">
        <v>0.74</v>
      </c>
      <c r="G495">
        <v>4</v>
      </c>
      <c r="H495">
        <v>26880</v>
      </c>
      <c r="I495" t="str">
        <f>LEFT(amazon[[#This Row],[Category]],FIND("|",amazon[[#This Row],[Category]] &amp; "|")-1)</f>
        <v>Electronics</v>
      </c>
      <c r="J495" s="9">
        <f>amazon[[#This Row],[Actual_price]]*amazon[[#This Row],[Rating_count]]</f>
        <v>187891200</v>
      </c>
      <c r="K495" s="9" t="str">
        <f>IF(amazon[[#This Row],[Actual_price]]&lt;200,"&lt;200",IF(amazon[[#This Row],[Actual_price]]&lt;=500,"200-500","&gt;500"))</f>
        <v>&gt;500</v>
      </c>
      <c r="L495" t="str">
        <f>IF(amazon[[#This Row],[Discount_percentage]]&gt;=50%,"YES","NO")</f>
        <v>YES</v>
      </c>
      <c r="M495" s="1">
        <f>ROUND(amazon[[#This Row],[Rating_count]],0)</f>
        <v>26880</v>
      </c>
      <c r="N495" s="10">
        <f>amazon[[#This Row],[Rating_count]]*LOG10(amazon[[#This Row],[Rating]]+1)</f>
        <v>18788.313716552188</v>
      </c>
    </row>
    <row r="496" spans="1:14" x14ac:dyDescent="0.25">
      <c r="A496" s="1" t="s">
        <v>979</v>
      </c>
      <c r="B496" s="4" t="s">
        <v>980</v>
      </c>
      <c r="C496" s="1" t="s">
        <v>683</v>
      </c>
      <c r="D496">
        <v>1499</v>
      </c>
      <c r="E496" s="9">
        <v>6990</v>
      </c>
      <c r="F496" s="2">
        <v>0.79</v>
      </c>
      <c r="G496">
        <v>3.9</v>
      </c>
      <c r="H496">
        <v>21796</v>
      </c>
      <c r="I496" t="str">
        <f>LEFT(amazon[[#This Row],[Category]],FIND("|",amazon[[#This Row],[Category]] &amp; "|")-1)</f>
        <v>Electronics</v>
      </c>
      <c r="J496" s="9">
        <f>amazon[[#This Row],[Actual_price]]*amazon[[#This Row],[Rating_count]]</f>
        <v>152354040</v>
      </c>
      <c r="K496" s="9" t="str">
        <f>IF(amazon[[#This Row],[Actual_price]]&lt;200,"&lt;200",IF(amazon[[#This Row],[Actual_price]]&lt;=500,"200-500","&gt;500"))</f>
        <v>&gt;500</v>
      </c>
      <c r="L496" t="str">
        <f>IF(amazon[[#This Row],[Discount_percentage]]&gt;=50%,"YES","NO")</f>
        <v>YES</v>
      </c>
      <c r="M496" s="1">
        <f>ROUND(amazon[[#This Row],[Rating_count]],0)</f>
        <v>21796</v>
      </c>
      <c r="N496" s="10">
        <f>amazon[[#This Row],[Rating_count]]*LOG10(amazon[[#This Row],[Rating]]+1)</f>
        <v>15043.513760301485</v>
      </c>
    </row>
    <row r="497" spans="1:14" x14ac:dyDescent="0.25">
      <c r="A497" s="1" t="s">
        <v>981</v>
      </c>
      <c r="B497" s="4" t="s">
        <v>982</v>
      </c>
      <c r="C497" s="1" t="s">
        <v>693</v>
      </c>
      <c r="D497">
        <v>20999</v>
      </c>
      <c r="E497" s="9">
        <v>29990</v>
      </c>
      <c r="F497" s="2">
        <v>0.3</v>
      </c>
      <c r="G497">
        <v>4.3</v>
      </c>
      <c r="H497">
        <v>9499</v>
      </c>
      <c r="I497" t="str">
        <f>LEFT(amazon[[#This Row],[Category]],FIND("|",amazon[[#This Row],[Category]] &amp; "|")-1)</f>
        <v>Electronics</v>
      </c>
      <c r="J497" s="9">
        <f>amazon[[#This Row],[Actual_price]]*amazon[[#This Row],[Rating_count]]</f>
        <v>284875010</v>
      </c>
      <c r="K497" s="9" t="str">
        <f>IF(amazon[[#This Row],[Actual_price]]&lt;200,"&lt;200",IF(amazon[[#This Row],[Actual_price]]&lt;=500,"200-500","&gt;500"))</f>
        <v>&gt;500</v>
      </c>
      <c r="L497" t="str">
        <f>IF(amazon[[#This Row],[Discount_percentage]]&gt;=50%,"YES","NO")</f>
        <v>NO</v>
      </c>
      <c r="M497" s="1">
        <f>ROUND(amazon[[#This Row],[Rating_count]],0)</f>
        <v>9499</v>
      </c>
      <c r="N497" s="10">
        <f>amazon[[#This Row],[Rating_count]]*LOG10(amazon[[#This Row],[Rating]]+1)</f>
        <v>6879.8964853378948</v>
      </c>
    </row>
    <row r="498" spans="1:14" x14ac:dyDescent="0.25">
      <c r="A498" s="1" t="s">
        <v>983</v>
      </c>
      <c r="B498" s="4" t="s">
        <v>984</v>
      </c>
      <c r="C498" s="1" t="s">
        <v>693</v>
      </c>
      <c r="D498">
        <v>12999</v>
      </c>
      <c r="E498" s="9">
        <v>13499</v>
      </c>
      <c r="F498" s="2">
        <v>0.04</v>
      </c>
      <c r="G498">
        <v>4.0999999999999996</v>
      </c>
      <c r="H498">
        <v>56098</v>
      </c>
      <c r="I498" t="str">
        <f>LEFT(amazon[[#This Row],[Category]],FIND("|",amazon[[#This Row],[Category]] &amp; "|")-1)</f>
        <v>Electronics</v>
      </c>
      <c r="J498" s="9">
        <f>amazon[[#This Row],[Actual_price]]*amazon[[#This Row],[Rating_count]]</f>
        <v>757266902</v>
      </c>
      <c r="K498" s="9" t="str">
        <f>IF(amazon[[#This Row],[Actual_price]]&lt;200,"&lt;200",IF(amazon[[#This Row],[Actual_price]]&lt;=500,"200-500","&gt;500"))</f>
        <v>&gt;500</v>
      </c>
      <c r="L498" t="str">
        <f>IF(amazon[[#This Row],[Discount_percentage]]&gt;=50%,"YES","NO")</f>
        <v>NO</v>
      </c>
      <c r="M498" s="1">
        <f>ROUND(amazon[[#This Row],[Rating_count]],0)</f>
        <v>56098</v>
      </c>
      <c r="N498" s="10">
        <f>amazon[[#This Row],[Rating_count]]*LOG10(amazon[[#This Row],[Rating]]+1)</f>
        <v>39693.271738742034</v>
      </c>
    </row>
    <row r="499" spans="1:14" x14ac:dyDescent="0.25">
      <c r="A499" s="1" t="s">
        <v>985</v>
      </c>
      <c r="B499" s="4" t="s">
        <v>986</v>
      </c>
      <c r="C499" s="1" t="s">
        <v>693</v>
      </c>
      <c r="D499">
        <v>16999</v>
      </c>
      <c r="E499" s="9">
        <v>20999</v>
      </c>
      <c r="F499" s="2">
        <v>0.19</v>
      </c>
      <c r="G499">
        <v>4.0999999999999996</v>
      </c>
      <c r="H499">
        <v>31822</v>
      </c>
      <c r="I499" t="str">
        <f>LEFT(amazon[[#This Row],[Category]],FIND("|",amazon[[#This Row],[Category]] &amp; "|")-1)</f>
        <v>Electronics</v>
      </c>
      <c r="J499" s="9">
        <f>amazon[[#This Row],[Actual_price]]*amazon[[#This Row],[Rating_count]]</f>
        <v>668230178</v>
      </c>
      <c r="K499" s="9" t="str">
        <f>IF(amazon[[#This Row],[Actual_price]]&lt;200,"&lt;200",IF(amazon[[#This Row],[Actual_price]]&lt;=500,"200-500","&gt;500"))</f>
        <v>&gt;500</v>
      </c>
      <c r="L499" t="str">
        <f>IF(amazon[[#This Row],[Discount_percentage]]&gt;=50%,"YES","NO")</f>
        <v>NO</v>
      </c>
      <c r="M499" s="1">
        <f>ROUND(amazon[[#This Row],[Rating_count]],0)</f>
        <v>31822</v>
      </c>
      <c r="N499" s="10">
        <f>amazon[[#This Row],[Rating_count]]*LOG10(amazon[[#This Row],[Rating]]+1)</f>
        <v>22516.298143788532</v>
      </c>
    </row>
    <row r="500" spans="1:14" x14ac:dyDescent="0.25">
      <c r="A500" s="1" t="s">
        <v>987</v>
      </c>
      <c r="B500" s="4" t="s">
        <v>988</v>
      </c>
      <c r="C500" s="1" t="s">
        <v>693</v>
      </c>
      <c r="D500">
        <v>19999</v>
      </c>
      <c r="E500" s="9">
        <v>27990</v>
      </c>
      <c r="F500" s="2">
        <v>0.28999999999999998</v>
      </c>
      <c r="G500">
        <v>4.3</v>
      </c>
      <c r="H500">
        <v>9499</v>
      </c>
      <c r="I500" t="str">
        <f>LEFT(amazon[[#This Row],[Category]],FIND("|",amazon[[#This Row],[Category]] &amp; "|")-1)</f>
        <v>Electronics</v>
      </c>
      <c r="J500" s="9">
        <f>amazon[[#This Row],[Actual_price]]*amazon[[#This Row],[Rating_count]]</f>
        <v>265877010</v>
      </c>
      <c r="K500" s="9" t="str">
        <f>IF(amazon[[#This Row],[Actual_price]]&lt;200,"&lt;200",IF(amazon[[#This Row],[Actual_price]]&lt;=500,"200-500","&gt;500"))</f>
        <v>&gt;500</v>
      </c>
      <c r="L500" t="str">
        <f>IF(amazon[[#This Row],[Discount_percentage]]&gt;=50%,"YES","NO")</f>
        <v>NO</v>
      </c>
      <c r="M500" s="1">
        <f>ROUND(amazon[[#This Row],[Rating_count]],0)</f>
        <v>9499</v>
      </c>
      <c r="N500" s="10">
        <f>amazon[[#This Row],[Rating_count]]*LOG10(amazon[[#This Row],[Rating]]+1)</f>
        <v>6879.8964853378948</v>
      </c>
    </row>
    <row r="501" spans="1:14" x14ac:dyDescent="0.25">
      <c r="A501" s="1" t="s">
        <v>989</v>
      </c>
      <c r="B501" s="4" t="s">
        <v>990</v>
      </c>
      <c r="C501" s="1" t="s">
        <v>693</v>
      </c>
      <c r="D501">
        <v>12999</v>
      </c>
      <c r="E501" s="9">
        <v>18999</v>
      </c>
      <c r="F501" s="2">
        <v>0.32</v>
      </c>
      <c r="G501">
        <v>4.0999999999999996</v>
      </c>
      <c r="H501">
        <v>50772</v>
      </c>
      <c r="I501" t="str">
        <f>LEFT(amazon[[#This Row],[Category]],FIND("|",amazon[[#This Row],[Category]] &amp; "|")-1)</f>
        <v>Electronics</v>
      </c>
      <c r="J501" s="9">
        <f>amazon[[#This Row],[Actual_price]]*amazon[[#This Row],[Rating_count]]</f>
        <v>964617228</v>
      </c>
      <c r="K501" s="9" t="str">
        <f>IF(amazon[[#This Row],[Actual_price]]&lt;200,"&lt;200",IF(amazon[[#This Row],[Actual_price]]&lt;=500,"200-500","&gt;500"))</f>
        <v>&gt;500</v>
      </c>
      <c r="L501" t="str">
        <f>IF(amazon[[#This Row],[Discount_percentage]]&gt;=50%,"YES","NO")</f>
        <v>NO</v>
      </c>
      <c r="M501" s="1">
        <f>ROUND(amazon[[#This Row],[Rating_count]],0)</f>
        <v>50772</v>
      </c>
      <c r="N501" s="10">
        <f>amazon[[#This Row],[Rating_count]]*LOG10(amazon[[#This Row],[Rating]]+1)</f>
        <v>35924.752980844423</v>
      </c>
    </row>
    <row r="502" spans="1:14" x14ac:dyDescent="0.25">
      <c r="A502" s="1" t="s">
        <v>991</v>
      </c>
      <c r="B502" s="4" t="s">
        <v>992</v>
      </c>
      <c r="C502" s="1" t="s">
        <v>683</v>
      </c>
      <c r="D502">
        <v>2999</v>
      </c>
      <c r="E502" s="9">
        <v>5999</v>
      </c>
      <c r="F502" s="2">
        <v>0.5</v>
      </c>
      <c r="G502">
        <v>4.0999999999999996</v>
      </c>
      <c r="H502">
        <v>7148</v>
      </c>
      <c r="I502" t="str">
        <f>LEFT(amazon[[#This Row],[Category]],FIND("|",amazon[[#This Row],[Category]] &amp; "|")-1)</f>
        <v>Electronics</v>
      </c>
      <c r="J502" s="9">
        <f>amazon[[#This Row],[Actual_price]]*amazon[[#This Row],[Rating_count]]</f>
        <v>42880852</v>
      </c>
      <c r="K502" s="9" t="str">
        <f>IF(amazon[[#This Row],[Actual_price]]&lt;200,"&lt;200",IF(amazon[[#This Row],[Actual_price]]&lt;=500,"200-500","&gt;500"))</f>
        <v>&gt;500</v>
      </c>
      <c r="L502" t="str">
        <f>IF(amazon[[#This Row],[Discount_percentage]]&gt;=50%,"YES","NO")</f>
        <v>YES</v>
      </c>
      <c r="M502" s="1">
        <f>ROUND(amazon[[#This Row],[Rating_count]],0)</f>
        <v>7148</v>
      </c>
      <c r="N502" s="10">
        <f>amazon[[#This Row],[Rating_count]]*LOG10(amazon[[#This Row],[Rating]]+1)</f>
        <v>5057.7116187480497</v>
      </c>
    </row>
    <row r="503" spans="1:14" x14ac:dyDescent="0.25">
      <c r="A503" s="1" t="s">
        <v>62</v>
      </c>
      <c r="B503" s="4" t="s">
        <v>63</v>
      </c>
      <c r="C503" s="1" t="s">
        <v>2</v>
      </c>
      <c r="D503">
        <v>299</v>
      </c>
      <c r="E503" s="9">
        <v>999</v>
      </c>
      <c r="F503" s="2">
        <v>0.7</v>
      </c>
      <c r="G503">
        <v>4.3</v>
      </c>
      <c r="H503">
        <v>20850</v>
      </c>
      <c r="I503" t="str">
        <f>LEFT(amazon[[#This Row],[Category]],FIND("|",amazon[[#This Row],[Category]] &amp; "|")-1)</f>
        <v>Computers&amp;Accessories</v>
      </c>
      <c r="J503" s="9">
        <f>amazon[[#This Row],[Actual_price]]*amazon[[#This Row],[Rating_count]]</f>
        <v>20829150</v>
      </c>
      <c r="K503" s="9" t="str">
        <f>IF(amazon[[#This Row],[Actual_price]]&lt;200,"&lt;200",IF(amazon[[#This Row],[Actual_price]]&lt;=500,"200-500","&gt;500"))</f>
        <v>&gt;500</v>
      </c>
      <c r="L503" t="str">
        <f>IF(amazon[[#This Row],[Discount_percentage]]&gt;=50%,"YES","NO")</f>
        <v>YES</v>
      </c>
      <c r="M503" s="1">
        <f>ROUND(amazon[[#This Row],[Rating_count]],0)</f>
        <v>20850</v>
      </c>
      <c r="N503" s="10">
        <f>amazon[[#This Row],[Rating_count]]*LOG10(amazon[[#This Row],[Rating]]+1)</f>
        <v>15101.151881176451</v>
      </c>
    </row>
    <row r="504" spans="1:14" x14ac:dyDescent="0.25">
      <c r="A504" s="1" t="s">
        <v>60</v>
      </c>
      <c r="B504" s="4" t="s">
        <v>61</v>
      </c>
      <c r="C504" s="1" t="s">
        <v>2</v>
      </c>
      <c r="D504">
        <v>970</v>
      </c>
      <c r="E504" s="9">
        <v>1999</v>
      </c>
      <c r="F504" s="2">
        <v>0.51</v>
      </c>
      <c r="G504">
        <v>4.4000000000000004</v>
      </c>
      <c r="H504">
        <v>184</v>
      </c>
      <c r="I504" t="str">
        <f>LEFT(amazon[[#This Row],[Category]],FIND("|",amazon[[#This Row],[Category]] &amp; "|")-1)</f>
        <v>Computers&amp;Accessories</v>
      </c>
      <c r="J504" s="9">
        <f>amazon[[#This Row],[Actual_price]]*amazon[[#This Row],[Rating_count]]</f>
        <v>367816</v>
      </c>
      <c r="K504" s="9" t="str">
        <f>IF(amazon[[#This Row],[Actual_price]]&lt;200,"&lt;200",IF(amazon[[#This Row],[Actual_price]]&lt;=500,"200-500","&gt;500"))</f>
        <v>&gt;500</v>
      </c>
      <c r="L504" t="str">
        <f>IF(amazon[[#This Row],[Discount_percentage]]&gt;=50%,"YES","NO")</f>
        <v>YES</v>
      </c>
      <c r="M504" s="1">
        <f>ROUND(amazon[[#This Row],[Rating_count]],0)</f>
        <v>184</v>
      </c>
      <c r="N504" s="10">
        <f>amazon[[#This Row],[Rating_count]]*LOG10(amazon[[#This Row],[Rating]]+1)</f>
        <v>134.76045180742619</v>
      </c>
    </row>
    <row r="505" spans="1:14" x14ac:dyDescent="0.25">
      <c r="A505" s="1" t="s">
        <v>993</v>
      </c>
      <c r="B505" s="4" t="s">
        <v>994</v>
      </c>
      <c r="C505" s="1" t="s">
        <v>739</v>
      </c>
      <c r="D505">
        <v>329</v>
      </c>
      <c r="E505" s="9">
        <v>999</v>
      </c>
      <c r="F505" s="2">
        <v>0.67</v>
      </c>
      <c r="G505">
        <v>4.2</v>
      </c>
      <c r="H505">
        <v>3492</v>
      </c>
      <c r="I505" t="str">
        <f>LEFT(amazon[[#This Row],[Category]],FIND("|",amazon[[#This Row],[Category]] &amp; "|")-1)</f>
        <v>Electronics</v>
      </c>
      <c r="J505" s="9">
        <f>amazon[[#This Row],[Actual_price]]*amazon[[#This Row],[Rating_count]]</f>
        <v>3488508</v>
      </c>
      <c r="K505" s="9" t="str">
        <f>IF(amazon[[#This Row],[Actual_price]]&lt;200,"&lt;200",IF(amazon[[#This Row],[Actual_price]]&lt;=500,"200-500","&gt;500"))</f>
        <v>&gt;500</v>
      </c>
      <c r="L505" t="str">
        <f>IF(amazon[[#This Row],[Discount_percentage]]&gt;=50%,"YES","NO")</f>
        <v>YES</v>
      </c>
      <c r="M505" s="1">
        <f>ROUND(amazon[[#This Row],[Rating_count]],0)</f>
        <v>3492</v>
      </c>
      <c r="N505" s="10">
        <f>amazon[[#This Row],[Rating_count]]*LOG10(amazon[[#This Row],[Rating]]+1)</f>
        <v>2500.2836759727188</v>
      </c>
    </row>
    <row r="506" spans="1:14" x14ac:dyDescent="0.25">
      <c r="A506" s="1" t="s">
        <v>995</v>
      </c>
      <c r="B506" s="4" t="s">
        <v>996</v>
      </c>
      <c r="C506" s="1" t="s">
        <v>683</v>
      </c>
      <c r="D506">
        <v>1299</v>
      </c>
      <c r="E506" s="9">
        <v>5999</v>
      </c>
      <c r="F506" s="2">
        <v>0.78</v>
      </c>
      <c r="G506">
        <v>3.3</v>
      </c>
      <c r="H506">
        <v>4415</v>
      </c>
      <c r="I506" t="str">
        <f>LEFT(amazon[[#This Row],[Category]],FIND("|",amazon[[#This Row],[Category]] &amp; "|")-1)</f>
        <v>Electronics</v>
      </c>
      <c r="J506" s="9">
        <f>amazon[[#This Row],[Actual_price]]*amazon[[#This Row],[Rating_count]]</f>
        <v>26485585</v>
      </c>
      <c r="K506" s="9" t="str">
        <f>IF(amazon[[#This Row],[Actual_price]]&lt;200,"&lt;200",IF(amazon[[#This Row],[Actual_price]]&lt;=500,"200-500","&gt;500"))</f>
        <v>&gt;500</v>
      </c>
      <c r="L506" t="str">
        <f>IF(amazon[[#This Row],[Discount_percentage]]&gt;=50%,"YES","NO")</f>
        <v>YES</v>
      </c>
      <c r="M506" s="1">
        <f>ROUND(amazon[[#This Row],[Rating_count]],0)</f>
        <v>4415</v>
      </c>
      <c r="N506" s="10">
        <f>amazon[[#This Row],[Rating_count]]*LOG10(amazon[[#This Row],[Rating]]+1)</f>
        <v>2796.7632313838744</v>
      </c>
    </row>
    <row r="507" spans="1:14" x14ac:dyDescent="0.25">
      <c r="A507" s="1" t="s">
        <v>997</v>
      </c>
      <c r="B507" s="4" t="s">
        <v>998</v>
      </c>
      <c r="C507" s="1" t="s">
        <v>704</v>
      </c>
      <c r="D507">
        <v>1989</v>
      </c>
      <c r="E507" s="9">
        <v>3500</v>
      </c>
      <c r="F507" s="2">
        <v>0.43</v>
      </c>
      <c r="G507">
        <v>4.4000000000000004</v>
      </c>
      <c r="H507">
        <v>67260</v>
      </c>
      <c r="I507" t="str">
        <f>LEFT(amazon[[#This Row],[Category]],FIND("|",amazon[[#This Row],[Category]] &amp; "|")-1)</f>
        <v>Electronics</v>
      </c>
      <c r="J507" s="9">
        <f>amazon[[#This Row],[Actual_price]]*amazon[[#This Row],[Rating_count]]</f>
        <v>235410000</v>
      </c>
      <c r="K507" s="9" t="str">
        <f>IF(amazon[[#This Row],[Actual_price]]&lt;200,"&lt;200",IF(amazon[[#This Row],[Actual_price]]&lt;=500,"200-500","&gt;500"))</f>
        <v>&gt;500</v>
      </c>
      <c r="L507" t="str">
        <f>IF(amazon[[#This Row],[Discount_percentage]]&gt;=50%,"YES","NO")</f>
        <v>NO</v>
      </c>
      <c r="M507" s="1">
        <f>ROUND(amazon[[#This Row],[Rating_count]],0)</f>
        <v>67260</v>
      </c>
      <c r="N507" s="10">
        <f>amazon[[#This Row],[Rating_count]]*LOG10(amazon[[#This Row],[Rating]]+1)</f>
        <v>49260.804285692859</v>
      </c>
    </row>
    <row r="508" spans="1:14" x14ac:dyDescent="0.25">
      <c r="A508" s="1" t="s">
        <v>999</v>
      </c>
      <c r="B508" s="4" t="s">
        <v>685</v>
      </c>
      <c r="C508" s="1" t="s">
        <v>683</v>
      </c>
      <c r="D508">
        <v>1999</v>
      </c>
      <c r="E508" s="9">
        <v>9999</v>
      </c>
      <c r="F508" s="2">
        <v>0.8</v>
      </c>
      <c r="G508">
        <v>4.3</v>
      </c>
      <c r="H508">
        <v>27704</v>
      </c>
      <c r="I508" t="str">
        <f>LEFT(amazon[[#This Row],[Category]],FIND("|",amazon[[#This Row],[Category]] &amp; "|")-1)</f>
        <v>Electronics</v>
      </c>
      <c r="J508" s="9">
        <f>amazon[[#This Row],[Actual_price]]*amazon[[#This Row],[Rating_count]]</f>
        <v>277012296</v>
      </c>
      <c r="K508" s="9" t="str">
        <f>IF(amazon[[#This Row],[Actual_price]]&lt;200,"&lt;200",IF(amazon[[#This Row],[Actual_price]]&lt;=500,"200-500","&gt;500"))</f>
        <v>&gt;500</v>
      </c>
      <c r="L508" t="str">
        <f>IF(amazon[[#This Row],[Discount_percentage]]&gt;=50%,"YES","NO")</f>
        <v>YES</v>
      </c>
      <c r="M508" s="1">
        <f>ROUND(amazon[[#This Row],[Rating_count]],0)</f>
        <v>27704</v>
      </c>
      <c r="N508" s="10">
        <f>amazon[[#This Row],[Rating_count]]*LOG10(amazon[[#This Row],[Rating]]+1)</f>
        <v>20065.33869142026</v>
      </c>
    </row>
    <row r="509" spans="1:14" x14ac:dyDescent="0.25">
      <c r="A509" s="1" t="s">
        <v>1000</v>
      </c>
      <c r="B509" s="4" t="s">
        <v>1001</v>
      </c>
      <c r="C509" s="1" t="s">
        <v>693</v>
      </c>
      <c r="D509">
        <v>12999</v>
      </c>
      <c r="E509" s="9">
        <v>18999</v>
      </c>
      <c r="F509" s="2">
        <v>0.32</v>
      </c>
      <c r="G509">
        <v>4.0999999999999996</v>
      </c>
      <c r="H509">
        <v>50772</v>
      </c>
      <c r="I509" t="str">
        <f>LEFT(amazon[[#This Row],[Category]],FIND("|",amazon[[#This Row],[Category]] &amp; "|")-1)</f>
        <v>Electronics</v>
      </c>
      <c r="J509" s="9">
        <f>amazon[[#This Row],[Actual_price]]*amazon[[#This Row],[Rating_count]]</f>
        <v>964617228</v>
      </c>
      <c r="K509" s="9" t="str">
        <f>IF(amazon[[#This Row],[Actual_price]]&lt;200,"&lt;200",IF(amazon[[#This Row],[Actual_price]]&lt;=500,"200-500","&gt;500"))</f>
        <v>&gt;500</v>
      </c>
      <c r="L509" t="str">
        <f>IF(amazon[[#This Row],[Discount_percentage]]&gt;=50%,"YES","NO")</f>
        <v>NO</v>
      </c>
      <c r="M509" s="1">
        <f>ROUND(amazon[[#This Row],[Rating_count]],0)</f>
        <v>50772</v>
      </c>
      <c r="N509" s="10">
        <f>amazon[[#This Row],[Rating_count]]*LOG10(amazon[[#This Row],[Rating]]+1)</f>
        <v>35924.752980844423</v>
      </c>
    </row>
    <row r="510" spans="1:14" x14ac:dyDescent="0.25">
      <c r="A510" s="1" t="s">
        <v>1002</v>
      </c>
      <c r="B510" s="4" t="s">
        <v>1003</v>
      </c>
      <c r="C510" s="1" t="s">
        <v>683</v>
      </c>
      <c r="D510">
        <v>1499</v>
      </c>
      <c r="E510" s="9">
        <v>4999</v>
      </c>
      <c r="F510" s="2">
        <v>0.7</v>
      </c>
      <c r="G510">
        <v>4</v>
      </c>
      <c r="H510">
        <v>92588</v>
      </c>
      <c r="I510" t="str">
        <f>LEFT(amazon[[#This Row],[Category]],FIND("|",amazon[[#This Row],[Category]] &amp; "|")-1)</f>
        <v>Electronics</v>
      </c>
      <c r="J510" s="9">
        <f>amazon[[#This Row],[Actual_price]]*amazon[[#This Row],[Rating_count]]</f>
        <v>462847412</v>
      </c>
      <c r="K510" s="9" t="str">
        <f>IF(amazon[[#This Row],[Actual_price]]&lt;200,"&lt;200",IF(amazon[[#This Row],[Actual_price]]&lt;=500,"200-500","&gt;500"))</f>
        <v>&gt;500</v>
      </c>
      <c r="L510" t="str">
        <f>IF(amazon[[#This Row],[Discount_percentage]]&gt;=50%,"YES","NO")</f>
        <v>YES</v>
      </c>
      <c r="M510" s="1">
        <f>ROUND(amazon[[#This Row],[Rating_count]],0)</f>
        <v>92588</v>
      </c>
      <c r="N510" s="10">
        <f>amazon[[#This Row],[Rating_count]]*LOG10(amazon[[#This Row],[Rating]]+1)</f>
        <v>64716.234761463311</v>
      </c>
    </row>
    <row r="511" spans="1:14" x14ac:dyDescent="0.25">
      <c r="A511" s="1" t="s">
        <v>1004</v>
      </c>
      <c r="B511" s="4" t="s">
        <v>1005</v>
      </c>
      <c r="C511" s="1" t="s">
        <v>693</v>
      </c>
      <c r="D511">
        <v>16999</v>
      </c>
      <c r="E511" s="9">
        <v>20999</v>
      </c>
      <c r="F511" s="2">
        <v>0.19</v>
      </c>
      <c r="G511">
        <v>4.0999999999999996</v>
      </c>
      <c r="H511">
        <v>31822</v>
      </c>
      <c r="I511" t="str">
        <f>LEFT(amazon[[#This Row],[Category]],FIND("|",amazon[[#This Row],[Category]] &amp; "|")-1)</f>
        <v>Electronics</v>
      </c>
      <c r="J511" s="9">
        <f>amazon[[#This Row],[Actual_price]]*amazon[[#This Row],[Rating_count]]</f>
        <v>668230178</v>
      </c>
      <c r="K511" s="9" t="str">
        <f>IF(amazon[[#This Row],[Actual_price]]&lt;200,"&lt;200",IF(amazon[[#This Row],[Actual_price]]&lt;=500,"200-500","&gt;500"))</f>
        <v>&gt;500</v>
      </c>
      <c r="L511" t="str">
        <f>IF(amazon[[#This Row],[Discount_percentage]]&gt;=50%,"YES","NO")</f>
        <v>NO</v>
      </c>
      <c r="M511" s="1">
        <f>ROUND(amazon[[#This Row],[Rating_count]],0)</f>
        <v>31822</v>
      </c>
      <c r="N511" s="10">
        <f>amazon[[#This Row],[Rating_count]]*LOG10(amazon[[#This Row],[Rating]]+1)</f>
        <v>22516.298143788532</v>
      </c>
    </row>
    <row r="512" spans="1:14" x14ac:dyDescent="0.25">
      <c r="A512" s="1" t="s">
        <v>1006</v>
      </c>
      <c r="B512" s="4" t="s">
        <v>1007</v>
      </c>
      <c r="C512" s="1" t="s">
        <v>683</v>
      </c>
      <c r="D512">
        <v>1999</v>
      </c>
      <c r="E512" s="9">
        <v>8499</v>
      </c>
      <c r="F512" s="2">
        <v>0.76</v>
      </c>
      <c r="G512">
        <v>4.3</v>
      </c>
      <c r="H512">
        <v>240</v>
      </c>
      <c r="I512" t="str">
        <f>LEFT(amazon[[#This Row],[Category]],FIND("|",amazon[[#This Row],[Category]] &amp; "|")-1)</f>
        <v>Electronics</v>
      </c>
      <c r="J512" s="9">
        <f>amazon[[#This Row],[Actual_price]]*amazon[[#This Row],[Rating_count]]</f>
        <v>2039760</v>
      </c>
      <c r="K512" s="9" t="str">
        <f>IF(amazon[[#This Row],[Actual_price]]&lt;200,"&lt;200",IF(amazon[[#This Row],[Actual_price]]&lt;=500,"200-500","&gt;500"))</f>
        <v>&gt;500</v>
      </c>
      <c r="L512" t="str">
        <f>IF(amazon[[#This Row],[Discount_percentage]]&gt;=50%,"YES","NO")</f>
        <v>YES</v>
      </c>
      <c r="M512" s="1">
        <f>ROUND(amazon[[#This Row],[Rating_count]],0)</f>
        <v>240</v>
      </c>
      <c r="N512" s="10">
        <f>amazon[[#This Row],[Rating_count]]*LOG10(amazon[[#This Row],[Rating]]+1)</f>
        <v>173.82620870418938</v>
      </c>
    </row>
    <row r="513" spans="1:14" x14ac:dyDescent="0.25">
      <c r="A513" s="1" t="s">
        <v>1008</v>
      </c>
      <c r="B513" s="4" t="s">
        <v>1009</v>
      </c>
      <c r="C513" s="1" t="s">
        <v>683</v>
      </c>
      <c r="D513">
        <v>4999</v>
      </c>
      <c r="E513" s="9">
        <v>6999</v>
      </c>
      <c r="F513" s="2">
        <v>0.28999999999999998</v>
      </c>
      <c r="G513">
        <v>3.8</v>
      </c>
      <c r="H513">
        <v>758</v>
      </c>
      <c r="I513" t="str">
        <f>LEFT(amazon[[#This Row],[Category]],FIND("|",amazon[[#This Row],[Category]] &amp; "|")-1)</f>
        <v>Electronics</v>
      </c>
      <c r="J513" s="9">
        <f>amazon[[#This Row],[Actual_price]]*amazon[[#This Row],[Rating_count]]</f>
        <v>5305242</v>
      </c>
      <c r="K513" s="9" t="str">
        <f>IF(amazon[[#This Row],[Actual_price]]&lt;200,"&lt;200",IF(amazon[[#This Row],[Actual_price]]&lt;=500,"200-500","&gt;500"))</f>
        <v>&gt;500</v>
      </c>
      <c r="L513" t="str">
        <f>IF(amazon[[#This Row],[Discount_percentage]]&gt;=50%,"YES","NO")</f>
        <v>NO</v>
      </c>
      <c r="M513" s="1">
        <f>ROUND(amazon[[#This Row],[Rating_count]],0)</f>
        <v>758</v>
      </c>
      <c r="N513" s="10">
        <f>amazon[[#This Row],[Rating_count]]*LOG10(amazon[[#This Row],[Rating]]+1)</f>
        <v>516.38085793069513</v>
      </c>
    </row>
    <row r="514" spans="1:14" x14ac:dyDescent="0.25">
      <c r="A514" s="1" t="s">
        <v>74</v>
      </c>
      <c r="B514" s="4" t="s">
        <v>75</v>
      </c>
      <c r="C514" s="1" t="s">
        <v>2</v>
      </c>
      <c r="D514">
        <v>99</v>
      </c>
      <c r="E514" s="9">
        <v>666.66</v>
      </c>
      <c r="F514" s="2">
        <v>0.85</v>
      </c>
      <c r="G514">
        <v>3.9</v>
      </c>
      <c r="H514">
        <v>24870</v>
      </c>
      <c r="I514" t="str">
        <f>LEFT(amazon[[#This Row],[Category]],FIND("|",amazon[[#This Row],[Category]] &amp; "|")-1)</f>
        <v>Computers&amp;Accessories</v>
      </c>
      <c r="J514" s="9">
        <f>amazon[[#This Row],[Actual_price]]*amazon[[#This Row],[Rating_count]]</f>
        <v>16579834.199999999</v>
      </c>
      <c r="K514" s="9" t="str">
        <f>IF(amazon[[#This Row],[Actual_price]]&lt;200,"&lt;200",IF(amazon[[#This Row],[Actual_price]]&lt;=500,"200-500","&gt;500"))</f>
        <v>&gt;500</v>
      </c>
      <c r="L514" t="str">
        <f>IF(amazon[[#This Row],[Discount_percentage]]&gt;=50%,"YES","NO")</f>
        <v>YES</v>
      </c>
      <c r="M514" s="1">
        <f>ROUND(amazon[[#This Row],[Rating_count]],0)</f>
        <v>24870</v>
      </c>
      <c r="N514" s="10">
        <f>amazon[[#This Row],[Rating_count]]*LOG10(amazon[[#This Row],[Rating]]+1)</f>
        <v>17165.176510309138</v>
      </c>
    </row>
    <row r="515" spans="1:14" x14ac:dyDescent="0.25">
      <c r="A515" s="1" t="s">
        <v>1010</v>
      </c>
      <c r="B515" s="4" t="s">
        <v>1011</v>
      </c>
      <c r="C515" s="1" t="s">
        <v>683</v>
      </c>
      <c r="D515">
        <v>2499</v>
      </c>
      <c r="E515" s="9">
        <v>5999</v>
      </c>
      <c r="F515" s="2">
        <v>0.57999999999999996</v>
      </c>
      <c r="G515">
        <v>3.7</v>
      </c>
      <c r="H515">
        <v>828</v>
      </c>
      <c r="I515" t="str">
        <f>LEFT(amazon[[#This Row],[Category]],FIND("|",amazon[[#This Row],[Category]] &amp; "|")-1)</f>
        <v>Electronics</v>
      </c>
      <c r="J515" s="9">
        <f>amazon[[#This Row],[Actual_price]]*amazon[[#This Row],[Rating_count]]</f>
        <v>4967172</v>
      </c>
      <c r="K515" s="9" t="str">
        <f>IF(amazon[[#This Row],[Actual_price]]&lt;200,"&lt;200",IF(amazon[[#This Row],[Actual_price]]&lt;=500,"200-500","&gt;500"))</f>
        <v>&gt;500</v>
      </c>
      <c r="L515" t="str">
        <f>IF(amazon[[#This Row],[Discount_percentage]]&gt;=50%,"YES","NO")</f>
        <v>YES</v>
      </c>
      <c r="M515" s="1">
        <f>ROUND(amazon[[#This Row],[Rating_count]],0)</f>
        <v>828</v>
      </c>
      <c r="N515" s="10">
        <f>amazon[[#This Row],[Rating_count]]*LOG10(amazon[[#This Row],[Rating]]+1)</f>
        <v>556.49702637077417</v>
      </c>
    </row>
    <row r="516" spans="1:14" x14ac:dyDescent="0.25">
      <c r="A516" s="1" t="s">
        <v>1012</v>
      </c>
      <c r="B516" s="4" t="s">
        <v>1013</v>
      </c>
      <c r="C516" s="1" t="s">
        <v>709</v>
      </c>
      <c r="D516">
        <v>1399</v>
      </c>
      <c r="E516" s="9">
        <v>1630</v>
      </c>
      <c r="F516" s="2">
        <v>0.14000000000000001</v>
      </c>
      <c r="G516">
        <v>4</v>
      </c>
      <c r="H516">
        <v>9378</v>
      </c>
      <c r="I516" t="str">
        <f>LEFT(amazon[[#This Row],[Category]],FIND("|",amazon[[#This Row],[Category]] &amp; "|")-1)</f>
        <v>Electronics</v>
      </c>
      <c r="J516" s="9">
        <f>amazon[[#This Row],[Actual_price]]*amazon[[#This Row],[Rating_count]]</f>
        <v>15286140</v>
      </c>
      <c r="K516" s="9" t="str">
        <f>IF(amazon[[#This Row],[Actual_price]]&lt;200,"&lt;200",IF(amazon[[#This Row],[Actual_price]]&lt;=500,"200-500","&gt;500"))</f>
        <v>&gt;500</v>
      </c>
      <c r="L516" t="str">
        <f>IF(amazon[[#This Row],[Discount_percentage]]&gt;=50%,"YES","NO")</f>
        <v>NO</v>
      </c>
      <c r="M516" s="1">
        <f>ROUND(amazon[[#This Row],[Rating_count]],0)</f>
        <v>9378</v>
      </c>
      <c r="N516" s="10">
        <f>amazon[[#This Row],[Rating_count]]*LOG10(amazon[[#This Row],[Rating]]+1)</f>
        <v>6554.9407006631845</v>
      </c>
    </row>
    <row r="517" spans="1:14" x14ac:dyDescent="0.25">
      <c r="A517" s="1" t="s">
        <v>1014</v>
      </c>
      <c r="B517" s="4" t="s">
        <v>1015</v>
      </c>
      <c r="C517" s="1" t="s">
        <v>683</v>
      </c>
      <c r="D517">
        <v>1499</v>
      </c>
      <c r="E517" s="9">
        <v>9999</v>
      </c>
      <c r="F517" s="2">
        <v>0.85</v>
      </c>
      <c r="G517">
        <v>4.2</v>
      </c>
      <c r="H517">
        <v>22638</v>
      </c>
      <c r="I517" t="str">
        <f>LEFT(amazon[[#This Row],[Category]],FIND("|",amazon[[#This Row],[Category]] &amp; "|")-1)</f>
        <v>Electronics</v>
      </c>
      <c r="J517" s="9">
        <f>amazon[[#This Row],[Actual_price]]*amazon[[#This Row],[Rating_count]]</f>
        <v>226357362</v>
      </c>
      <c r="K517" s="9" t="str">
        <f>IF(amazon[[#This Row],[Actual_price]]&lt;200,"&lt;200",IF(amazon[[#This Row],[Actual_price]]&lt;=500,"200-500","&gt;500"))</f>
        <v>&gt;500</v>
      </c>
      <c r="L517" t="str">
        <f>IF(amazon[[#This Row],[Discount_percentage]]&gt;=50%,"YES","NO")</f>
        <v>YES</v>
      </c>
      <c r="M517" s="1">
        <f>ROUND(amazon[[#This Row],[Rating_count]],0)</f>
        <v>22638</v>
      </c>
      <c r="N517" s="10">
        <f>amazon[[#This Row],[Rating_count]]*LOG10(amazon[[#This Row],[Rating]]+1)</f>
        <v>16208.883693204585</v>
      </c>
    </row>
    <row r="518" spans="1:14" x14ac:dyDescent="0.25">
      <c r="A518" s="1" t="s">
        <v>76</v>
      </c>
      <c r="B518" s="4" t="s">
        <v>77</v>
      </c>
      <c r="C518" s="1" t="s">
        <v>2</v>
      </c>
      <c r="D518">
        <v>899</v>
      </c>
      <c r="E518" s="9">
        <v>1900</v>
      </c>
      <c r="F518" s="2">
        <v>0.53</v>
      </c>
      <c r="G518">
        <v>4.4000000000000004</v>
      </c>
      <c r="H518">
        <v>13552</v>
      </c>
      <c r="I518" t="str">
        <f>LEFT(amazon[[#This Row],[Category]],FIND("|",amazon[[#This Row],[Category]] &amp; "|")-1)</f>
        <v>Computers&amp;Accessories</v>
      </c>
      <c r="J518" s="9">
        <f>amazon[[#This Row],[Actual_price]]*amazon[[#This Row],[Rating_count]]</f>
        <v>25748800</v>
      </c>
      <c r="K518" s="9" t="str">
        <f>IF(amazon[[#This Row],[Actual_price]]&lt;200,"&lt;200",IF(amazon[[#This Row],[Actual_price]]&lt;=500,"200-500","&gt;500"))</f>
        <v>&gt;500</v>
      </c>
      <c r="L518" t="str">
        <f>IF(amazon[[#This Row],[Discount_percentage]]&gt;=50%,"YES","NO")</f>
        <v>YES</v>
      </c>
      <c r="M518" s="1">
        <f>ROUND(amazon[[#This Row],[Rating_count]],0)</f>
        <v>13552</v>
      </c>
      <c r="N518" s="10">
        <f>amazon[[#This Row],[Rating_count]]*LOG10(amazon[[#This Row],[Rating]]+1)</f>
        <v>9925.4002331208685</v>
      </c>
    </row>
    <row r="519" spans="1:14" x14ac:dyDescent="0.25">
      <c r="A519" s="1" t="s">
        <v>1016</v>
      </c>
      <c r="B519" s="4" t="s">
        <v>1017</v>
      </c>
      <c r="C519" s="1" t="s">
        <v>739</v>
      </c>
      <c r="D519">
        <v>249</v>
      </c>
      <c r="E519" s="9">
        <v>599</v>
      </c>
      <c r="F519" s="2">
        <v>0.57999999999999996</v>
      </c>
      <c r="G519">
        <v>3.9</v>
      </c>
      <c r="H519">
        <v>2147</v>
      </c>
      <c r="I519" t="str">
        <f>LEFT(amazon[[#This Row],[Category]],FIND("|",amazon[[#This Row],[Category]] &amp; "|")-1)</f>
        <v>Electronics</v>
      </c>
      <c r="J519" s="9">
        <f>amazon[[#This Row],[Actual_price]]*amazon[[#This Row],[Rating_count]]</f>
        <v>1286053</v>
      </c>
      <c r="K519" s="9" t="str">
        <f>IF(amazon[[#This Row],[Actual_price]]&lt;200,"&lt;200",IF(amazon[[#This Row],[Actual_price]]&lt;=500,"200-500","&gt;500"))</f>
        <v>&gt;500</v>
      </c>
      <c r="L519" t="str">
        <f>IF(amazon[[#This Row],[Discount_percentage]]&gt;=50%,"YES","NO")</f>
        <v>YES</v>
      </c>
      <c r="M519" s="1">
        <f>ROUND(amazon[[#This Row],[Rating_count]],0)</f>
        <v>2147</v>
      </c>
      <c r="N519" s="10">
        <f>amazon[[#This Row],[Rating_count]]*LOG10(amazon[[#This Row],[Rating]]+1)</f>
        <v>1481.850983821219</v>
      </c>
    </row>
    <row r="520" spans="1:14" x14ac:dyDescent="0.25">
      <c r="A520" s="1" t="s">
        <v>1018</v>
      </c>
      <c r="B520" s="4" t="s">
        <v>1019</v>
      </c>
      <c r="C520" s="1" t="s">
        <v>895</v>
      </c>
      <c r="D520">
        <v>299</v>
      </c>
      <c r="E520" s="9">
        <v>1199</v>
      </c>
      <c r="F520" s="2">
        <v>0.75</v>
      </c>
      <c r="G520">
        <v>4.5</v>
      </c>
      <c r="H520">
        <v>596</v>
      </c>
      <c r="I520" t="str">
        <f>LEFT(amazon[[#This Row],[Category]],FIND("|",amazon[[#This Row],[Category]] &amp; "|")-1)</f>
        <v>Electronics</v>
      </c>
      <c r="J520" s="9">
        <f>amazon[[#This Row],[Actual_price]]*amazon[[#This Row],[Rating_count]]</f>
        <v>714604</v>
      </c>
      <c r="K520" s="9" t="str">
        <f>IF(amazon[[#This Row],[Actual_price]]&lt;200,"&lt;200",IF(amazon[[#This Row],[Actual_price]]&lt;=500,"200-500","&gt;500"))</f>
        <v>&gt;500</v>
      </c>
      <c r="L520" t="str">
        <f>IF(amazon[[#This Row],[Discount_percentage]]&gt;=50%,"YES","NO")</f>
        <v>YES</v>
      </c>
      <c r="M520" s="1">
        <f>ROUND(amazon[[#This Row],[Rating_count]],0)</f>
        <v>596</v>
      </c>
      <c r="N520" s="10">
        <f>amazon[[#This Row],[Rating_count]]*LOG10(amazon[[#This Row],[Rating]]+1)</f>
        <v>441.25616293856933</v>
      </c>
    </row>
    <row r="521" spans="1:14" x14ac:dyDescent="0.25">
      <c r="A521" s="1" t="s">
        <v>1020</v>
      </c>
      <c r="B521" s="4" t="s">
        <v>1021</v>
      </c>
      <c r="C521" s="1" t="s">
        <v>856</v>
      </c>
      <c r="D521">
        <v>79</v>
      </c>
      <c r="E521" s="9">
        <v>499</v>
      </c>
      <c r="F521" s="2">
        <v>0.84</v>
      </c>
      <c r="G521">
        <v>4.2</v>
      </c>
      <c r="H521">
        <v>1949</v>
      </c>
      <c r="I521" t="str">
        <f>LEFT(amazon[[#This Row],[Category]],FIND("|",amazon[[#This Row],[Category]] &amp; "|")-1)</f>
        <v>Electronics</v>
      </c>
      <c r="J521" s="9">
        <f>amazon[[#This Row],[Actual_price]]*amazon[[#This Row],[Rating_count]]</f>
        <v>972551</v>
      </c>
      <c r="K521" s="9" t="str">
        <f>IF(amazon[[#This Row],[Actual_price]]&lt;200,"&lt;200",IF(amazon[[#This Row],[Actual_price]]&lt;=500,"200-500","&gt;500"))</f>
        <v>200-500</v>
      </c>
      <c r="L521" t="str">
        <f>IF(amazon[[#This Row],[Discount_percentage]]&gt;=50%,"YES","NO")</f>
        <v>YES</v>
      </c>
      <c r="M521" s="1">
        <f>ROUND(amazon[[#This Row],[Rating_count]],0)</f>
        <v>1949</v>
      </c>
      <c r="N521" s="10">
        <f>amazon[[#This Row],[Rating_count]]*LOG10(amazon[[#This Row],[Rating]]+1)</f>
        <v>1395.4905167442237</v>
      </c>
    </row>
    <row r="522" spans="1:14" x14ac:dyDescent="0.25">
      <c r="A522" s="1" t="s">
        <v>1022</v>
      </c>
      <c r="B522" s="4" t="s">
        <v>1023</v>
      </c>
      <c r="C522" s="1" t="s">
        <v>693</v>
      </c>
      <c r="D522">
        <v>13999</v>
      </c>
      <c r="E522" s="9">
        <v>15999</v>
      </c>
      <c r="F522" s="2">
        <v>0.13</v>
      </c>
      <c r="G522">
        <v>3.9</v>
      </c>
      <c r="H522">
        <v>2180</v>
      </c>
      <c r="I522" t="str">
        <f>LEFT(amazon[[#This Row],[Category]],FIND("|",amazon[[#This Row],[Category]] &amp; "|")-1)</f>
        <v>Electronics</v>
      </c>
      <c r="J522" s="9">
        <f>amazon[[#This Row],[Actual_price]]*amazon[[#This Row],[Rating_count]]</f>
        <v>34877820</v>
      </c>
      <c r="K522" s="9" t="str">
        <f>IF(amazon[[#This Row],[Actual_price]]&lt;200,"&lt;200",IF(amazon[[#This Row],[Actual_price]]&lt;=500,"200-500","&gt;500"))</f>
        <v>&gt;500</v>
      </c>
      <c r="L522" t="str">
        <f>IF(amazon[[#This Row],[Discount_percentage]]&gt;=50%,"YES","NO")</f>
        <v>NO</v>
      </c>
      <c r="M522" s="1">
        <f>ROUND(amazon[[#This Row],[Rating_count]],0)</f>
        <v>2180</v>
      </c>
      <c r="N522" s="10">
        <f>amazon[[#This Row],[Rating_count]]*LOG10(amazon[[#This Row],[Rating]]+1)</f>
        <v>1504.6274544621599</v>
      </c>
    </row>
    <row r="523" spans="1:14" x14ac:dyDescent="0.25">
      <c r="A523" s="1" t="s">
        <v>1024</v>
      </c>
      <c r="B523" s="4" t="s">
        <v>1025</v>
      </c>
      <c r="C523" s="1" t="s">
        <v>714</v>
      </c>
      <c r="D523">
        <v>949</v>
      </c>
      <c r="E523" s="9">
        <v>999</v>
      </c>
      <c r="F523" s="2">
        <v>0.05</v>
      </c>
      <c r="G523">
        <v>4.2</v>
      </c>
      <c r="H523">
        <v>31539</v>
      </c>
      <c r="I523" t="str">
        <f>LEFT(amazon[[#This Row],[Category]],FIND("|",amazon[[#This Row],[Category]] &amp; "|")-1)</f>
        <v>Electronics</v>
      </c>
      <c r="J523" s="9">
        <f>amazon[[#This Row],[Actual_price]]*amazon[[#This Row],[Rating_count]]</f>
        <v>31507461</v>
      </c>
      <c r="K523" s="9" t="str">
        <f>IF(amazon[[#This Row],[Actual_price]]&lt;200,"&lt;200",IF(amazon[[#This Row],[Actual_price]]&lt;=500,"200-500","&gt;500"))</f>
        <v>&gt;500</v>
      </c>
      <c r="L523" t="str">
        <f>IF(amazon[[#This Row],[Discount_percentage]]&gt;=50%,"YES","NO")</f>
        <v>NO</v>
      </c>
      <c r="M523" s="1">
        <f>ROUND(amazon[[#This Row],[Rating_count]],0)</f>
        <v>31539</v>
      </c>
      <c r="N523" s="10">
        <f>amazon[[#This Row],[Rating_count]]*LOG10(amazon[[#This Row],[Rating]]+1)</f>
        <v>22582.029454897933</v>
      </c>
    </row>
    <row r="524" spans="1:14" x14ac:dyDescent="0.25">
      <c r="A524" s="1" t="s">
        <v>1026</v>
      </c>
      <c r="B524" s="4" t="s">
        <v>1027</v>
      </c>
      <c r="C524" s="1" t="s">
        <v>818</v>
      </c>
      <c r="D524">
        <v>99</v>
      </c>
      <c r="E524" s="9">
        <v>499</v>
      </c>
      <c r="F524" s="2">
        <v>0.8</v>
      </c>
      <c r="G524">
        <v>4.0999999999999996</v>
      </c>
      <c r="H524">
        <v>2451</v>
      </c>
      <c r="I524" t="str">
        <f>LEFT(amazon[[#This Row],[Category]],FIND("|",amazon[[#This Row],[Category]] &amp; "|")-1)</f>
        <v>Electronics</v>
      </c>
      <c r="J524" s="9">
        <f>amazon[[#This Row],[Actual_price]]*amazon[[#This Row],[Rating_count]]</f>
        <v>1223049</v>
      </c>
      <c r="K524" s="9" t="str">
        <f>IF(amazon[[#This Row],[Actual_price]]&lt;200,"&lt;200",IF(amazon[[#This Row],[Actual_price]]&lt;=500,"200-500","&gt;500"))</f>
        <v>200-500</v>
      </c>
      <c r="L524" t="str">
        <f>IF(amazon[[#This Row],[Discount_percentage]]&gt;=50%,"YES","NO")</f>
        <v>YES</v>
      </c>
      <c r="M524" s="1">
        <f>ROUND(amazon[[#This Row],[Rating_count]],0)</f>
        <v>2451</v>
      </c>
      <c r="N524" s="10">
        <f>amazon[[#This Row],[Rating_count]]*LOG10(amazon[[#This Row],[Rating]]+1)</f>
        <v>1734.254501616042</v>
      </c>
    </row>
    <row r="525" spans="1:14" x14ac:dyDescent="0.25">
      <c r="A525" s="1" t="s">
        <v>1028</v>
      </c>
      <c r="B525" s="4" t="s">
        <v>1029</v>
      </c>
      <c r="C525" s="1" t="s">
        <v>683</v>
      </c>
      <c r="D525">
        <v>2499</v>
      </c>
      <c r="E525" s="9">
        <v>7990</v>
      </c>
      <c r="F525" s="2">
        <v>0.69</v>
      </c>
      <c r="G525">
        <v>4.0999999999999996</v>
      </c>
      <c r="H525">
        <v>154</v>
      </c>
      <c r="I525" t="str">
        <f>LEFT(amazon[[#This Row],[Category]],FIND("|",amazon[[#This Row],[Category]] &amp; "|")-1)</f>
        <v>Electronics</v>
      </c>
      <c r="J525" s="9">
        <f>amazon[[#This Row],[Actual_price]]*amazon[[#This Row],[Rating_count]]</f>
        <v>1230460</v>
      </c>
      <c r="K525" s="9" t="str">
        <f>IF(amazon[[#This Row],[Actual_price]]&lt;200,"&lt;200",IF(amazon[[#This Row],[Actual_price]]&lt;=500,"200-500","&gt;500"))</f>
        <v>&gt;500</v>
      </c>
      <c r="L525" t="str">
        <f>IF(amazon[[#This Row],[Discount_percentage]]&gt;=50%,"YES","NO")</f>
        <v>YES</v>
      </c>
      <c r="M525" s="1">
        <f>ROUND(amazon[[#This Row],[Rating_count]],0)</f>
        <v>154</v>
      </c>
      <c r="N525" s="10">
        <f>amazon[[#This Row],[Rating_count]]*LOG10(amazon[[#This Row],[Rating]]+1)</f>
        <v>108.9658071190822</v>
      </c>
    </row>
    <row r="526" spans="1:14" x14ac:dyDescent="0.25">
      <c r="A526" s="1" t="s">
        <v>1030</v>
      </c>
      <c r="B526" s="4" t="s">
        <v>1031</v>
      </c>
      <c r="C526" s="1" t="s">
        <v>1032</v>
      </c>
      <c r="D526">
        <v>689</v>
      </c>
      <c r="E526" s="9">
        <v>1999</v>
      </c>
      <c r="F526" s="2">
        <v>0.66</v>
      </c>
      <c r="G526">
        <v>4.3</v>
      </c>
      <c r="H526">
        <v>1193</v>
      </c>
      <c r="I526" t="str">
        <f>LEFT(amazon[[#This Row],[Category]],FIND("|",amazon[[#This Row],[Category]] &amp; "|")-1)</f>
        <v>Electronics</v>
      </c>
      <c r="J526" s="9">
        <f>amazon[[#This Row],[Actual_price]]*amazon[[#This Row],[Rating_count]]</f>
        <v>2384807</v>
      </c>
      <c r="K526" s="9" t="str">
        <f>IF(amazon[[#This Row],[Actual_price]]&lt;200,"&lt;200",IF(amazon[[#This Row],[Actual_price]]&lt;=500,"200-500","&gt;500"))</f>
        <v>&gt;500</v>
      </c>
      <c r="L526" t="str">
        <f>IF(amazon[[#This Row],[Discount_percentage]]&gt;=50%,"YES","NO")</f>
        <v>YES</v>
      </c>
      <c r="M526" s="1">
        <f>ROUND(amazon[[#This Row],[Rating_count]],0)</f>
        <v>1193</v>
      </c>
      <c r="N526" s="10">
        <f>amazon[[#This Row],[Rating_count]]*LOG10(amazon[[#This Row],[Rating]]+1)</f>
        <v>864.0611124337413</v>
      </c>
    </row>
    <row r="527" spans="1:14" x14ac:dyDescent="0.25">
      <c r="A527" s="1" t="s">
        <v>1033</v>
      </c>
      <c r="B527" s="4" t="s">
        <v>1034</v>
      </c>
      <c r="C527" s="1" t="s">
        <v>935</v>
      </c>
      <c r="D527">
        <v>499</v>
      </c>
      <c r="E527" s="9">
        <v>1899</v>
      </c>
      <c r="F527" s="2">
        <v>0.74</v>
      </c>
      <c r="G527">
        <v>4.0999999999999996</v>
      </c>
      <c r="H527">
        <v>1475</v>
      </c>
      <c r="I527" t="str">
        <f>LEFT(amazon[[#This Row],[Category]],FIND("|",amazon[[#This Row],[Category]] &amp; "|")-1)</f>
        <v>Electronics</v>
      </c>
      <c r="J527" s="9">
        <f>amazon[[#This Row],[Actual_price]]*amazon[[#This Row],[Rating_count]]</f>
        <v>2801025</v>
      </c>
      <c r="K527" s="9" t="str">
        <f>IF(amazon[[#This Row],[Actual_price]]&lt;200,"&lt;200",IF(amazon[[#This Row],[Actual_price]]&lt;=500,"200-500","&gt;500"))</f>
        <v>&gt;500</v>
      </c>
      <c r="L527" t="str">
        <f>IF(amazon[[#This Row],[Discount_percentage]]&gt;=50%,"YES","NO")</f>
        <v>YES</v>
      </c>
      <c r="M527" s="1">
        <f>ROUND(amazon[[#This Row],[Rating_count]],0)</f>
        <v>1475</v>
      </c>
      <c r="N527" s="10">
        <f>amazon[[#This Row],[Rating_count]]*LOG10(amazon[[#This Row],[Rating]]+1)</f>
        <v>1043.6660097444562</v>
      </c>
    </row>
    <row r="528" spans="1:14" x14ac:dyDescent="0.25">
      <c r="A528" s="1" t="s">
        <v>1035</v>
      </c>
      <c r="B528" s="4" t="s">
        <v>1036</v>
      </c>
      <c r="C528" s="1" t="s">
        <v>895</v>
      </c>
      <c r="D528">
        <v>299</v>
      </c>
      <c r="E528" s="9">
        <v>999</v>
      </c>
      <c r="F528" s="2">
        <v>0.7</v>
      </c>
      <c r="G528">
        <v>4.3</v>
      </c>
      <c r="H528">
        <v>8891</v>
      </c>
      <c r="I528" t="str">
        <f>LEFT(amazon[[#This Row],[Category]],FIND("|",amazon[[#This Row],[Category]] &amp; "|")-1)</f>
        <v>Electronics</v>
      </c>
      <c r="J528" s="9">
        <f>amazon[[#This Row],[Actual_price]]*amazon[[#This Row],[Rating_count]]</f>
        <v>8882109</v>
      </c>
      <c r="K528" s="9" t="str">
        <f>IF(amazon[[#This Row],[Actual_price]]&lt;200,"&lt;200",IF(amazon[[#This Row],[Actual_price]]&lt;=500,"200-500","&gt;500"))</f>
        <v>&gt;500</v>
      </c>
      <c r="L528" t="str">
        <f>IF(amazon[[#This Row],[Discount_percentage]]&gt;=50%,"YES","NO")</f>
        <v>YES</v>
      </c>
      <c r="M528" s="1">
        <f>ROUND(amazon[[#This Row],[Rating_count]],0)</f>
        <v>8891</v>
      </c>
      <c r="N528" s="10">
        <f>amazon[[#This Row],[Rating_count]]*LOG10(amazon[[#This Row],[Rating]]+1)</f>
        <v>6439.5367566206151</v>
      </c>
    </row>
    <row r="529" spans="1:14" x14ac:dyDescent="0.25">
      <c r="A529" s="1" t="s">
        <v>1037</v>
      </c>
      <c r="B529" s="4" t="s">
        <v>1038</v>
      </c>
      <c r="C529" s="1" t="s">
        <v>818</v>
      </c>
      <c r="D529">
        <v>209</v>
      </c>
      <c r="E529" s="9">
        <v>499</v>
      </c>
      <c r="F529" s="2">
        <v>0.57999999999999996</v>
      </c>
      <c r="G529">
        <v>3.6</v>
      </c>
      <c r="H529">
        <v>104</v>
      </c>
      <c r="I529" t="str">
        <f>LEFT(amazon[[#This Row],[Category]],FIND("|",amazon[[#This Row],[Category]] &amp; "|")-1)</f>
        <v>Electronics</v>
      </c>
      <c r="J529" s="9">
        <f>amazon[[#This Row],[Actual_price]]*amazon[[#This Row],[Rating_count]]</f>
        <v>51896</v>
      </c>
      <c r="K529" s="9" t="str">
        <f>IF(amazon[[#This Row],[Actual_price]]&lt;200,"&lt;200",IF(amazon[[#This Row],[Actual_price]]&lt;=500,"200-500","&gt;500"))</f>
        <v>200-500</v>
      </c>
      <c r="L529" t="str">
        <f>IF(amazon[[#This Row],[Discount_percentage]]&gt;=50%,"YES","NO")</f>
        <v>YES</v>
      </c>
      <c r="M529" s="1">
        <f>ROUND(amazon[[#This Row],[Rating_count]],0)</f>
        <v>104</v>
      </c>
      <c r="N529" s="10">
        <f>amazon[[#This Row],[Rating_count]]*LOG10(amazon[[#This Row],[Rating]]+1)</f>
        <v>68.9268144948837</v>
      </c>
    </row>
    <row r="530" spans="1:14" x14ac:dyDescent="0.25">
      <c r="A530" s="1" t="s">
        <v>1039</v>
      </c>
      <c r="B530" s="4" t="s">
        <v>1040</v>
      </c>
      <c r="C530" s="1" t="s">
        <v>693</v>
      </c>
      <c r="D530">
        <v>8499</v>
      </c>
      <c r="E530" s="9">
        <v>12999</v>
      </c>
      <c r="F530" s="2">
        <v>0.35</v>
      </c>
      <c r="G530">
        <v>4.0999999999999996</v>
      </c>
      <c r="H530">
        <v>6662</v>
      </c>
      <c r="I530" t="str">
        <f>LEFT(amazon[[#This Row],[Category]],FIND("|",amazon[[#This Row],[Category]] &amp; "|")-1)</f>
        <v>Electronics</v>
      </c>
      <c r="J530" s="9">
        <f>amazon[[#This Row],[Actual_price]]*amazon[[#This Row],[Rating_count]]</f>
        <v>86599338</v>
      </c>
      <c r="K530" s="9" t="str">
        <f>IF(amazon[[#This Row],[Actual_price]]&lt;200,"&lt;200",IF(amazon[[#This Row],[Actual_price]]&lt;=500,"200-500","&gt;500"))</f>
        <v>&gt;500</v>
      </c>
      <c r="L530" t="str">
        <f>IF(amazon[[#This Row],[Discount_percentage]]&gt;=50%,"YES","NO")</f>
        <v>NO</v>
      </c>
      <c r="M530" s="1">
        <f>ROUND(amazon[[#This Row],[Rating_count]],0)</f>
        <v>6662</v>
      </c>
      <c r="N530" s="10">
        <f>amazon[[#This Row],[Rating_count]]*LOG10(amazon[[#This Row],[Rating]]+1)</f>
        <v>4713.8325131644524</v>
      </c>
    </row>
    <row r="531" spans="1:14" x14ac:dyDescent="0.25">
      <c r="A531" s="1" t="s">
        <v>1041</v>
      </c>
      <c r="B531" s="4" t="s">
        <v>1042</v>
      </c>
      <c r="C531" s="1" t="s">
        <v>690</v>
      </c>
      <c r="D531">
        <v>2179</v>
      </c>
      <c r="E531" s="9">
        <v>3999</v>
      </c>
      <c r="F531" s="2">
        <v>0.46</v>
      </c>
      <c r="G531">
        <v>4</v>
      </c>
      <c r="H531">
        <v>8380</v>
      </c>
      <c r="I531" t="str">
        <f>LEFT(amazon[[#This Row],[Category]],FIND("|",amazon[[#This Row],[Category]] &amp; "|")-1)</f>
        <v>Electronics</v>
      </c>
      <c r="J531" s="9">
        <f>amazon[[#This Row],[Actual_price]]*amazon[[#This Row],[Rating_count]]</f>
        <v>33511620</v>
      </c>
      <c r="K531" s="9" t="str">
        <f>IF(amazon[[#This Row],[Actual_price]]&lt;200,"&lt;200",IF(amazon[[#This Row],[Actual_price]]&lt;=500,"200-500","&gt;500"))</f>
        <v>&gt;500</v>
      </c>
      <c r="L531" t="str">
        <f>IF(amazon[[#This Row],[Discount_percentage]]&gt;=50%,"YES","NO")</f>
        <v>NO</v>
      </c>
      <c r="M531" s="1">
        <f>ROUND(amazon[[#This Row],[Rating_count]],0)</f>
        <v>8380</v>
      </c>
      <c r="N531" s="10">
        <f>amazon[[#This Row],[Rating_count]]*LOG10(amazon[[#This Row],[Rating]]+1)</f>
        <v>5857.3686363358383</v>
      </c>
    </row>
    <row r="532" spans="1:14" x14ac:dyDescent="0.25">
      <c r="A532" s="1" t="s">
        <v>1043</v>
      </c>
      <c r="B532" s="4" t="s">
        <v>1044</v>
      </c>
      <c r="C532" s="1" t="s">
        <v>693</v>
      </c>
      <c r="D532">
        <v>16999</v>
      </c>
      <c r="E532" s="9">
        <v>20999</v>
      </c>
      <c r="F532" s="2">
        <v>0.19</v>
      </c>
      <c r="G532">
        <v>4.0999999999999996</v>
      </c>
      <c r="H532">
        <v>31822</v>
      </c>
      <c r="I532" t="str">
        <f>LEFT(amazon[[#This Row],[Category]],FIND("|",amazon[[#This Row],[Category]] &amp; "|")-1)</f>
        <v>Electronics</v>
      </c>
      <c r="J532" s="9">
        <f>amazon[[#This Row],[Actual_price]]*amazon[[#This Row],[Rating_count]]</f>
        <v>668230178</v>
      </c>
      <c r="K532" s="9" t="str">
        <f>IF(amazon[[#This Row],[Actual_price]]&lt;200,"&lt;200",IF(amazon[[#This Row],[Actual_price]]&lt;=500,"200-500","&gt;500"))</f>
        <v>&gt;500</v>
      </c>
      <c r="L532" t="str">
        <f>IF(amazon[[#This Row],[Discount_percentage]]&gt;=50%,"YES","NO")</f>
        <v>NO</v>
      </c>
      <c r="M532" s="1">
        <f>ROUND(amazon[[#This Row],[Rating_count]],0)</f>
        <v>31822</v>
      </c>
      <c r="N532" s="10">
        <f>amazon[[#This Row],[Rating_count]]*LOG10(amazon[[#This Row],[Rating]]+1)</f>
        <v>22516.298143788532</v>
      </c>
    </row>
    <row r="533" spans="1:14" x14ac:dyDescent="0.25">
      <c r="A533" s="1" t="s">
        <v>1045</v>
      </c>
      <c r="B533" s="4" t="s">
        <v>1046</v>
      </c>
      <c r="C533" s="1" t="s">
        <v>693</v>
      </c>
      <c r="D533">
        <v>44999</v>
      </c>
      <c r="E533" s="9">
        <v>49999</v>
      </c>
      <c r="F533" s="2">
        <v>0.1</v>
      </c>
      <c r="G533">
        <v>4.3</v>
      </c>
      <c r="H533">
        <v>3075</v>
      </c>
      <c r="I533" t="str">
        <f>LEFT(amazon[[#This Row],[Category]],FIND("|",amazon[[#This Row],[Category]] &amp; "|")-1)</f>
        <v>Electronics</v>
      </c>
      <c r="J533" s="9">
        <f>amazon[[#This Row],[Actual_price]]*amazon[[#This Row],[Rating_count]]</f>
        <v>153746925</v>
      </c>
      <c r="K533" s="9" t="str">
        <f>IF(amazon[[#This Row],[Actual_price]]&lt;200,"&lt;200",IF(amazon[[#This Row],[Actual_price]]&lt;=500,"200-500","&gt;500"))</f>
        <v>&gt;500</v>
      </c>
      <c r="L533" t="str">
        <f>IF(amazon[[#This Row],[Discount_percentage]]&gt;=50%,"YES","NO")</f>
        <v>NO</v>
      </c>
      <c r="M533" s="1">
        <f>ROUND(amazon[[#This Row],[Rating_count]],0)</f>
        <v>3075</v>
      </c>
      <c r="N533" s="10">
        <f>amazon[[#This Row],[Rating_count]]*LOG10(amazon[[#This Row],[Rating]]+1)</f>
        <v>2227.1482990224263</v>
      </c>
    </row>
    <row r="534" spans="1:14" x14ac:dyDescent="0.25">
      <c r="A534" s="1" t="s">
        <v>1047</v>
      </c>
      <c r="B534" s="4" t="s">
        <v>1048</v>
      </c>
      <c r="C534" s="1" t="s">
        <v>709</v>
      </c>
      <c r="D534">
        <v>2599</v>
      </c>
      <c r="E534" s="9">
        <v>2999</v>
      </c>
      <c r="F534" s="2">
        <v>0.13</v>
      </c>
      <c r="G534">
        <v>3.9</v>
      </c>
      <c r="H534">
        <v>14266</v>
      </c>
      <c r="I534" t="str">
        <f>LEFT(amazon[[#This Row],[Category]],FIND("|",amazon[[#This Row],[Category]] &amp; "|")-1)</f>
        <v>Electronics</v>
      </c>
      <c r="J534" s="9">
        <f>amazon[[#This Row],[Actual_price]]*amazon[[#This Row],[Rating_count]]</f>
        <v>42783734</v>
      </c>
      <c r="K534" s="9" t="str">
        <f>IF(amazon[[#This Row],[Actual_price]]&lt;200,"&lt;200",IF(amazon[[#This Row],[Actual_price]]&lt;=500,"200-500","&gt;500"))</f>
        <v>&gt;500</v>
      </c>
      <c r="L534" t="str">
        <f>IF(amazon[[#This Row],[Discount_percentage]]&gt;=50%,"YES","NO")</f>
        <v>NO</v>
      </c>
      <c r="M534" s="1">
        <f>ROUND(amazon[[#This Row],[Rating_count]],0)</f>
        <v>14266</v>
      </c>
      <c r="N534" s="10">
        <f>amazon[[#This Row],[Rating_count]]*LOG10(amazon[[#This Row],[Rating]]+1)</f>
        <v>9846.3372776867764</v>
      </c>
    </row>
    <row r="535" spans="1:14" x14ac:dyDescent="0.25">
      <c r="A535" s="1" t="s">
        <v>1049</v>
      </c>
      <c r="B535" s="4" t="s">
        <v>1050</v>
      </c>
      <c r="C535" s="1" t="s">
        <v>683</v>
      </c>
      <c r="D535">
        <v>2799</v>
      </c>
      <c r="E535" s="9">
        <v>6499</v>
      </c>
      <c r="F535" s="2">
        <v>0.56999999999999995</v>
      </c>
      <c r="G535">
        <v>4.0999999999999996</v>
      </c>
      <c r="H535">
        <v>38879</v>
      </c>
      <c r="I535" t="str">
        <f>LEFT(amazon[[#This Row],[Category]],FIND("|",amazon[[#This Row],[Category]] &amp; "|")-1)</f>
        <v>Electronics</v>
      </c>
      <c r="J535" s="9">
        <f>amazon[[#This Row],[Actual_price]]*amazon[[#This Row],[Rating_count]]</f>
        <v>252674621</v>
      </c>
      <c r="K535" s="9" t="str">
        <f>IF(amazon[[#This Row],[Actual_price]]&lt;200,"&lt;200",IF(amazon[[#This Row],[Actual_price]]&lt;=500,"200-500","&gt;500"))</f>
        <v>&gt;500</v>
      </c>
      <c r="L535" t="str">
        <f>IF(amazon[[#This Row],[Discount_percentage]]&gt;=50%,"YES","NO")</f>
        <v>YES</v>
      </c>
      <c r="M535" s="1">
        <f>ROUND(amazon[[#This Row],[Rating_count]],0)</f>
        <v>38879</v>
      </c>
      <c r="N535" s="10">
        <f>amazon[[#This Row],[Rating_count]]*LOG10(amazon[[#This Row],[Rating]]+1)</f>
        <v>27509.620876511668</v>
      </c>
    </row>
    <row r="536" spans="1:14" x14ac:dyDescent="0.25">
      <c r="A536" s="1" t="s">
        <v>1051</v>
      </c>
      <c r="B536" s="4" t="s">
        <v>1052</v>
      </c>
      <c r="C536" s="1" t="s">
        <v>1053</v>
      </c>
      <c r="D536">
        <v>1399</v>
      </c>
      <c r="E536" s="9">
        <v>2990</v>
      </c>
      <c r="F536" s="2">
        <v>0.53</v>
      </c>
      <c r="G536">
        <v>4.0999999999999996</v>
      </c>
      <c r="H536">
        <v>97175</v>
      </c>
      <c r="I536" t="str">
        <f>LEFT(amazon[[#This Row],[Category]],FIND("|",amazon[[#This Row],[Category]] &amp; "|")-1)</f>
        <v>Electronics</v>
      </c>
      <c r="J536" s="9">
        <f>amazon[[#This Row],[Actual_price]]*amazon[[#This Row],[Rating_count]]</f>
        <v>290553250</v>
      </c>
      <c r="K536" s="9" t="str">
        <f>IF(amazon[[#This Row],[Actual_price]]&lt;200,"&lt;200",IF(amazon[[#This Row],[Actual_price]]&lt;=500,"200-500","&gt;500"))</f>
        <v>&gt;500</v>
      </c>
      <c r="L536" t="str">
        <f>IF(amazon[[#This Row],[Discount_percentage]]&gt;=50%,"YES","NO")</f>
        <v>YES</v>
      </c>
      <c r="M536" s="1">
        <f>ROUND(amazon[[#This Row],[Rating_count]],0)</f>
        <v>97175</v>
      </c>
      <c r="N536" s="10">
        <f>amazon[[#This Row],[Rating_count]]*LOG10(amazon[[#This Row],[Rating]]+1)</f>
        <v>68758.131862316965</v>
      </c>
    </row>
    <row r="537" spans="1:14" x14ac:dyDescent="0.25">
      <c r="A537" s="1" t="s">
        <v>1054</v>
      </c>
      <c r="B537" s="4" t="s">
        <v>1055</v>
      </c>
      <c r="C537" s="1" t="s">
        <v>704</v>
      </c>
      <c r="D537">
        <v>649</v>
      </c>
      <c r="E537" s="9">
        <v>2400</v>
      </c>
      <c r="F537" s="2">
        <v>0.73</v>
      </c>
      <c r="G537">
        <v>4.4000000000000004</v>
      </c>
      <c r="H537">
        <v>67260</v>
      </c>
      <c r="I537" t="str">
        <f>LEFT(amazon[[#This Row],[Category]],FIND("|",amazon[[#This Row],[Category]] &amp; "|")-1)</f>
        <v>Electronics</v>
      </c>
      <c r="J537" s="9">
        <f>amazon[[#This Row],[Actual_price]]*amazon[[#This Row],[Rating_count]]</f>
        <v>161424000</v>
      </c>
      <c r="K537" s="9" t="str">
        <f>IF(amazon[[#This Row],[Actual_price]]&lt;200,"&lt;200",IF(amazon[[#This Row],[Actual_price]]&lt;=500,"200-500","&gt;500"))</f>
        <v>&gt;500</v>
      </c>
      <c r="L537" t="str">
        <f>IF(amazon[[#This Row],[Discount_percentage]]&gt;=50%,"YES","NO")</f>
        <v>YES</v>
      </c>
      <c r="M537" s="1">
        <f>ROUND(amazon[[#This Row],[Rating_count]],0)</f>
        <v>67260</v>
      </c>
      <c r="N537" s="10">
        <f>amazon[[#This Row],[Rating_count]]*LOG10(amazon[[#This Row],[Rating]]+1)</f>
        <v>49260.804285692859</v>
      </c>
    </row>
    <row r="538" spans="1:14" x14ac:dyDescent="0.25">
      <c r="A538" s="1" t="s">
        <v>1056</v>
      </c>
      <c r="B538" s="4" t="s">
        <v>1057</v>
      </c>
      <c r="C538" s="1" t="s">
        <v>739</v>
      </c>
      <c r="D538">
        <v>799</v>
      </c>
      <c r="E538" s="9">
        <v>3990</v>
      </c>
      <c r="F538" s="2">
        <v>0.8</v>
      </c>
      <c r="G538">
        <v>3.8</v>
      </c>
      <c r="H538">
        <v>119</v>
      </c>
      <c r="I538" t="str">
        <f>LEFT(amazon[[#This Row],[Category]],FIND("|",amazon[[#This Row],[Category]] &amp; "|")-1)</f>
        <v>Electronics</v>
      </c>
      <c r="J538" s="9">
        <f>amazon[[#This Row],[Actual_price]]*amazon[[#This Row],[Rating_count]]</f>
        <v>474810</v>
      </c>
      <c r="K538" s="9" t="str">
        <f>IF(amazon[[#This Row],[Actual_price]]&lt;200,"&lt;200",IF(amazon[[#This Row],[Actual_price]]&lt;=500,"200-500","&gt;500"))</f>
        <v>&gt;500</v>
      </c>
      <c r="L538" t="str">
        <f>IF(amazon[[#This Row],[Discount_percentage]]&gt;=50%,"YES","NO")</f>
        <v>YES</v>
      </c>
      <c r="M538" s="1">
        <f>ROUND(amazon[[#This Row],[Rating_count]],0)</f>
        <v>119</v>
      </c>
      <c r="N538" s="10">
        <f>amazon[[#This Row],[Rating_count]]*LOG10(amazon[[#This Row],[Rating]]+1)</f>
        <v>81.067707247694869</v>
      </c>
    </row>
    <row r="539" spans="1:14" x14ac:dyDescent="0.25">
      <c r="A539" s="1" t="s">
        <v>1058</v>
      </c>
      <c r="B539" s="4" t="s">
        <v>1059</v>
      </c>
      <c r="C539" s="1" t="s">
        <v>1060</v>
      </c>
      <c r="D539">
        <v>149</v>
      </c>
      <c r="E539" s="9">
        <v>149</v>
      </c>
      <c r="F539" s="2">
        <v>0</v>
      </c>
      <c r="G539">
        <v>4.3</v>
      </c>
      <c r="H539">
        <v>10833</v>
      </c>
      <c r="I539" t="str">
        <f>LEFT(amazon[[#This Row],[Category]],FIND("|",amazon[[#This Row],[Category]] &amp; "|")-1)</f>
        <v>Computers&amp;Accessories</v>
      </c>
      <c r="J539" s="9">
        <f>amazon[[#This Row],[Actual_price]]*amazon[[#This Row],[Rating_count]]</f>
        <v>1614117</v>
      </c>
      <c r="K539" s="9" t="str">
        <f>IF(amazon[[#This Row],[Actual_price]]&lt;200,"&lt;200",IF(amazon[[#This Row],[Actual_price]]&lt;=500,"200-500","&gt;500"))</f>
        <v>&lt;200</v>
      </c>
      <c r="L539" t="str">
        <f>IF(amazon[[#This Row],[Discount_percentage]]&gt;=50%,"YES","NO")</f>
        <v>NO</v>
      </c>
      <c r="M539" s="1">
        <f>ROUND(amazon[[#This Row],[Rating_count]],0)</f>
        <v>10833</v>
      </c>
      <c r="N539" s="10">
        <f>amazon[[#This Row],[Rating_count]]*LOG10(amazon[[#This Row],[Rating]]+1)</f>
        <v>7846.0804953853476</v>
      </c>
    </row>
    <row r="540" spans="1:14" x14ac:dyDescent="0.25">
      <c r="A540" s="1" t="s">
        <v>109</v>
      </c>
      <c r="B540" s="4" t="s">
        <v>110</v>
      </c>
      <c r="C540" s="1" t="s">
        <v>2</v>
      </c>
      <c r="D540">
        <v>799</v>
      </c>
      <c r="E540" s="9">
        <v>2100</v>
      </c>
      <c r="F540" s="2">
        <v>0.62</v>
      </c>
      <c r="G540">
        <v>4.3</v>
      </c>
      <c r="H540">
        <v>8188</v>
      </c>
      <c r="I540" t="str">
        <f>LEFT(amazon[[#This Row],[Category]],FIND("|",amazon[[#This Row],[Category]] &amp; "|")-1)</f>
        <v>Computers&amp;Accessories</v>
      </c>
      <c r="J540" s="9">
        <f>amazon[[#This Row],[Actual_price]]*amazon[[#This Row],[Rating_count]]</f>
        <v>17194800</v>
      </c>
      <c r="K540" s="9" t="str">
        <f>IF(amazon[[#This Row],[Actual_price]]&lt;200,"&lt;200",IF(amazon[[#This Row],[Actual_price]]&lt;=500,"200-500","&gt;500"))</f>
        <v>&gt;500</v>
      </c>
      <c r="L540" t="str">
        <f>IF(amazon[[#This Row],[Discount_percentage]]&gt;=50%,"YES","NO")</f>
        <v>YES</v>
      </c>
      <c r="M540" s="1">
        <f>ROUND(amazon[[#This Row],[Rating_count]],0)</f>
        <v>8188</v>
      </c>
      <c r="N540" s="10">
        <f>amazon[[#This Row],[Rating_count]]*LOG10(amazon[[#This Row],[Rating]]+1)</f>
        <v>5930.3708202912603</v>
      </c>
    </row>
    <row r="541" spans="1:14" x14ac:dyDescent="0.25">
      <c r="A541" s="1" t="s">
        <v>1061</v>
      </c>
      <c r="B541" s="4" t="s">
        <v>1062</v>
      </c>
      <c r="C541" s="1" t="s">
        <v>709</v>
      </c>
      <c r="D541">
        <v>3799</v>
      </c>
      <c r="E541" s="9">
        <v>5299</v>
      </c>
      <c r="F541" s="2">
        <v>0.28000000000000003</v>
      </c>
      <c r="G541">
        <v>3.5</v>
      </c>
      <c r="H541">
        <v>1641</v>
      </c>
      <c r="I541" t="str">
        <f>LEFT(amazon[[#This Row],[Category]],FIND("|",amazon[[#This Row],[Category]] &amp; "|")-1)</f>
        <v>Electronics</v>
      </c>
      <c r="J541" s="9">
        <f>amazon[[#This Row],[Actual_price]]*amazon[[#This Row],[Rating_count]]</f>
        <v>8695659</v>
      </c>
      <c r="K541" s="9" t="str">
        <f>IF(amazon[[#This Row],[Actual_price]]&lt;200,"&lt;200",IF(amazon[[#This Row],[Actual_price]]&lt;=500,"200-500","&gt;500"))</f>
        <v>&gt;500</v>
      </c>
      <c r="L541" t="str">
        <f>IF(amazon[[#This Row],[Discount_percentage]]&gt;=50%,"YES","NO")</f>
        <v>NO</v>
      </c>
      <c r="M541" s="1">
        <f>ROUND(amazon[[#This Row],[Rating_count]],0)</f>
        <v>1641</v>
      </c>
      <c r="N541" s="10">
        <f>amazon[[#This Row],[Rating_count]]*LOG10(amazon[[#This Row],[Rating]]+1)</f>
        <v>1071.9217351053392</v>
      </c>
    </row>
    <row r="542" spans="1:14" x14ac:dyDescent="0.25">
      <c r="A542" s="1" t="s">
        <v>1063</v>
      </c>
      <c r="B542" s="4" t="s">
        <v>1064</v>
      </c>
      <c r="C542" s="1" t="s">
        <v>942</v>
      </c>
      <c r="D542">
        <v>199</v>
      </c>
      <c r="E542" s="9">
        <v>1899</v>
      </c>
      <c r="F542" s="2">
        <v>0.9</v>
      </c>
      <c r="G542">
        <v>4</v>
      </c>
      <c r="H542">
        <v>4740</v>
      </c>
      <c r="I542" t="str">
        <f>LEFT(amazon[[#This Row],[Category]],FIND("|",amazon[[#This Row],[Category]] &amp; "|")-1)</f>
        <v>Electronics</v>
      </c>
      <c r="J542" s="9">
        <f>amazon[[#This Row],[Actual_price]]*amazon[[#This Row],[Rating_count]]</f>
        <v>9001260</v>
      </c>
      <c r="K542" s="9" t="str">
        <f>IF(amazon[[#This Row],[Actual_price]]&lt;200,"&lt;200",IF(amazon[[#This Row],[Actual_price]]&lt;=500,"200-500","&gt;500"))</f>
        <v>&gt;500</v>
      </c>
      <c r="L542" t="str">
        <f>IF(amazon[[#This Row],[Discount_percentage]]&gt;=50%,"YES","NO")</f>
        <v>YES</v>
      </c>
      <c r="M542" s="1">
        <f>ROUND(amazon[[#This Row],[Rating_count]],0)</f>
        <v>4740</v>
      </c>
      <c r="N542" s="10">
        <f>amazon[[#This Row],[Rating_count]]*LOG10(amazon[[#This Row],[Rating]]+1)</f>
        <v>3313.1178205527294</v>
      </c>
    </row>
    <row r="543" spans="1:14" x14ac:dyDescent="0.25">
      <c r="A543" s="1" t="s">
        <v>1065</v>
      </c>
      <c r="B543" s="4" t="s">
        <v>1066</v>
      </c>
      <c r="C543" s="1" t="s">
        <v>693</v>
      </c>
      <c r="D543">
        <v>23999</v>
      </c>
      <c r="E543" s="9">
        <v>32999</v>
      </c>
      <c r="F543" s="2">
        <v>0.27</v>
      </c>
      <c r="G543">
        <v>3.9</v>
      </c>
      <c r="H543">
        <v>8866</v>
      </c>
      <c r="I543" t="str">
        <f>LEFT(amazon[[#This Row],[Category]],FIND("|",amazon[[#This Row],[Category]] &amp; "|")-1)</f>
        <v>Electronics</v>
      </c>
      <c r="J543" s="9">
        <f>amazon[[#This Row],[Actual_price]]*amazon[[#This Row],[Rating_count]]</f>
        <v>292569134</v>
      </c>
      <c r="K543" s="9" t="str">
        <f>IF(amazon[[#This Row],[Actual_price]]&lt;200,"&lt;200",IF(amazon[[#This Row],[Actual_price]]&lt;=500,"200-500","&gt;500"))</f>
        <v>&gt;500</v>
      </c>
      <c r="L543" t="str">
        <f>IF(amazon[[#This Row],[Discount_percentage]]&gt;=50%,"YES","NO")</f>
        <v>NO</v>
      </c>
      <c r="M543" s="1">
        <f>ROUND(amazon[[#This Row],[Rating_count]],0)</f>
        <v>8866</v>
      </c>
      <c r="N543" s="10">
        <f>amazon[[#This Row],[Rating_count]]*LOG10(amazon[[#This Row],[Rating]]+1)</f>
        <v>6119.2784455328028</v>
      </c>
    </row>
    <row r="544" spans="1:14" x14ac:dyDescent="0.25">
      <c r="A544" s="1" t="s">
        <v>1067</v>
      </c>
      <c r="B544" s="4" t="s">
        <v>1068</v>
      </c>
      <c r="C544" s="1" t="s">
        <v>693</v>
      </c>
      <c r="D544">
        <v>29990</v>
      </c>
      <c r="E544" s="9">
        <v>39990</v>
      </c>
      <c r="F544" s="2">
        <v>0.25</v>
      </c>
      <c r="G544">
        <v>4.3</v>
      </c>
      <c r="H544">
        <v>8399</v>
      </c>
      <c r="I544" t="str">
        <f>LEFT(amazon[[#This Row],[Category]],FIND("|",amazon[[#This Row],[Category]] &amp; "|")-1)</f>
        <v>Electronics</v>
      </c>
      <c r="J544" s="9">
        <f>amazon[[#This Row],[Actual_price]]*amazon[[#This Row],[Rating_count]]</f>
        <v>335876010</v>
      </c>
      <c r="K544" s="9" t="str">
        <f>IF(amazon[[#This Row],[Actual_price]]&lt;200,"&lt;200",IF(amazon[[#This Row],[Actual_price]]&lt;=500,"200-500","&gt;500"))</f>
        <v>&gt;500</v>
      </c>
      <c r="L544" t="str">
        <f>IF(amazon[[#This Row],[Discount_percentage]]&gt;=50%,"YES","NO")</f>
        <v>NO</v>
      </c>
      <c r="M544" s="1">
        <f>ROUND(amazon[[#This Row],[Rating_count]],0)</f>
        <v>8399</v>
      </c>
      <c r="N544" s="10">
        <f>amazon[[#This Row],[Rating_count]]*LOG10(amazon[[#This Row],[Rating]]+1)</f>
        <v>6083.1930287770274</v>
      </c>
    </row>
    <row r="545" spans="1:14" x14ac:dyDescent="0.25">
      <c r="A545" s="1" t="s">
        <v>1069</v>
      </c>
      <c r="B545" s="4" t="s">
        <v>1070</v>
      </c>
      <c r="C545" s="1" t="s">
        <v>683</v>
      </c>
      <c r="D545">
        <v>281</v>
      </c>
      <c r="E545" s="9">
        <v>1999</v>
      </c>
      <c r="F545" s="2">
        <v>0.86</v>
      </c>
      <c r="G545">
        <v>2.8</v>
      </c>
      <c r="H545">
        <v>87</v>
      </c>
      <c r="I545" t="str">
        <f>LEFT(amazon[[#This Row],[Category]],FIND("|",amazon[[#This Row],[Category]] &amp; "|")-1)</f>
        <v>Electronics</v>
      </c>
      <c r="J545" s="9">
        <f>amazon[[#This Row],[Actual_price]]*amazon[[#This Row],[Rating_count]]</f>
        <v>173913</v>
      </c>
      <c r="K545" s="9" t="str">
        <f>IF(amazon[[#This Row],[Actual_price]]&lt;200,"&lt;200",IF(amazon[[#This Row],[Actual_price]]&lt;=500,"200-500","&gt;500"))</f>
        <v>&gt;500</v>
      </c>
      <c r="L545" t="str">
        <f>IF(amazon[[#This Row],[Discount_percentage]]&gt;=50%,"YES","NO")</f>
        <v>YES</v>
      </c>
      <c r="M545" s="1">
        <f>ROUND(amazon[[#This Row],[Rating_count]],0)</f>
        <v>87</v>
      </c>
      <c r="N545" s="10">
        <f>amazon[[#This Row],[Rating_count]]*LOG10(amazon[[#This Row],[Rating]]+1)</f>
        <v>50.441172905662484</v>
      </c>
    </row>
    <row r="546" spans="1:14" x14ac:dyDescent="0.25">
      <c r="A546" s="1" t="s">
        <v>1071</v>
      </c>
      <c r="B546" s="4" t="s">
        <v>1072</v>
      </c>
      <c r="C546" s="1" t="s">
        <v>693</v>
      </c>
      <c r="D546">
        <v>7998</v>
      </c>
      <c r="E546" s="9">
        <v>11999</v>
      </c>
      <c r="F546" s="2">
        <v>0.33</v>
      </c>
      <c r="G546">
        <v>3.8</v>
      </c>
      <c r="H546">
        <v>125</v>
      </c>
      <c r="I546" t="str">
        <f>LEFT(amazon[[#This Row],[Category]],FIND("|",amazon[[#This Row],[Category]] &amp; "|")-1)</f>
        <v>Electronics</v>
      </c>
      <c r="J546" s="9">
        <f>amazon[[#This Row],[Actual_price]]*amazon[[#This Row],[Rating_count]]</f>
        <v>1499875</v>
      </c>
      <c r="K546" s="9" t="str">
        <f>IF(amazon[[#This Row],[Actual_price]]&lt;200,"&lt;200",IF(amazon[[#This Row],[Actual_price]]&lt;=500,"200-500","&gt;500"))</f>
        <v>&gt;500</v>
      </c>
      <c r="L546" t="str">
        <f>IF(amazon[[#This Row],[Discount_percentage]]&gt;=50%,"YES","NO")</f>
        <v>NO</v>
      </c>
      <c r="M546" s="1">
        <f>ROUND(amazon[[#This Row],[Rating_count]],0)</f>
        <v>125</v>
      </c>
      <c r="N546" s="10">
        <f>amazon[[#This Row],[Rating_count]]*LOG10(amazon[[#This Row],[Rating]]+1)</f>
        <v>85.155154671948395</v>
      </c>
    </row>
    <row r="547" spans="1:14" x14ac:dyDescent="0.25">
      <c r="A547" s="1" t="s">
        <v>1073</v>
      </c>
      <c r="B547" s="4" t="s">
        <v>1074</v>
      </c>
      <c r="C547" s="1" t="s">
        <v>683</v>
      </c>
      <c r="D547">
        <v>249</v>
      </c>
      <c r="E547" s="9">
        <v>999</v>
      </c>
      <c r="F547" s="2">
        <v>0.75</v>
      </c>
      <c r="G547">
        <v>4.5</v>
      </c>
      <c r="H547">
        <v>38</v>
      </c>
      <c r="I547" t="str">
        <f>LEFT(amazon[[#This Row],[Category]],FIND("|",amazon[[#This Row],[Category]] &amp; "|")-1)</f>
        <v>Electronics</v>
      </c>
      <c r="J547" s="9">
        <f>amazon[[#This Row],[Actual_price]]*amazon[[#This Row],[Rating_count]]</f>
        <v>37962</v>
      </c>
      <c r="K547" s="9" t="str">
        <f>IF(amazon[[#This Row],[Actual_price]]&lt;200,"&lt;200",IF(amazon[[#This Row],[Actual_price]]&lt;=500,"200-500","&gt;500"))</f>
        <v>&gt;500</v>
      </c>
      <c r="L547" t="str">
        <f>IF(amazon[[#This Row],[Discount_percentage]]&gt;=50%,"YES","NO")</f>
        <v>YES</v>
      </c>
      <c r="M547" s="1">
        <f>ROUND(amazon[[#This Row],[Rating_count]],0)</f>
        <v>38</v>
      </c>
      <c r="N547" s="10">
        <f>amazon[[#This Row],[Rating_count]]*LOG10(amazon[[#This Row],[Rating]]+1)</f>
        <v>28.133782200781269</v>
      </c>
    </row>
    <row r="548" spans="1:14" x14ac:dyDescent="0.25">
      <c r="A548" s="1" t="s">
        <v>1075</v>
      </c>
      <c r="B548" s="4" t="s">
        <v>1076</v>
      </c>
      <c r="C548" s="1" t="s">
        <v>895</v>
      </c>
      <c r="D548">
        <v>299</v>
      </c>
      <c r="E548" s="9">
        <v>599</v>
      </c>
      <c r="F548" s="2">
        <v>0.5</v>
      </c>
      <c r="G548">
        <v>4.3</v>
      </c>
      <c r="H548">
        <v>4674</v>
      </c>
      <c r="I548" t="str">
        <f>LEFT(amazon[[#This Row],[Category]],FIND("|",amazon[[#This Row],[Category]] &amp; "|")-1)</f>
        <v>Electronics</v>
      </c>
      <c r="J548" s="9">
        <f>amazon[[#This Row],[Actual_price]]*amazon[[#This Row],[Rating_count]]</f>
        <v>2799726</v>
      </c>
      <c r="K548" s="9" t="str">
        <f>IF(amazon[[#This Row],[Actual_price]]&lt;200,"&lt;200",IF(amazon[[#This Row],[Actual_price]]&lt;=500,"200-500","&gt;500"))</f>
        <v>&gt;500</v>
      </c>
      <c r="L548" t="str">
        <f>IF(amazon[[#This Row],[Discount_percentage]]&gt;=50%,"YES","NO")</f>
        <v>YES</v>
      </c>
      <c r="M548" s="1">
        <f>ROUND(amazon[[#This Row],[Rating_count]],0)</f>
        <v>4674</v>
      </c>
      <c r="N548" s="10">
        <f>amazon[[#This Row],[Rating_count]]*LOG10(amazon[[#This Row],[Rating]]+1)</f>
        <v>3385.2654145140882</v>
      </c>
    </row>
    <row r="549" spans="1:14" x14ac:dyDescent="0.25">
      <c r="A549" s="1" t="s">
        <v>1077</v>
      </c>
      <c r="B549" s="4" t="s">
        <v>1078</v>
      </c>
      <c r="C549" s="1" t="s">
        <v>683</v>
      </c>
      <c r="D549">
        <v>499</v>
      </c>
      <c r="E549" s="9">
        <v>1899</v>
      </c>
      <c r="F549" s="2">
        <v>0.74</v>
      </c>
      <c r="G549">
        <v>4.0999999999999996</v>
      </c>
      <c r="H549">
        <v>412</v>
      </c>
      <c r="I549" t="str">
        <f>LEFT(amazon[[#This Row],[Category]],FIND("|",amazon[[#This Row],[Category]] &amp; "|")-1)</f>
        <v>Electronics</v>
      </c>
      <c r="J549" s="9">
        <f>amazon[[#This Row],[Actual_price]]*amazon[[#This Row],[Rating_count]]</f>
        <v>782388</v>
      </c>
      <c r="K549" s="9" t="str">
        <f>IF(amazon[[#This Row],[Actual_price]]&lt;200,"&lt;200",IF(amazon[[#This Row],[Actual_price]]&lt;=500,"200-500","&gt;500"))</f>
        <v>&gt;500</v>
      </c>
      <c r="L549" t="str">
        <f>IF(amazon[[#This Row],[Discount_percentage]]&gt;=50%,"YES","NO")</f>
        <v>YES</v>
      </c>
      <c r="M549" s="1">
        <f>ROUND(amazon[[#This Row],[Rating_count]],0)</f>
        <v>412</v>
      </c>
      <c r="N549" s="10">
        <f>amazon[[#This Row],[Rating_count]]*LOG10(amazon[[#This Row],[Rating]]+1)</f>
        <v>291.51891255234978</v>
      </c>
    </row>
    <row r="550" spans="1:14" x14ac:dyDescent="0.25">
      <c r="A550" s="1" t="s">
        <v>1079</v>
      </c>
      <c r="B550" s="4" t="s">
        <v>1080</v>
      </c>
      <c r="C550" s="1" t="s">
        <v>683</v>
      </c>
      <c r="D550">
        <v>899</v>
      </c>
      <c r="E550" s="9">
        <v>3499</v>
      </c>
      <c r="F550" s="2">
        <v>0.74</v>
      </c>
      <c r="G550">
        <v>3</v>
      </c>
      <c r="H550">
        <v>681</v>
      </c>
      <c r="I550" t="str">
        <f>LEFT(amazon[[#This Row],[Category]],FIND("|",amazon[[#This Row],[Category]] &amp; "|")-1)</f>
        <v>Electronics</v>
      </c>
      <c r="J550" s="9">
        <f>amazon[[#This Row],[Actual_price]]*amazon[[#This Row],[Rating_count]]</f>
        <v>2382819</v>
      </c>
      <c r="K550" s="9" t="str">
        <f>IF(amazon[[#This Row],[Actual_price]]&lt;200,"&lt;200",IF(amazon[[#This Row],[Actual_price]]&lt;=500,"200-500","&gt;500"))</f>
        <v>&gt;500</v>
      </c>
      <c r="L550" t="str">
        <f>IF(amazon[[#This Row],[Discount_percentage]]&gt;=50%,"YES","NO")</f>
        <v>YES</v>
      </c>
      <c r="M550" s="1">
        <f>ROUND(amazon[[#This Row],[Rating_count]],0)</f>
        <v>681</v>
      </c>
      <c r="N550" s="10">
        <f>amazon[[#This Row],[Rating_count]]*LOG10(amazon[[#This Row],[Rating]]+1)</f>
        <v>410.00285409434241</v>
      </c>
    </row>
    <row r="551" spans="1:14" x14ac:dyDescent="0.25">
      <c r="A551" s="1" t="s">
        <v>1081</v>
      </c>
      <c r="B551" s="4" t="s">
        <v>1082</v>
      </c>
      <c r="C551" s="1" t="s">
        <v>690</v>
      </c>
      <c r="D551">
        <v>1599</v>
      </c>
      <c r="E551" s="9">
        <v>3499</v>
      </c>
      <c r="F551" s="2">
        <v>0.54</v>
      </c>
      <c r="G551">
        <v>4</v>
      </c>
      <c r="H551">
        <v>36384</v>
      </c>
      <c r="I551" t="str">
        <f>LEFT(amazon[[#This Row],[Category]],FIND("|",amazon[[#This Row],[Category]] &amp; "|")-1)</f>
        <v>Electronics</v>
      </c>
      <c r="J551" s="9">
        <f>amazon[[#This Row],[Actual_price]]*amazon[[#This Row],[Rating_count]]</f>
        <v>127307616</v>
      </c>
      <c r="K551" s="9" t="str">
        <f>IF(amazon[[#This Row],[Actual_price]]&lt;200,"&lt;200",IF(amazon[[#This Row],[Actual_price]]&lt;=500,"200-500","&gt;500"))</f>
        <v>&gt;500</v>
      </c>
      <c r="L551" t="str">
        <f>IF(amazon[[#This Row],[Discount_percentage]]&gt;=50%,"YES","NO")</f>
        <v>YES</v>
      </c>
      <c r="M551" s="1">
        <f>ROUND(amazon[[#This Row],[Rating_count]],0)</f>
        <v>36384</v>
      </c>
      <c r="N551" s="10">
        <f>amazon[[#This Row],[Rating_count]]*LOG10(amazon[[#This Row],[Rating]]+1)</f>
        <v>25431.324637761711</v>
      </c>
    </row>
    <row r="552" spans="1:14" x14ac:dyDescent="0.25">
      <c r="A552" s="1" t="s">
        <v>1083</v>
      </c>
      <c r="B552" s="4" t="s">
        <v>1084</v>
      </c>
      <c r="C552" s="1" t="s">
        <v>1085</v>
      </c>
      <c r="D552">
        <v>120</v>
      </c>
      <c r="E552" s="9">
        <v>999</v>
      </c>
      <c r="F552" s="2">
        <v>0.88</v>
      </c>
      <c r="G552">
        <v>3.9</v>
      </c>
      <c r="H552">
        <v>6491</v>
      </c>
      <c r="I552" t="str">
        <f>LEFT(amazon[[#This Row],[Category]],FIND("|",amazon[[#This Row],[Category]] &amp; "|")-1)</f>
        <v>Electronics</v>
      </c>
      <c r="J552" s="9">
        <f>amazon[[#This Row],[Actual_price]]*amazon[[#This Row],[Rating_count]]</f>
        <v>6484509</v>
      </c>
      <c r="K552" s="9" t="str">
        <f>IF(amazon[[#This Row],[Actual_price]]&lt;200,"&lt;200",IF(amazon[[#This Row],[Actual_price]]&lt;=500,"200-500","&gt;500"))</f>
        <v>&gt;500</v>
      </c>
      <c r="L552" t="str">
        <f>IF(amazon[[#This Row],[Discount_percentage]]&gt;=50%,"YES","NO")</f>
        <v>YES</v>
      </c>
      <c r="M552" s="1">
        <f>ROUND(amazon[[#This Row],[Rating_count]],0)</f>
        <v>6491</v>
      </c>
      <c r="N552" s="10">
        <f>amazon[[#This Row],[Rating_count]]*LOG10(amazon[[#This Row],[Rating]]+1)</f>
        <v>4480.0627554650828</v>
      </c>
    </row>
    <row r="553" spans="1:14" x14ac:dyDescent="0.25">
      <c r="A553" s="1" t="s">
        <v>1086</v>
      </c>
      <c r="B553" s="4" t="s">
        <v>1087</v>
      </c>
      <c r="C553" s="1" t="s">
        <v>683</v>
      </c>
      <c r="D553">
        <v>3999</v>
      </c>
      <c r="E553" s="9">
        <v>6999</v>
      </c>
      <c r="F553" s="2">
        <v>0.43</v>
      </c>
      <c r="G553">
        <v>4.0999999999999996</v>
      </c>
      <c r="H553">
        <v>10229</v>
      </c>
      <c r="I553" t="str">
        <f>LEFT(amazon[[#This Row],[Category]],FIND("|",amazon[[#This Row],[Category]] &amp; "|")-1)</f>
        <v>Electronics</v>
      </c>
      <c r="J553" s="9">
        <f>amazon[[#This Row],[Actual_price]]*amazon[[#This Row],[Rating_count]]</f>
        <v>71592771</v>
      </c>
      <c r="K553" s="9" t="str">
        <f>IF(amazon[[#This Row],[Actual_price]]&lt;200,"&lt;200",IF(amazon[[#This Row],[Actual_price]]&lt;=500,"200-500","&gt;500"))</f>
        <v>&gt;500</v>
      </c>
      <c r="L553" t="str">
        <f>IF(amazon[[#This Row],[Discount_percentage]]&gt;=50%,"YES","NO")</f>
        <v>NO</v>
      </c>
      <c r="M553" s="1">
        <f>ROUND(amazon[[#This Row],[Rating_count]],0)</f>
        <v>10229</v>
      </c>
      <c r="N553" s="10">
        <f>amazon[[#This Row],[Rating_count]]*LOG10(amazon[[#This Row],[Rating]]+1)</f>
        <v>7237.7353313057911</v>
      </c>
    </row>
    <row r="554" spans="1:14" x14ac:dyDescent="0.25">
      <c r="A554" s="1" t="s">
        <v>1088</v>
      </c>
      <c r="B554" s="4" t="s">
        <v>990</v>
      </c>
      <c r="C554" s="1" t="s">
        <v>693</v>
      </c>
      <c r="D554">
        <v>12999</v>
      </c>
      <c r="E554" s="9">
        <v>18999</v>
      </c>
      <c r="F554" s="2">
        <v>0.32</v>
      </c>
      <c r="G554">
        <v>4.0999999999999996</v>
      </c>
      <c r="H554">
        <v>50772</v>
      </c>
      <c r="I554" t="str">
        <f>LEFT(amazon[[#This Row],[Category]],FIND("|",amazon[[#This Row],[Category]] &amp; "|")-1)</f>
        <v>Electronics</v>
      </c>
      <c r="J554" s="9">
        <f>amazon[[#This Row],[Actual_price]]*amazon[[#This Row],[Rating_count]]</f>
        <v>964617228</v>
      </c>
      <c r="K554" s="9" t="str">
        <f>IF(amazon[[#This Row],[Actual_price]]&lt;200,"&lt;200",IF(amazon[[#This Row],[Actual_price]]&lt;=500,"200-500","&gt;500"))</f>
        <v>&gt;500</v>
      </c>
      <c r="L554" t="str">
        <f>IF(amazon[[#This Row],[Discount_percentage]]&gt;=50%,"YES","NO")</f>
        <v>NO</v>
      </c>
      <c r="M554" s="1">
        <f>ROUND(amazon[[#This Row],[Rating_count]],0)</f>
        <v>50772</v>
      </c>
      <c r="N554" s="10">
        <f>amazon[[#This Row],[Rating_count]]*LOG10(amazon[[#This Row],[Rating]]+1)</f>
        <v>35924.752980844423</v>
      </c>
    </row>
    <row r="555" spans="1:14" x14ac:dyDescent="0.25">
      <c r="A555" s="1" t="s">
        <v>1089</v>
      </c>
      <c r="B555" s="4" t="s">
        <v>1090</v>
      </c>
      <c r="C555" s="1" t="s">
        <v>942</v>
      </c>
      <c r="D555">
        <v>1599</v>
      </c>
      <c r="E555" s="9">
        <v>2599</v>
      </c>
      <c r="F555" s="2">
        <v>0.38</v>
      </c>
      <c r="G555">
        <v>4.3</v>
      </c>
      <c r="H555">
        <v>1801</v>
      </c>
      <c r="I555" t="str">
        <f>LEFT(amazon[[#This Row],[Category]],FIND("|",amazon[[#This Row],[Category]] &amp; "|")-1)</f>
        <v>Electronics</v>
      </c>
      <c r="J555" s="9">
        <f>amazon[[#This Row],[Actual_price]]*amazon[[#This Row],[Rating_count]]</f>
        <v>4680799</v>
      </c>
      <c r="K555" s="9" t="str">
        <f>IF(amazon[[#This Row],[Actual_price]]&lt;200,"&lt;200",IF(amazon[[#This Row],[Actual_price]]&lt;=500,"200-500","&gt;500"))</f>
        <v>&gt;500</v>
      </c>
      <c r="L555" t="str">
        <f>IF(amazon[[#This Row],[Discount_percentage]]&gt;=50%,"YES","NO")</f>
        <v>NO</v>
      </c>
      <c r="M555" s="1">
        <f>ROUND(amazon[[#This Row],[Rating_count]],0)</f>
        <v>1801</v>
      </c>
      <c r="N555" s="10">
        <f>amazon[[#This Row],[Rating_count]]*LOG10(amazon[[#This Row],[Rating]]+1)</f>
        <v>1304.420841151021</v>
      </c>
    </row>
    <row r="556" spans="1:14" x14ac:dyDescent="0.25">
      <c r="A556" s="1" t="s">
        <v>1091</v>
      </c>
      <c r="B556" s="4" t="s">
        <v>1092</v>
      </c>
      <c r="C556" s="1" t="s">
        <v>739</v>
      </c>
      <c r="D556">
        <v>699</v>
      </c>
      <c r="E556" s="9">
        <v>1199</v>
      </c>
      <c r="F556" s="2">
        <v>0.42</v>
      </c>
      <c r="G556">
        <v>4</v>
      </c>
      <c r="H556">
        <v>14404</v>
      </c>
      <c r="I556" t="str">
        <f>LEFT(amazon[[#This Row],[Category]],FIND("|",amazon[[#This Row],[Category]] &amp; "|")-1)</f>
        <v>Electronics</v>
      </c>
      <c r="J556" s="9">
        <f>amazon[[#This Row],[Actual_price]]*amazon[[#This Row],[Rating_count]]</f>
        <v>17270396</v>
      </c>
      <c r="K556" s="9" t="str">
        <f>IF(amazon[[#This Row],[Actual_price]]&lt;200,"&lt;200",IF(amazon[[#This Row],[Actual_price]]&lt;=500,"200-500","&gt;500"))</f>
        <v>&gt;500</v>
      </c>
      <c r="L556" t="str">
        <f>IF(amazon[[#This Row],[Discount_percentage]]&gt;=50%,"YES","NO")</f>
        <v>NO</v>
      </c>
      <c r="M556" s="1">
        <f>ROUND(amazon[[#This Row],[Rating_count]],0)</f>
        <v>14404</v>
      </c>
      <c r="N556" s="10">
        <f>amazon[[#This Row],[Rating_count]]*LOG10(amazon[[#This Row],[Rating]]+1)</f>
        <v>10067.963942456016</v>
      </c>
    </row>
    <row r="557" spans="1:14" x14ac:dyDescent="0.25">
      <c r="A557" s="1" t="s">
        <v>1093</v>
      </c>
      <c r="B557" s="4" t="s">
        <v>1094</v>
      </c>
      <c r="C557" s="1" t="s">
        <v>1095</v>
      </c>
      <c r="D557">
        <v>99</v>
      </c>
      <c r="E557" s="9">
        <v>999</v>
      </c>
      <c r="F557" s="2">
        <v>0.9</v>
      </c>
      <c r="G557">
        <v>4.4000000000000004</v>
      </c>
      <c r="H557">
        <v>305</v>
      </c>
      <c r="I557" t="str">
        <f>LEFT(amazon[[#This Row],[Category]],FIND("|",amazon[[#This Row],[Category]] &amp; "|")-1)</f>
        <v>Electronics</v>
      </c>
      <c r="J557" s="9">
        <f>amazon[[#This Row],[Actual_price]]*amazon[[#This Row],[Rating_count]]</f>
        <v>304695</v>
      </c>
      <c r="K557" s="9" t="str">
        <f>IF(amazon[[#This Row],[Actual_price]]&lt;200,"&lt;200",IF(amazon[[#This Row],[Actual_price]]&lt;=500,"200-500","&gt;500"))</f>
        <v>&gt;500</v>
      </c>
      <c r="L557" t="str">
        <f>IF(amazon[[#This Row],[Discount_percentage]]&gt;=50%,"YES","NO")</f>
        <v>YES</v>
      </c>
      <c r="M557" s="1">
        <f>ROUND(amazon[[#This Row],[Rating_count]],0)</f>
        <v>305</v>
      </c>
      <c r="N557" s="10">
        <f>amazon[[#This Row],[Rating_count]]*LOG10(amazon[[#This Row],[Rating]]+1)</f>
        <v>223.38009674600539</v>
      </c>
    </row>
    <row r="558" spans="1:14" x14ac:dyDescent="0.25">
      <c r="A558" s="1" t="s">
        <v>1096</v>
      </c>
      <c r="B558" s="4" t="s">
        <v>1097</v>
      </c>
      <c r="C558" s="1" t="s">
        <v>693</v>
      </c>
      <c r="D558">
        <v>7915</v>
      </c>
      <c r="E558" s="9">
        <v>9999</v>
      </c>
      <c r="F558" s="2">
        <v>0.21</v>
      </c>
      <c r="G558">
        <v>4.3</v>
      </c>
      <c r="H558">
        <v>1376</v>
      </c>
      <c r="I558" t="str">
        <f>LEFT(amazon[[#This Row],[Category]],FIND("|",amazon[[#This Row],[Category]] &amp; "|")-1)</f>
        <v>Electronics</v>
      </c>
      <c r="J558" s="9">
        <f>amazon[[#This Row],[Actual_price]]*amazon[[#This Row],[Rating_count]]</f>
        <v>13758624</v>
      </c>
      <c r="K558" s="9" t="str">
        <f>IF(amazon[[#This Row],[Actual_price]]&lt;200,"&lt;200",IF(amazon[[#This Row],[Actual_price]]&lt;=500,"200-500","&gt;500"))</f>
        <v>&gt;500</v>
      </c>
      <c r="L558" t="str">
        <f>IF(amazon[[#This Row],[Discount_percentage]]&gt;=50%,"YES","NO")</f>
        <v>NO</v>
      </c>
      <c r="M558" s="1">
        <f>ROUND(amazon[[#This Row],[Rating_count]],0)</f>
        <v>1376</v>
      </c>
      <c r="N558" s="10">
        <f>amazon[[#This Row],[Rating_count]]*LOG10(amazon[[#This Row],[Rating]]+1)</f>
        <v>996.60359657068568</v>
      </c>
    </row>
    <row r="559" spans="1:14" x14ac:dyDescent="0.25">
      <c r="A559" s="1" t="s">
        <v>1098</v>
      </c>
      <c r="B559" s="4" t="s">
        <v>1099</v>
      </c>
      <c r="C559" s="1" t="s">
        <v>683</v>
      </c>
      <c r="D559">
        <v>1499</v>
      </c>
      <c r="E559" s="9">
        <v>7999</v>
      </c>
      <c r="F559" s="2">
        <v>0.81</v>
      </c>
      <c r="G559">
        <v>4.2</v>
      </c>
      <c r="H559">
        <v>22638</v>
      </c>
      <c r="I559" t="str">
        <f>LEFT(amazon[[#This Row],[Category]],FIND("|",amazon[[#This Row],[Category]] &amp; "|")-1)</f>
        <v>Electronics</v>
      </c>
      <c r="J559" s="9">
        <f>amazon[[#This Row],[Actual_price]]*amazon[[#This Row],[Rating_count]]</f>
        <v>181081362</v>
      </c>
      <c r="K559" s="9" t="str">
        <f>IF(amazon[[#This Row],[Actual_price]]&lt;200,"&lt;200",IF(amazon[[#This Row],[Actual_price]]&lt;=500,"200-500","&gt;500"))</f>
        <v>&gt;500</v>
      </c>
      <c r="L559" t="str">
        <f>IF(amazon[[#This Row],[Discount_percentage]]&gt;=50%,"YES","NO")</f>
        <v>YES</v>
      </c>
      <c r="M559" s="1">
        <f>ROUND(amazon[[#This Row],[Rating_count]],0)</f>
        <v>22638</v>
      </c>
      <c r="N559" s="10">
        <f>amazon[[#This Row],[Rating_count]]*LOG10(amazon[[#This Row],[Rating]]+1)</f>
        <v>16208.883693204585</v>
      </c>
    </row>
    <row r="560" spans="1:14" x14ac:dyDescent="0.25">
      <c r="A560" s="1" t="s">
        <v>1100</v>
      </c>
      <c r="B560" s="4" t="s">
        <v>1101</v>
      </c>
      <c r="C560" s="1" t="s">
        <v>709</v>
      </c>
      <c r="D560">
        <v>1055</v>
      </c>
      <c r="E560" s="9">
        <v>1249</v>
      </c>
      <c r="F560" s="2">
        <v>0.16</v>
      </c>
      <c r="G560">
        <v>3.8</v>
      </c>
      <c r="H560">
        <v>2352</v>
      </c>
      <c r="I560" t="str">
        <f>LEFT(amazon[[#This Row],[Category]],FIND("|",amazon[[#This Row],[Category]] &amp; "|")-1)</f>
        <v>Electronics</v>
      </c>
      <c r="J560" s="9">
        <f>amazon[[#This Row],[Actual_price]]*amazon[[#This Row],[Rating_count]]</f>
        <v>2937648</v>
      </c>
      <c r="K560" s="9" t="str">
        <f>IF(amazon[[#This Row],[Actual_price]]&lt;200,"&lt;200",IF(amazon[[#This Row],[Actual_price]]&lt;=500,"200-500","&gt;500"))</f>
        <v>&gt;500</v>
      </c>
      <c r="L560" t="str">
        <f>IF(amazon[[#This Row],[Discount_percentage]]&gt;=50%,"YES","NO")</f>
        <v>NO</v>
      </c>
      <c r="M560" s="1">
        <f>ROUND(amazon[[#This Row],[Rating_count]],0)</f>
        <v>2352</v>
      </c>
      <c r="N560" s="10">
        <f>amazon[[#This Row],[Rating_count]]*LOG10(amazon[[#This Row],[Rating]]+1)</f>
        <v>1602.2793903073809</v>
      </c>
    </row>
    <row r="561" spans="1:14" x14ac:dyDescent="0.25">
      <c r="A561" s="1" t="s">
        <v>1102</v>
      </c>
      <c r="B561" s="4" t="s">
        <v>1103</v>
      </c>
      <c r="C561" s="1" t="s">
        <v>895</v>
      </c>
      <c r="D561">
        <v>150</v>
      </c>
      <c r="E561" s="9">
        <v>599</v>
      </c>
      <c r="F561" s="2">
        <v>0.75</v>
      </c>
      <c r="G561">
        <v>4.3</v>
      </c>
      <c r="H561">
        <v>714</v>
      </c>
      <c r="I561" t="str">
        <f>LEFT(amazon[[#This Row],[Category]],FIND("|",amazon[[#This Row],[Category]] &amp; "|")-1)</f>
        <v>Electronics</v>
      </c>
      <c r="J561" s="9">
        <f>amazon[[#This Row],[Actual_price]]*amazon[[#This Row],[Rating_count]]</f>
        <v>427686</v>
      </c>
      <c r="K561" s="9" t="str">
        <f>IF(amazon[[#This Row],[Actual_price]]&lt;200,"&lt;200",IF(amazon[[#This Row],[Actual_price]]&lt;=500,"200-500","&gt;500"))</f>
        <v>&gt;500</v>
      </c>
      <c r="L561" t="str">
        <f>IF(amazon[[#This Row],[Discount_percentage]]&gt;=50%,"YES","NO")</f>
        <v>YES</v>
      </c>
      <c r="M561" s="1">
        <f>ROUND(amazon[[#This Row],[Rating_count]],0)</f>
        <v>714</v>
      </c>
      <c r="N561" s="10">
        <f>amazon[[#This Row],[Rating_count]]*LOG10(amazon[[#This Row],[Rating]]+1)</f>
        <v>517.13297089496336</v>
      </c>
    </row>
    <row r="562" spans="1:14" x14ac:dyDescent="0.25">
      <c r="A562" s="1" t="s">
        <v>145</v>
      </c>
      <c r="B562" s="4" t="s">
        <v>146</v>
      </c>
      <c r="C562" s="1" t="s">
        <v>2</v>
      </c>
      <c r="D562">
        <v>219</v>
      </c>
      <c r="E562" s="9">
        <v>700</v>
      </c>
      <c r="F562" s="2">
        <v>0.69</v>
      </c>
      <c r="G562">
        <v>4.3</v>
      </c>
      <c r="H562">
        <v>20052</v>
      </c>
      <c r="I562" t="str">
        <f>LEFT(amazon[[#This Row],[Category]],FIND("|",amazon[[#This Row],[Category]] &amp; "|")-1)</f>
        <v>Computers&amp;Accessories</v>
      </c>
      <c r="J562" s="9">
        <f>amazon[[#This Row],[Actual_price]]*amazon[[#This Row],[Rating_count]]</f>
        <v>14036400</v>
      </c>
      <c r="K562" s="9" t="str">
        <f>IF(amazon[[#This Row],[Actual_price]]&lt;200,"&lt;200",IF(amazon[[#This Row],[Actual_price]]&lt;=500,"200-500","&gt;500"))</f>
        <v>&gt;500</v>
      </c>
      <c r="L562" t="str">
        <f>IF(amazon[[#This Row],[Discount_percentage]]&gt;=50%,"YES","NO")</f>
        <v>YES</v>
      </c>
      <c r="M562" s="1">
        <f>ROUND(amazon[[#This Row],[Rating_count]],0)</f>
        <v>20052</v>
      </c>
      <c r="N562" s="10">
        <f>amazon[[#This Row],[Rating_count]]*LOG10(amazon[[#This Row],[Rating]]+1)</f>
        <v>14523.179737235021</v>
      </c>
    </row>
    <row r="563" spans="1:14" x14ac:dyDescent="0.25">
      <c r="A563" s="1" t="s">
        <v>1104</v>
      </c>
      <c r="B563" s="4" t="s">
        <v>1105</v>
      </c>
      <c r="C563" s="1" t="s">
        <v>942</v>
      </c>
      <c r="D563">
        <v>474</v>
      </c>
      <c r="E563" s="9">
        <v>1799</v>
      </c>
      <c r="F563" s="2">
        <v>0.74</v>
      </c>
      <c r="G563">
        <v>4.3</v>
      </c>
      <c r="H563">
        <v>1454</v>
      </c>
      <c r="I563" t="str">
        <f>LEFT(amazon[[#This Row],[Category]],FIND("|",amazon[[#This Row],[Category]] &amp; "|")-1)</f>
        <v>Electronics</v>
      </c>
      <c r="J563" s="9">
        <f>amazon[[#This Row],[Actual_price]]*amazon[[#This Row],[Rating_count]]</f>
        <v>2615746</v>
      </c>
      <c r="K563" s="9" t="str">
        <f>IF(amazon[[#This Row],[Actual_price]]&lt;200,"&lt;200",IF(amazon[[#This Row],[Actual_price]]&lt;=500,"200-500","&gt;500"))</f>
        <v>&gt;500</v>
      </c>
      <c r="L563" t="str">
        <f>IF(amazon[[#This Row],[Discount_percentage]]&gt;=50%,"YES","NO")</f>
        <v>YES</v>
      </c>
      <c r="M563" s="1">
        <f>ROUND(amazon[[#This Row],[Rating_count]],0)</f>
        <v>1454</v>
      </c>
      <c r="N563" s="10">
        <f>amazon[[#This Row],[Rating_count]]*LOG10(amazon[[#This Row],[Rating]]+1)</f>
        <v>1053.0971143995473</v>
      </c>
    </row>
    <row r="564" spans="1:14" x14ac:dyDescent="0.25">
      <c r="A564" s="1" t="s">
        <v>153</v>
      </c>
      <c r="B564" s="4" t="s">
        <v>154</v>
      </c>
      <c r="C564" s="1" t="s">
        <v>2</v>
      </c>
      <c r="D564">
        <v>115</v>
      </c>
      <c r="E564" s="9">
        <v>499</v>
      </c>
      <c r="F564" s="2">
        <v>0.77</v>
      </c>
      <c r="G564">
        <v>4</v>
      </c>
      <c r="H564">
        <v>7732</v>
      </c>
      <c r="I564" t="str">
        <f>LEFT(amazon[[#This Row],[Category]],FIND("|",amazon[[#This Row],[Category]] &amp; "|")-1)</f>
        <v>Computers&amp;Accessories</v>
      </c>
      <c r="J564" s="9">
        <f>amazon[[#This Row],[Actual_price]]*amazon[[#This Row],[Rating_count]]</f>
        <v>3858268</v>
      </c>
      <c r="K564" s="9" t="str">
        <f>IF(amazon[[#This Row],[Actual_price]]&lt;200,"&lt;200",IF(amazon[[#This Row],[Actual_price]]&lt;=500,"200-500","&gt;500"))</f>
        <v>200-500</v>
      </c>
      <c r="L564" t="str">
        <f>IF(amazon[[#This Row],[Discount_percentage]]&gt;=50%,"YES","NO")</f>
        <v>YES</v>
      </c>
      <c r="M564" s="1">
        <f>ROUND(amazon[[#This Row],[Rating_count]],0)</f>
        <v>7732</v>
      </c>
      <c r="N564" s="10">
        <f>amazon[[#This Row],[Rating_count]]*LOG10(amazon[[#This Row],[Rating]]+1)</f>
        <v>5404.436073526098</v>
      </c>
    </row>
    <row r="565" spans="1:14" x14ac:dyDescent="0.25">
      <c r="A565" s="1" t="s">
        <v>1106</v>
      </c>
      <c r="B565" s="4" t="s">
        <v>1107</v>
      </c>
      <c r="C565" s="1" t="s">
        <v>739</v>
      </c>
      <c r="D565">
        <v>239</v>
      </c>
      <c r="E565" s="9">
        <v>599</v>
      </c>
      <c r="F565" s="2">
        <v>0.6</v>
      </c>
      <c r="G565">
        <v>3.9</v>
      </c>
      <c r="H565">
        <v>2147</v>
      </c>
      <c r="I565" t="str">
        <f>LEFT(amazon[[#This Row],[Category]],FIND("|",amazon[[#This Row],[Category]] &amp; "|")-1)</f>
        <v>Electronics</v>
      </c>
      <c r="J565" s="9">
        <f>amazon[[#This Row],[Actual_price]]*amazon[[#This Row],[Rating_count]]</f>
        <v>1286053</v>
      </c>
      <c r="K565" s="9" t="str">
        <f>IF(amazon[[#This Row],[Actual_price]]&lt;200,"&lt;200",IF(amazon[[#This Row],[Actual_price]]&lt;=500,"200-500","&gt;500"))</f>
        <v>&gt;500</v>
      </c>
      <c r="L565" t="str">
        <f>IF(amazon[[#This Row],[Discount_percentage]]&gt;=50%,"YES","NO")</f>
        <v>YES</v>
      </c>
      <c r="M565" s="1">
        <f>ROUND(amazon[[#This Row],[Rating_count]],0)</f>
        <v>2147</v>
      </c>
      <c r="N565" s="10">
        <f>amazon[[#This Row],[Rating_count]]*LOG10(amazon[[#This Row],[Rating]]+1)</f>
        <v>1481.850983821219</v>
      </c>
    </row>
    <row r="566" spans="1:14" x14ac:dyDescent="0.25">
      <c r="A566" s="1" t="s">
        <v>1108</v>
      </c>
      <c r="B566" s="4" t="s">
        <v>1109</v>
      </c>
      <c r="C566" s="1" t="s">
        <v>693</v>
      </c>
      <c r="D566">
        <v>7499</v>
      </c>
      <c r="E566" s="9">
        <v>9499</v>
      </c>
      <c r="F566" s="2">
        <v>0.21</v>
      </c>
      <c r="G566">
        <v>4.0999999999999996</v>
      </c>
      <c r="H566">
        <v>313832</v>
      </c>
      <c r="I566" t="str">
        <f>LEFT(amazon[[#This Row],[Category]],FIND("|",amazon[[#This Row],[Category]] &amp; "|")-1)</f>
        <v>Electronics</v>
      </c>
      <c r="J566" s="9">
        <f>amazon[[#This Row],[Actual_price]]*amazon[[#This Row],[Rating_count]]</f>
        <v>2981090168</v>
      </c>
      <c r="K566" s="9" t="str">
        <f>IF(amazon[[#This Row],[Actual_price]]&lt;200,"&lt;200",IF(amazon[[#This Row],[Actual_price]]&lt;=500,"200-500","&gt;500"))</f>
        <v>&gt;500</v>
      </c>
      <c r="L566" t="str">
        <f>IF(amazon[[#This Row],[Discount_percentage]]&gt;=50%,"YES","NO")</f>
        <v>NO</v>
      </c>
      <c r="M566" s="1">
        <f>ROUND(amazon[[#This Row],[Rating_count]],0)</f>
        <v>313832</v>
      </c>
      <c r="N566" s="10">
        <f>amazon[[#This Row],[Rating_count]]*LOG10(amazon[[#This Row],[Rating]]+1)</f>
        <v>222058.16350516755</v>
      </c>
    </row>
    <row r="567" spans="1:14" x14ac:dyDescent="0.25">
      <c r="A567" s="1" t="s">
        <v>1110</v>
      </c>
      <c r="B567" s="4" t="s">
        <v>1111</v>
      </c>
      <c r="C567" s="1" t="s">
        <v>683</v>
      </c>
      <c r="D567">
        <v>265</v>
      </c>
      <c r="E567" s="9">
        <v>999</v>
      </c>
      <c r="F567" s="2">
        <v>0.73</v>
      </c>
      <c r="G567">
        <v>3.7</v>
      </c>
      <c r="H567">
        <v>465</v>
      </c>
      <c r="I567" t="str">
        <f>LEFT(amazon[[#This Row],[Category]],FIND("|",amazon[[#This Row],[Category]] &amp; "|")-1)</f>
        <v>Electronics</v>
      </c>
      <c r="J567" s="9">
        <f>amazon[[#This Row],[Actual_price]]*amazon[[#This Row],[Rating_count]]</f>
        <v>464535</v>
      </c>
      <c r="K567" s="9" t="str">
        <f>IF(amazon[[#This Row],[Actual_price]]&lt;200,"&lt;200",IF(amazon[[#This Row],[Actual_price]]&lt;=500,"200-500","&gt;500"))</f>
        <v>&gt;500</v>
      </c>
      <c r="L567" t="str">
        <f>IF(amazon[[#This Row],[Discount_percentage]]&gt;=50%,"YES","NO")</f>
        <v>YES</v>
      </c>
      <c r="M567" s="1">
        <f>ROUND(amazon[[#This Row],[Rating_count]],0)</f>
        <v>465</v>
      </c>
      <c r="N567" s="10">
        <f>amazon[[#This Row],[Rating_count]]*LOG10(amazon[[#This Row],[Rating]]+1)</f>
        <v>312.52550394010865</v>
      </c>
    </row>
    <row r="568" spans="1:14" x14ac:dyDescent="0.25">
      <c r="A568" s="1" t="s">
        <v>1112</v>
      </c>
      <c r="B568" s="4" t="s">
        <v>1113</v>
      </c>
      <c r="C568" s="1" t="s">
        <v>693</v>
      </c>
      <c r="D568">
        <v>37990</v>
      </c>
      <c r="E568" s="9">
        <v>74999</v>
      </c>
      <c r="F568" s="2">
        <v>0.49</v>
      </c>
      <c r="G568">
        <v>4.2</v>
      </c>
      <c r="H568">
        <v>27790</v>
      </c>
      <c r="I568" t="str">
        <f>LEFT(amazon[[#This Row],[Category]],FIND("|",amazon[[#This Row],[Category]] &amp; "|")-1)</f>
        <v>Electronics</v>
      </c>
      <c r="J568" s="9">
        <f>amazon[[#This Row],[Actual_price]]*amazon[[#This Row],[Rating_count]]</f>
        <v>2084222210</v>
      </c>
      <c r="K568" s="9" t="str">
        <f>IF(amazon[[#This Row],[Actual_price]]&lt;200,"&lt;200",IF(amazon[[#This Row],[Actual_price]]&lt;=500,"200-500","&gt;500"))</f>
        <v>&gt;500</v>
      </c>
      <c r="L568" t="str">
        <f>IF(amazon[[#This Row],[Discount_percentage]]&gt;=50%,"YES","NO")</f>
        <v>NO</v>
      </c>
      <c r="M568" s="1">
        <f>ROUND(amazon[[#This Row],[Rating_count]],0)</f>
        <v>27790</v>
      </c>
      <c r="N568" s="10">
        <f>amazon[[#This Row],[Rating_count]]*LOG10(amazon[[#This Row],[Rating]]+1)</f>
        <v>19897.73291961107</v>
      </c>
    </row>
    <row r="569" spans="1:14" x14ac:dyDescent="0.25">
      <c r="A569" s="1" t="s">
        <v>157</v>
      </c>
      <c r="B569" s="4" t="s">
        <v>158</v>
      </c>
      <c r="C569" s="1" t="s">
        <v>2</v>
      </c>
      <c r="D569">
        <v>199</v>
      </c>
      <c r="E569" s="9">
        <v>499</v>
      </c>
      <c r="F569" s="2">
        <v>0.6</v>
      </c>
      <c r="G569">
        <v>4.0999999999999996</v>
      </c>
      <c r="H569">
        <v>602</v>
      </c>
      <c r="I569" t="str">
        <f>LEFT(amazon[[#This Row],[Category]],FIND("|",amazon[[#This Row],[Category]] &amp; "|")-1)</f>
        <v>Computers&amp;Accessories</v>
      </c>
      <c r="J569" s="9">
        <f>amazon[[#This Row],[Actual_price]]*amazon[[#This Row],[Rating_count]]</f>
        <v>300398</v>
      </c>
      <c r="K569" s="9" t="str">
        <f>IF(amazon[[#This Row],[Actual_price]]&lt;200,"&lt;200",IF(amazon[[#This Row],[Actual_price]]&lt;=500,"200-500","&gt;500"))</f>
        <v>200-500</v>
      </c>
      <c r="L569" t="str">
        <f>IF(amazon[[#This Row],[Discount_percentage]]&gt;=50%,"YES","NO")</f>
        <v>YES</v>
      </c>
      <c r="M569" s="1">
        <f>ROUND(amazon[[#This Row],[Rating_count]],0)</f>
        <v>602</v>
      </c>
      <c r="N569" s="10">
        <f>amazon[[#This Row],[Rating_count]]*LOG10(amazon[[#This Row],[Rating]]+1)</f>
        <v>425.9572460109577</v>
      </c>
    </row>
    <row r="570" spans="1:14" x14ac:dyDescent="0.25">
      <c r="A570" s="1" t="s">
        <v>159</v>
      </c>
      <c r="B570" s="4" t="s">
        <v>160</v>
      </c>
      <c r="C570" s="1" t="s">
        <v>2</v>
      </c>
      <c r="D570">
        <v>179</v>
      </c>
      <c r="E570" s="9">
        <v>399</v>
      </c>
      <c r="F570" s="2">
        <v>0.55000000000000004</v>
      </c>
      <c r="G570">
        <v>4</v>
      </c>
      <c r="H570">
        <v>1423</v>
      </c>
      <c r="I570" t="str">
        <f>LEFT(amazon[[#This Row],[Category]],FIND("|",amazon[[#This Row],[Category]] &amp; "|")-1)</f>
        <v>Computers&amp;Accessories</v>
      </c>
      <c r="J570" s="9">
        <f>amazon[[#This Row],[Actual_price]]*amazon[[#This Row],[Rating_count]]</f>
        <v>567777</v>
      </c>
      <c r="K570" s="9" t="str">
        <f>IF(amazon[[#This Row],[Actual_price]]&lt;200,"&lt;200",IF(amazon[[#This Row],[Actual_price]]&lt;=500,"200-500","&gt;500"))</f>
        <v>200-500</v>
      </c>
      <c r="L570" t="str">
        <f>IF(amazon[[#This Row],[Discount_percentage]]&gt;=50%,"YES","NO")</f>
        <v>YES</v>
      </c>
      <c r="M570" s="1">
        <f>ROUND(amazon[[#This Row],[Rating_count]],0)</f>
        <v>1423</v>
      </c>
      <c r="N570" s="10">
        <f>amazon[[#This Row],[Rating_count]]*LOG10(amazon[[#This Row],[Rating]]+1)</f>
        <v>994.63431617015488</v>
      </c>
    </row>
    <row r="571" spans="1:14" x14ac:dyDescent="0.25">
      <c r="A571" s="1" t="s">
        <v>1114</v>
      </c>
      <c r="B571" s="4" t="s">
        <v>1115</v>
      </c>
      <c r="C571" s="1" t="s">
        <v>803</v>
      </c>
      <c r="D571">
        <v>1799</v>
      </c>
      <c r="E571" s="9">
        <v>3999</v>
      </c>
      <c r="F571" s="2">
        <v>0.55000000000000004</v>
      </c>
      <c r="G571">
        <v>4.5999999999999996</v>
      </c>
      <c r="H571">
        <v>245</v>
      </c>
      <c r="I571" t="str">
        <f>LEFT(amazon[[#This Row],[Category]],FIND("|",amazon[[#This Row],[Category]] &amp; "|")-1)</f>
        <v>Electronics</v>
      </c>
      <c r="J571" s="9">
        <f>amazon[[#This Row],[Actual_price]]*amazon[[#This Row],[Rating_count]]</f>
        <v>979755</v>
      </c>
      <c r="K571" s="9" t="str">
        <f>IF(amazon[[#This Row],[Actual_price]]&lt;200,"&lt;200",IF(amazon[[#This Row],[Actual_price]]&lt;=500,"200-500","&gt;500"))</f>
        <v>&gt;500</v>
      </c>
      <c r="L571" t="str">
        <f>IF(amazon[[#This Row],[Discount_percentage]]&gt;=50%,"YES","NO")</f>
        <v>YES</v>
      </c>
      <c r="M571" s="1">
        <f>ROUND(amazon[[#This Row],[Rating_count]],0)</f>
        <v>245</v>
      </c>
      <c r="N571" s="10">
        <f>amazon[[#This Row],[Rating_count]]*LOG10(amazon[[#This Row],[Rating]]+1)</f>
        <v>183.30606661651908</v>
      </c>
    </row>
    <row r="572" spans="1:14" x14ac:dyDescent="0.25">
      <c r="A572" s="1" t="s">
        <v>1116</v>
      </c>
      <c r="B572" s="4" t="s">
        <v>1117</v>
      </c>
      <c r="C572" s="1" t="s">
        <v>693</v>
      </c>
      <c r="D572">
        <v>8499</v>
      </c>
      <c r="E572" s="9">
        <v>11999</v>
      </c>
      <c r="F572" s="2">
        <v>0.28999999999999998</v>
      </c>
      <c r="G572">
        <v>3.9</v>
      </c>
      <c r="H572">
        <v>276</v>
      </c>
      <c r="I572" t="str">
        <f>LEFT(amazon[[#This Row],[Category]],FIND("|",amazon[[#This Row],[Category]] &amp; "|")-1)</f>
        <v>Electronics</v>
      </c>
      <c r="J572" s="9">
        <f>amazon[[#This Row],[Actual_price]]*amazon[[#This Row],[Rating_count]]</f>
        <v>3311724</v>
      </c>
      <c r="K572" s="9" t="str">
        <f>IF(amazon[[#This Row],[Actual_price]]&lt;200,"&lt;200",IF(amazon[[#This Row],[Actual_price]]&lt;=500,"200-500","&gt;500"))</f>
        <v>&gt;500</v>
      </c>
      <c r="L572" t="str">
        <f>IF(amazon[[#This Row],[Discount_percentage]]&gt;=50%,"YES","NO")</f>
        <v>NO</v>
      </c>
      <c r="M572" s="1">
        <f>ROUND(amazon[[#This Row],[Rating_count]],0)</f>
        <v>276</v>
      </c>
      <c r="N572" s="10">
        <f>amazon[[#This Row],[Rating_count]]*LOG10(amazon[[#This Row],[Rating]]+1)</f>
        <v>190.49411808786979</v>
      </c>
    </row>
    <row r="573" spans="1:14" x14ac:dyDescent="0.25">
      <c r="A573" s="1" t="s">
        <v>1118</v>
      </c>
      <c r="B573" s="4" t="s">
        <v>1119</v>
      </c>
      <c r="C573" s="1" t="s">
        <v>683</v>
      </c>
      <c r="D573">
        <v>1999</v>
      </c>
      <c r="E573" s="9">
        <v>3999</v>
      </c>
      <c r="F573" s="2">
        <v>0.5</v>
      </c>
      <c r="G573">
        <v>4</v>
      </c>
      <c r="H573">
        <v>30254</v>
      </c>
      <c r="I573" t="str">
        <f>LEFT(amazon[[#This Row],[Category]],FIND("|",amazon[[#This Row],[Category]] &amp; "|")-1)</f>
        <v>Electronics</v>
      </c>
      <c r="J573" s="9">
        <f>amazon[[#This Row],[Actual_price]]*amazon[[#This Row],[Rating_count]]</f>
        <v>120985746</v>
      </c>
      <c r="K573" s="9" t="str">
        <f>IF(amazon[[#This Row],[Actual_price]]&lt;200,"&lt;200",IF(amazon[[#This Row],[Actual_price]]&lt;=500,"200-500","&gt;500"))</f>
        <v>&gt;500</v>
      </c>
      <c r="L573" t="str">
        <f>IF(amazon[[#This Row],[Discount_percentage]]&gt;=50%,"YES","NO")</f>
        <v>YES</v>
      </c>
      <c r="M573" s="1">
        <f>ROUND(amazon[[#This Row],[Rating_count]],0)</f>
        <v>30254</v>
      </c>
      <c r="N573" s="10">
        <f>amazon[[#This Row],[Rating_count]]*LOG10(amazon[[#This Row],[Rating]]+1)</f>
        <v>21146.638511181915</v>
      </c>
    </row>
    <row r="574" spans="1:14" x14ac:dyDescent="0.25">
      <c r="A574" s="1" t="s">
        <v>1120</v>
      </c>
      <c r="B574" s="4" t="s">
        <v>769</v>
      </c>
      <c r="C574" s="1" t="s">
        <v>683</v>
      </c>
      <c r="D574">
        <v>3999</v>
      </c>
      <c r="E574" s="9">
        <v>17999</v>
      </c>
      <c r="F574" s="2">
        <v>0.78</v>
      </c>
      <c r="G574">
        <v>4.3</v>
      </c>
      <c r="H574">
        <v>17161</v>
      </c>
      <c r="I574" t="str">
        <f>LEFT(amazon[[#This Row],[Category]],FIND("|",amazon[[#This Row],[Category]] &amp; "|")-1)</f>
        <v>Electronics</v>
      </c>
      <c r="J574" s="9">
        <f>amazon[[#This Row],[Actual_price]]*amazon[[#This Row],[Rating_count]]</f>
        <v>308880839</v>
      </c>
      <c r="K574" s="9" t="str">
        <f>IF(amazon[[#This Row],[Actual_price]]&lt;200,"&lt;200",IF(amazon[[#This Row],[Actual_price]]&lt;=500,"200-500","&gt;500"))</f>
        <v>&gt;500</v>
      </c>
      <c r="L574" t="str">
        <f>IF(amazon[[#This Row],[Discount_percentage]]&gt;=50%,"YES","NO")</f>
        <v>YES</v>
      </c>
      <c r="M574" s="1">
        <f>ROUND(amazon[[#This Row],[Rating_count]],0)</f>
        <v>17161</v>
      </c>
      <c r="N574" s="10">
        <f>amazon[[#This Row],[Rating_count]]*LOG10(amazon[[#This Row],[Rating]]+1)</f>
        <v>12429.298198219141</v>
      </c>
    </row>
    <row r="575" spans="1:14" x14ac:dyDescent="0.25">
      <c r="A575" s="1" t="s">
        <v>1121</v>
      </c>
      <c r="B575" s="4" t="s">
        <v>1122</v>
      </c>
      <c r="C575" s="1" t="s">
        <v>739</v>
      </c>
      <c r="D575">
        <v>219</v>
      </c>
      <c r="E575" s="9">
        <v>499</v>
      </c>
      <c r="F575" s="2">
        <v>0.56000000000000005</v>
      </c>
      <c r="G575">
        <v>4.4000000000000004</v>
      </c>
      <c r="H575">
        <v>14</v>
      </c>
      <c r="I575" t="str">
        <f>LEFT(amazon[[#This Row],[Category]],FIND("|",amazon[[#This Row],[Category]] &amp; "|")-1)</f>
        <v>Electronics</v>
      </c>
      <c r="J575" s="9">
        <f>amazon[[#This Row],[Actual_price]]*amazon[[#This Row],[Rating_count]]</f>
        <v>6986</v>
      </c>
      <c r="K575" s="9" t="str">
        <f>IF(amazon[[#This Row],[Actual_price]]&lt;200,"&lt;200",IF(amazon[[#This Row],[Actual_price]]&lt;=500,"200-500","&gt;500"))</f>
        <v>200-500</v>
      </c>
      <c r="L575" t="str">
        <f>IF(amazon[[#This Row],[Discount_percentage]]&gt;=50%,"YES","NO")</f>
        <v>YES</v>
      </c>
      <c r="M575" s="1">
        <f>ROUND(amazon[[#This Row],[Rating_count]],0)</f>
        <v>14</v>
      </c>
      <c r="N575" s="10">
        <f>amazon[[#This Row],[Rating_count]]*LOG10(amazon[[#This Row],[Rating]]+1)</f>
        <v>10.25351263752156</v>
      </c>
    </row>
    <row r="576" spans="1:14" x14ac:dyDescent="0.25">
      <c r="A576" s="1" t="s">
        <v>1123</v>
      </c>
      <c r="B576" s="4" t="s">
        <v>1124</v>
      </c>
      <c r="C576" s="1" t="s">
        <v>803</v>
      </c>
      <c r="D576">
        <v>599</v>
      </c>
      <c r="E576" s="9">
        <v>1399</v>
      </c>
      <c r="F576" s="2">
        <v>0.56999999999999995</v>
      </c>
      <c r="G576">
        <v>4.0999999999999996</v>
      </c>
      <c r="H576">
        <v>14560</v>
      </c>
      <c r="I576" t="str">
        <f>LEFT(amazon[[#This Row],[Category]],FIND("|",amazon[[#This Row],[Category]] &amp; "|")-1)</f>
        <v>Electronics</v>
      </c>
      <c r="J576" s="9">
        <f>amazon[[#This Row],[Actual_price]]*amazon[[#This Row],[Rating_count]]</f>
        <v>20369440</v>
      </c>
      <c r="K576" s="9" t="str">
        <f>IF(amazon[[#This Row],[Actual_price]]&lt;200,"&lt;200",IF(amazon[[#This Row],[Actual_price]]&lt;=500,"200-500","&gt;500"))</f>
        <v>&gt;500</v>
      </c>
      <c r="L576" t="str">
        <f>IF(amazon[[#This Row],[Discount_percentage]]&gt;=50%,"YES","NO")</f>
        <v>YES</v>
      </c>
      <c r="M576" s="1">
        <f>ROUND(amazon[[#This Row],[Rating_count]],0)</f>
        <v>14560</v>
      </c>
      <c r="N576" s="10">
        <f>amazon[[#This Row],[Rating_count]]*LOG10(amazon[[#This Row],[Rating]]+1)</f>
        <v>10302.221763985954</v>
      </c>
    </row>
    <row r="577" spans="1:14" x14ac:dyDescent="0.25">
      <c r="A577" s="1" t="s">
        <v>1125</v>
      </c>
      <c r="B577" s="4" t="s">
        <v>1126</v>
      </c>
      <c r="C577" s="1" t="s">
        <v>690</v>
      </c>
      <c r="D577">
        <v>2499</v>
      </c>
      <c r="E577" s="9">
        <v>2999</v>
      </c>
      <c r="F577" s="2">
        <v>0.17</v>
      </c>
      <c r="G577">
        <v>4.0999999999999996</v>
      </c>
      <c r="H577">
        <v>3156</v>
      </c>
      <c r="I577" t="str">
        <f>LEFT(amazon[[#This Row],[Category]],FIND("|",amazon[[#This Row],[Category]] &amp; "|")-1)</f>
        <v>Electronics</v>
      </c>
      <c r="J577" s="9">
        <f>amazon[[#This Row],[Actual_price]]*amazon[[#This Row],[Rating_count]]</f>
        <v>9464844</v>
      </c>
      <c r="K577" s="9" t="str">
        <f>IF(amazon[[#This Row],[Actual_price]]&lt;200,"&lt;200",IF(amazon[[#This Row],[Actual_price]]&lt;=500,"200-500","&gt;500"))</f>
        <v>&gt;500</v>
      </c>
      <c r="L577" t="str">
        <f>IF(amazon[[#This Row],[Discount_percentage]]&gt;=50%,"YES","NO")</f>
        <v>NO</v>
      </c>
      <c r="M577" s="1">
        <f>ROUND(amazon[[#This Row],[Rating_count]],0)</f>
        <v>3156</v>
      </c>
      <c r="N577" s="10">
        <f>amazon[[#This Row],[Rating_count]]*LOG10(amazon[[#This Row],[Rating]]+1)</f>
        <v>2233.0914757650871</v>
      </c>
    </row>
    <row r="578" spans="1:14" x14ac:dyDescent="0.25">
      <c r="A578" s="1" t="s">
        <v>1127</v>
      </c>
      <c r="B578" s="4" t="s">
        <v>1128</v>
      </c>
      <c r="C578" s="1" t="s">
        <v>1129</v>
      </c>
      <c r="D578">
        <v>89</v>
      </c>
      <c r="E578" s="9">
        <v>499</v>
      </c>
      <c r="F578" s="2">
        <v>0.82</v>
      </c>
      <c r="G578">
        <v>4.0999999999999996</v>
      </c>
      <c r="H578">
        <v>9340</v>
      </c>
      <c r="I578" t="str">
        <f>LEFT(amazon[[#This Row],[Category]],FIND("|",amazon[[#This Row],[Category]] &amp; "|")-1)</f>
        <v>Electronics</v>
      </c>
      <c r="J578" s="9">
        <f>amazon[[#This Row],[Actual_price]]*amazon[[#This Row],[Rating_count]]</f>
        <v>4660660</v>
      </c>
      <c r="K578" s="9" t="str">
        <f>IF(amazon[[#This Row],[Actual_price]]&lt;200,"&lt;200",IF(amazon[[#This Row],[Actual_price]]&lt;=500,"200-500","&gt;500"))</f>
        <v>200-500</v>
      </c>
      <c r="L578" t="str">
        <f>IF(amazon[[#This Row],[Discount_percentage]]&gt;=50%,"YES","NO")</f>
        <v>YES</v>
      </c>
      <c r="M578" s="1">
        <f>ROUND(amazon[[#This Row],[Rating_count]],0)</f>
        <v>9340</v>
      </c>
      <c r="N578" s="10">
        <f>amazon[[#This Row],[Rating_count]]*LOG10(amazon[[#This Row],[Rating]]+1)</f>
        <v>6608.7054447547262</v>
      </c>
    </row>
    <row r="579" spans="1:14" x14ac:dyDescent="0.25">
      <c r="A579" s="1" t="s">
        <v>1130</v>
      </c>
      <c r="B579" s="4" t="s">
        <v>1131</v>
      </c>
      <c r="C579" s="1" t="s">
        <v>683</v>
      </c>
      <c r="D579">
        <v>2999</v>
      </c>
      <c r="E579" s="9">
        <v>11999</v>
      </c>
      <c r="F579" s="2">
        <v>0.75</v>
      </c>
      <c r="G579">
        <v>4.4000000000000004</v>
      </c>
      <c r="H579">
        <v>768</v>
      </c>
      <c r="I579" t="str">
        <f>LEFT(amazon[[#This Row],[Category]],FIND("|",amazon[[#This Row],[Category]] &amp; "|")-1)</f>
        <v>Electronics</v>
      </c>
      <c r="J579" s="9">
        <f>amazon[[#This Row],[Actual_price]]*amazon[[#This Row],[Rating_count]]</f>
        <v>9215232</v>
      </c>
      <c r="K579" s="9" t="str">
        <f>IF(amazon[[#This Row],[Actual_price]]&lt;200,"&lt;200",IF(amazon[[#This Row],[Actual_price]]&lt;=500,"200-500","&gt;500"))</f>
        <v>&gt;500</v>
      </c>
      <c r="L579" t="str">
        <f>IF(amazon[[#This Row],[Discount_percentage]]&gt;=50%,"YES","NO")</f>
        <v>YES</v>
      </c>
      <c r="M579" s="1">
        <f>ROUND(amazon[[#This Row],[Rating_count]],0)</f>
        <v>768</v>
      </c>
      <c r="N579" s="10">
        <f>amazon[[#This Row],[Rating_count]]*LOG10(amazon[[#This Row],[Rating]]+1)</f>
        <v>562.47840754403978</v>
      </c>
    </row>
    <row r="580" spans="1:14" x14ac:dyDescent="0.25">
      <c r="A580" s="1" t="s">
        <v>1132</v>
      </c>
      <c r="B580" s="4" t="s">
        <v>1133</v>
      </c>
      <c r="C580" s="1" t="s">
        <v>818</v>
      </c>
      <c r="D580">
        <v>314</v>
      </c>
      <c r="E580" s="9">
        <v>1499</v>
      </c>
      <c r="F580" s="2">
        <v>0.79</v>
      </c>
      <c r="G580">
        <v>4.5</v>
      </c>
      <c r="H580">
        <v>28978</v>
      </c>
      <c r="I580" t="str">
        <f>LEFT(amazon[[#This Row],[Category]],FIND("|",amazon[[#This Row],[Category]] &amp; "|")-1)</f>
        <v>Electronics</v>
      </c>
      <c r="J580" s="9">
        <f>amazon[[#This Row],[Actual_price]]*amazon[[#This Row],[Rating_count]]</f>
        <v>43438022</v>
      </c>
      <c r="K580" s="9" t="str">
        <f>IF(amazon[[#This Row],[Actual_price]]&lt;200,"&lt;200",IF(amazon[[#This Row],[Actual_price]]&lt;=500,"200-500","&gt;500"))</f>
        <v>&gt;500</v>
      </c>
      <c r="L580" t="str">
        <f>IF(amazon[[#This Row],[Discount_percentage]]&gt;=50%,"YES","NO")</f>
        <v>YES</v>
      </c>
      <c r="M580" s="1">
        <f>ROUND(amazon[[#This Row],[Rating_count]],0)</f>
        <v>28978</v>
      </c>
      <c r="N580" s="10">
        <f>amazon[[#This Row],[Rating_count]]*LOG10(amazon[[#This Row],[Rating]]+1)</f>
        <v>21454.230016164198</v>
      </c>
    </row>
    <row r="581" spans="1:14" x14ac:dyDescent="0.25">
      <c r="A581" s="1" t="s">
        <v>1134</v>
      </c>
      <c r="B581" s="4" t="s">
        <v>1135</v>
      </c>
      <c r="C581" s="1" t="s">
        <v>693</v>
      </c>
      <c r="D581">
        <v>13999</v>
      </c>
      <c r="E581" s="9">
        <v>19499</v>
      </c>
      <c r="F581" s="2">
        <v>0.28000000000000003</v>
      </c>
      <c r="G581">
        <v>4.0999999999999996</v>
      </c>
      <c r="H581">
        <v>18998</v>
      </c>
      <c r="I581" t="str">
        <f>LEFT(amazon[[#This Row],[Category]],FIND("|",amazon[[#This Row],[Category]] &amp; "|")-1)</f>
        <v>Electronics</v>
      </c>
      <c r="J581" s="9">
        <f>amazon[[#This Row],[Actual_price]]*amazon[[#This Row],[Rating_count]]</f>
        <v>370442002</v>
      </c>
      <c r="K581" s="9" t="str">
        <f>IF(amazon[[#This Row],[Actual_price]]&lt;200,"&lt;200",IF(amazon[[#This Row],[Actual_price]]&lt;=500,"200-500","&gt;500"))</f>
        <v>&gt;500</v>
      </c>
      <c r="L581" t="str">
        <f>IF(amazon[[#This Row],[Discount_percentage]]&gt;=50%,"YES","NO")</f>
        <v>NO</v>
      </c>
      <c r="M581" s="1">
        <f>ROUND(amazon[[#This Row],[Rating_count]],0)</f>
        <v>18998</v>
      </c>
      <c r="N581" s="10">
        <f>amazon[[#This Row],[Rating_count]]*LOG10(amazon[[#This Row],[Rating]]+1)</f>
        <v>13442.418205508595</v>
      </c>
    </row>
    <row r="582" spans="1:14" x14ac:dyDescent="0.25">
      <c r="A582" s="1" t="s">
        <v>1136</v>
      </c>
      <c r="B582" s="4" t="s">
        <v>1137</v>
      </c>
      <c r="C582" s="1" t="s">
        <v>767</v>
      </c>
      <c r="D582">
        <v>139</v>
      </c>
      <c r="E582" s="9">
        <v>499</v>
      </c>
      <c r="F582" s="2">
        <v>0.72</v>
      </c>
      <c r="G582">
        <v>4.2</v>
      </c>
      <c r="H582">
        <v>4971</v>
      </c>
      <c r="I582" t="str">
        <f>LEFT(amazon[[#This Row],[Category]],FIND("|",amazon[[#This Row],[Category]] &amp; "|")-1)</f>
        <v>Electronics</v>
      </c>
      <c r="J582" s="9">
        <f>amazon[[#This Row],[Actual_price]]*amazon[[#This Row],[Rating_count]]</f>
        <v>2480529</v>
      </c>
      <c r="K582" s="9" t="str">
        <f>IF(amazon[[#This Row],[Actual_price]]&lt;200,"&lt;200",IF(amazon[[#This Row],[Actual_price]]&lt;=500,"200-500","&gt;500"))</f>
        <v>200-500</v>
      </c>
      <c r="L582" t="str">
        <f>IF(amazon[[#This Row],[Discount_percentage]]&gt;=50%,"YES","NO")</f>
        <v>YES</v>
      </c>
      <c r="M582" s="1">
        <f>ROUND(amazon[[#This Row],[Rating_count]],0)</f>
        <v>4971</v>
      </c>
      <c r="N582" s="10">
        <f>amazon[[#This Row],[Rating_count]]*LOG10(amazon[[#This Row],[Rating]]+1)</f>
        <v>3559.2526212085868</v>
      </c>
    </row>
    <row r="583" spans="1:14" x14ac:dyDescent="0.25">
      <c r="A583" s="1" t="s">
        <v>1138</v>
      </c>
      <c r="B583" s="4" t="s">
        <v>1139</v>
      </c>
      <c r="C583" s="1" t="s">
        <v>918</v>
      </c>
      <c r="D583">
        <v>2599</v>
      </c>
      <c r="E583" s="9">
        <v>6999</v>
      </c>
      <c r="F583" s="2">
        <v>0.63</v>
      </c>
      <c r="G583">
        <v>4.5</v>
      </c>
      <c r="H583">
        <v>1526</v>
      </c>
      <c r="I583" t="str">
        <f>LEFT(amazon[[#This Row],[Category]],FIND("|",amazon[[#This Row],[Category]] &amp; "|")-1)</f>
        <v>Electronics</v>
      </c>
      <c r="J583" s="9">
        <f>amazon[[#This Row],[Actual_price]]*amazon[[#This Row],[Rating_count]]</f>
        <v>10680474</v>
      </c>
      <c r="K583" s="9" t="str">
        <f>IF(amazon[[#This Row],[Actual_price]]&lt;200,"&lt;200",IF(amazon[[#This Row],[Actual_price]]&lt;=500,"200-500","&gt;500"))</f>
        <v>&gt;500</v>
      </c>
      <c r="L583" t="str">
        <f>IF(amazon[[#This Row],[Discount_percentage]]&gt;=50%,"YES","NO")</f>
        <v>YES</v>
      </c>
      <c r="M583" s="1">
        <f>ROUND(amazon[[#This Row],[Rating_count]],0)</f>
        <v>1526</v>
      </c>
      <c r="N583" s="10">
        <f>amazon[[#This Row],[Rating_count]]*LOG10(amazon[[#This Row],[Rating]]+1)</f>
        <v>1129.7934641682161</v>
      </c>
    </row>
    <row r="584" spans="1:14" x14ac:dyDescent="0.25">
      <c r="A584" s="1" t="s">
        <v>1140</v>
      </c>
      <c r="B584" s="4" t="s">
        <v>1141</v>
      </c>
      <c r="C584" s="1" t="s">
        <v>714</v>
      </c>
      <c r="D584">
        <v>365</v>
      </c>
      <c r="E584" s="9">
        <v>999</v>
      </c>
      <c r="F584" s="2">
        <v>0.63</v>
      </c>
      <c r="G584">
        <v>4.0999999999999996</v>
      </c>
      <c r="H584">
        <v>363711</v>
      </c>
      <c r="I584" t="str">
        <f>LEFT(amazon[[#This Row],[Category]],FIND("|",amazon[[#This Row],[Category]] &amp; "|")-1)</f>
        <v>Electronics</v>
      </c>
      <c r="J584" s="9">
        <f>amazon[[#This Row],[Actual_price]]*amazon[[#This Row],[Rating_count]]</f>
        <v>363347289</v>
      </c>
      <c r="K584" s="9" t="str">
        <f>IF(amazon[[#This Row],[Actual_price]]&lt;200,"&lt;200",IF(amazon[[#This Row],[Actual_price]]&lt;=500,"200-500","&gt;500"))</f>
        <v>&gt;500</v>
      </c>
      <c r="L584" t="str">
        <f>IF(amazon[[#This Row],[Discount_percentage]]&gt;=50%,"YES","NO")</f>
        <v>YES</v>
      </c>
      <c r="M584" s="1">
        <f>ROUND(amazon[[#This Row],[Rating_count]],0)</f>
        <v>363711</v>
      </c>
      <c r="N584" s="10">
        <f>amazon[[#This Row],[Rating_count]]*LOG10(amazon[[#This Row],[Rating]]+1)</f>
        <v>257351.05631875654</v>
      </c>
    </row>
    <row r="585" spans="1:14" x14ac:dyDescent="0.25">
      <c r="A585" s="1" t="s">
        <v>1142</v>
      </c>
      <c r="B585" s="4" t="s">
        <v>1143</v>
      </c>
      <c r="C585" s="1" t="s">
        <v>714</v>
      </c>
      <c r="D585">
        <v>1499</v>
      </c>
      <c r="E585" s="9">
        <v>4490</v>
      </c>
      <c r="F585" s="2">
        <v>0.67</v>
      </c>
      <c r="G585">
        <v>3.9</v>
      </c>
      <c r="H585">
        <v>136954</v>
      </c>
      <c r="I585" t="str">
        <f>LEFT(amazon[[#This Row],[Category]],FIND("|",amazon[[#This Row],[Category]] &amp; "|")-1)</f>
        <v>Electronics</v>
      </c>
      <c r="J585" s="9">
        <f>amazon[[#This Row],[Actual_price]]*amazon[[#This Row],[Rating_count]]</f>
        <v>614923460</v>
      </c>
      <c r="K585" s="9" t="str">
        <f>IF(amazon[[#This Row],[Actual_price]]&lt;200,"&lt;200",IF(amazon[[#This Row],[Actual_price]]&lt;=500,"200-500","&gt;500"))</f>
        <v>&gt;500</v>
      </c>
      <c r="L585" t="str">
        <f>IF(amazon[[#This Row],[Discount_percentage]]&gt;=50%,"YES","NO")</f>
        <v>YES</v>
      </c>
      <c r="M585" s="1">
        <f>ROUND(amazon[[#This Row],[Rating_count]],0)</f>
        <v>136954</v>
      </c>
      <c r="N585" s="10">
        <f>amazon[[#This Row],[Rating_count]]*LOG10(amazon[[#This Row],[Rating]]+1)</f>
        <v>94525.113944225071</v>
      </c>
    </row>
    <row r="586" spans="1:14" x14ac:dyDescent="0.25">
      <c r="A586" s="1" t="s">
        <v>684</v>
      </c>
      <c r="B586" s="4" t="s">
        <v>685</v>
      </c>
      <c r="C586" s="1" t="s">
        <v>683</v>
      </c>
      <c r="D586">
        <v>1998</v>
      </c>
      <c r="E586" s="9">
        <v>9999</v>
      </c>
      <c r="F586" s="2">
        <v>0.8</v>
      </c>
      <c r="G586">
        <v>4.3</v>
      </c>
      <c r="H586">
        <v>27709</v>
      </c>
      <c r="I586" t="str">
        <f>LEFT(amazon[[#This Row],[Category]],FIND("|",amazon[[#This Row],[Category]] &amp; "|")-1)</f>
        <v>Electronics</v>
      </c>
      <c r="J586" s="9">
        <f>amazon[[#This Row],[Actual_price]]*amazon[[#This Row],[Rating_count]]</f>
        <v>277062291</v>
      </c>
      <c r="K586" s="9" t="str">
        <f>IF(amazon[[#This Row],[Actual_price]]&lt;200,"&lt;200",IF(amazon[[#This Row],[Actual_price]]&lt;=500,"200-500","&gt;500"))</f>
        <v>&gt;500</v>
      </c>
      <c r="L586" t="str">
        <f>IF(amazon[[#This Row],[Discount_percentage]]&gt;=50%,"YES","NO")</f>
        <v>YES</v>
      </c>
      <c r="M586" s="1">
        <f>ROUND(amazon[[#This Row],[Rating_count]],0)</f>
        <v>27709</v>
      </c>
      <c r="N586" s="10">
        <f>amazon[[#This Row],[Rating_count]]*LOG10(amazon[[#This Row],[Rating]]+1)</f>
        <v>20068.960070768262</v>
      </c>
    </row>
    <row r="587" spans="1:14" x14ac:dyDescent="0.25">
      <c r="A587" s="1" t="s">
        <v>686</v>
      </c>
      <c r="B587" s="4" t="s">
        <v>687</v>
      </c>
      <c r="C587" s="1" t="s">
        <v>683</v>
      </c>
      <c r="D587">
        <v>1799</v>
      </c>
      <c r="E587" s="9">
        <v>7990</v>
      </c>
      <c r="F587" s="2">
        <v>0.77</v>
      </c>
      <c r="G587">
        <v>3.8</v>
      </c>
      <c r="H587">
        <v>17833</v>
      </c>
      <c r="I587" t="str">
        <f>LEFT(amazon[[#This Row],[Category]],FIND("|",amazon[[#This Row],[Category]] &amp; "|")-1)</f>
        <v>Electronics</v>
      </c>
      <c r="J587" s="9">
        <f>amazon[[#This Row],[Actual_price]]*amazon[[#This Row],[Rating_count]]</f>
        <v>142485670</v>
      </c>
      <c r="K587" s="9" t="str">
        <f>IF(amazon[[#This Row],[Actual_price]]&lt;200,"&lt;200",IF(amazon[[#This Row],[Actual_price]]&lt;=500,"200-500","&gt;500"))</f>
        <v>&gt;500</v>
      </c>
      <c r="L587" t="str">
        <f>IF(amazon[[#This Row],[Discount_percentage]]&gt;=50%,"YES","NO")</f>
        <v>YES</v>
      </c>
      <c r="M587" s="1">
        <f>ROUND(amazon[[#This Row],[Rating_count]],0)</f>
        <v>17833</v>
      </c>
      <c r="N587" s="10">
        <f>amazon[[#This Row],[Rating_count]]*LOG10(amazon[[#This Row],[Rating]]+1)</f>
        <v>12148.574986118847</v>
      </c>
    </row>
    <row r="588" spans="1:14" x14ac:dyDescent="0.25">
      <c r="A588" s="1" t="s">
        <v>1144</v>
      </c>
      <c r="B588" s="4" t="s">
        <v>1145</v>
      </c>
      <c r="C588" s="1" t="s">
        <v>1146</v>
      </c>
      <c r="D588">
        <v>289</v>
      </c>
      <c r="E588" s="9">
        <v>650</v>
      </c>
      <c r="F588" s="2">
        <v>0.56000000000000005</v>
      </c>
      <c r="G588">
        <v>4.3</v>
      </c>
      <c r="H588">
        <v>253105</v>
      </c>
      <c r="I588" t="str">
        <f>LEFT(amazon[[#This Row],[Category]],FIND("|",amazon[[#This Row],[Category]] &amp; "|")-1)</f>
        <v>Computers&amp;Accessories</v>
      </c>
      <c r="J588" s="9">
        <f>amazon[[#This Row],[Actual_price]]*amazon[[#This Row],[Rating_count]]</f>
        <v>164518250</v>
      </c>
      <c r="K588" s="9" t="str">
        <f>IF(amazon[[#This Row],[Actual_price]]&lt;200,"&lt;200",IF(amazon[[#This Row],[Actual_price]]&lt;=500,"200-500","&gt;500"))</f>
        <v>&gt;500</v>
      </c>
      <c r="L588" t="str">
        <f>IF(amazon[[#This Row],[Discount_percentage]]&gt;=50%,"YES","NO")</f>
        <v>YES</v>
      </c>
      <c r="M588" s="1">
        <f>ROUND(amazon[[#This Row],[Rating_count]],0)</f>
        <v>253105</v>
      </c>
      <c r="N588" s="10">
        <f>amazon[[#This Row],[Rating_count]]*LOG10(amazon[[#This Row],[Rating]]+1)</f>
        <v>183317.84397530771</v>
      </c>
    </row>
    <row r="589" spans="1:14" x14ac:dyDescent="0.25">
      <c r="A589" s="1" t="s">
        <v>1147</v>
      </c>
      <c r="B589" s="4" t="s">
        <v>1148</v>
      </c>
      <c r="C589" s="1" t="s">
        <v>1149</v>
      </c>
      <c r="D589">
        <v>599</v>
      </c>
      <c r="E589" s="9">
        <v>895</v>
      </c>
      <c r="F589" s="2">
        <v>0.33</v>
      </c>
      <c r="G589">
        <v>4.4000000000000004</v>
      </c>
      <c r="H589">
        <v>61314</v>
      </c>
      <c r="I589" t="str">
        <f>LEFT(amazon[[#This Row],[Category]],FIND("|",amazon[[#This Row],[Category]] &amp; "|")-1)</f>
        <v>Computers&amp;Accessories</v>
      </c>
      <c r="J589" s="9">
        <f>amazon[[#This Row],[Actual_price]]*amazon[[#This Row],[Rating_count]]</f>
        <v>54876030</v>
      </c>
      <c r="K589" s="9" t="str">
        <f>IF(amazon[[#This Row],[Actual_price]]&lt;200,"&lt;200",IF(amazon[[#This Row],[Actual_price]]&lt;=500,"200-500","&gt;500"))</f>
        <v>&gt;500</v>
      </c>
      <c r="L589" t="str">
        <f>IF(amazon[[#This Row],[Discount_percentage]]&gt;=50%,"YES","NO")</f>
        <v>NO</v>
      </c>
      <c r="M589" s="1">
        <f>ROUND(amazon[[#This Row],[Rating_count]],0)</f>
        <v>61314</v>
      </c>
      <c r="N589" s="10">
        <f>amazon[[#This Row],[Rating_count]]*LOG10(amazon[[#This Row],[Rating]]+1)</f>
        <v>44905.990989785489</v>
      </c>
    </row>
    <row r="590" spans="1:14" x14ac:dyDescent="0.25">
      <c r="A590" s="1" t="s">
        <v>1150</v>
      </c>
      <c r="B590" s="4" t="s">
        <v>1151</v>
      </c>
      <c r="C590" s="1" t="s">
        <v>1152</v>
      </c>
      <c r="D590">
        <v>217</v>
      </c>
      <c r="E590" s="9">
        <v>237</v>
      </c>
      <c r="F590" s="2">
        <v>0.08</v>
      </c>
      <c r="G590">
        <v>3.8</v>
      </c>
      <c r="H590">
        <v>7354</v>
      </c>
      <c r="I590" t="str">
        <f>LEFT(amazon[[#This Row],[Category]],FIND("|",amazon[[#This Row],[Category]] &amp; "|")-1)</f>
        <v>Computers&amp;Accessories</v>
      </c>
      <c r="J590" s="9">
        <f>amazon[[#This Row],[Actual_price]]*amazon[[#This Row],[Rating_count]]</f>
        <v>1742898</v>
      </c>
      <c r="K590" s="9" t="str">
        <f>IF(amazon[[#This Row],[Actual_price]]&lt;200,"&lt;200",IF(amazon[[#This Row],[Actual_price]]&lt;=500,"200-500","&gt;500"))</f>
        <v>200-500</v>
      </c>
      <c r="L590" t="str">
        <f>IF(amazon[[#This Row],[Discount_percentage]]&gt;=50%,"YES","NO")</f>
        <v>NO</v>
      </c>
      <c r="M590" s="1">
        <f>ROUND(amazon[[#This Row],[Rating_count]],0)</f>
        <v>7354</v>
      </c>
      <c r="N590" s="10">
        <f>amazon[[#This Row],[Rating_count]]*LOG10(amazon[[#This Row],[Rating]]+1)</f>
        <v>5009.8480596600684</v>
      </c>
    </row>
    <row r="591" spans="1:14" x14ac:dyDescent="0.25">
      <c r="A591" s="1" t="s">
        <v>1153</v>
      </c>
      <c r="B591" s="4" t="s">
        <v>1154</v>
      </c>
      <c r="C591" s="1" t="s">
        <v>714</v>
      </c>
      <c r="D591">
        <v>1299</v>
      </c>
      <c r="E591" s="9">
        <v>2990</v>
      </c>
      <c r="F591" s="2">
        <v>0.56999999999999995</v>
      </c>
      <c r="G591">
        <v>3.8</v>
      </c>
      <c r="H591">
        <v>180998</v>
      </c>
      <c r="I591" t="str">
        <f>LEFT(amazon[[#This Row],[Category]],FIND("|",amazon[[#This Row],[Category]] &amp; "|")-1)</f>
        <v>Electronics</v>
      </c>
      <c r="J591" s="9">
        <f>amazon[[#This Row],[Actual_price]]*amazon[[#This Row],[Rating_count]]</f>
        <v>541184020</v>
      </c>
      <c r="K591" s="9" t="str">
        <f>IF(amazon[[#This Row],[Actual_price]]&lt;200,"&lt;200",IF(amazon[[#This Row],[Actual_price]]&lt;=500,"200-500","&gt;500"))</f>
        <v>&gt;500</v>
      </c>
      <c r="L591" t="str">
        <f>IF(amazon[[#This Row],[Discount_percentage]]&gt;=50%,"YES","NO")</f>
        <v>YES</v>
      </c>
      <c r="M591" s="1">
        <f>ROUND(amazon[[#This Row],[Rating_count]],0)</f>
        <v>180998</v>
      </c>
      <c r="N591" s="10">
        <f>amazon[[#This Row],[Rating_count]]*LOG10(amazon[[#This Row],[Rating]]+1)</f>
        <v>123303.30148250653</v>
      </c>
    </row>
    <row r="592" spans="1:14" x14ac:dyDescent="0.25">
      <c r="A592" s="1" t="s">
        <v>1155</v>
      </c>
      <c r="B592" s="4" t="s">
        <v>1156</v>
      </c>
      <c r="C592" s="1" t="s">
        <v>1157</v>
      </c>
      <c r="D592">
        <v>263</v>
      </c>
      <c r="E592" s="9">
        <v>699</v>
      </c>
      <c r="F592" s="2">
        <v>0.62</v>
      </c>
      <c r="G592">
        <v>3.5</v>
      </c>
      <c r="H592">
        <v>690</v>
      </c>
      <c r="I592" t="str">
        <f>LEFT(amazon[[#This Row],[Category]],FIND("|",amazon[[#This Row],[Category]] &amp; "|")-1)</f>
        <v>Computers&amp;Accessories</v>
      </c>
      <c r="J592" s="9">
        <f>amazon[[#This Row],[Actual_price]]*amazon[[#This Row],[Rating_count]]</f>
        <v>482310</v>
      </c>
      <c r="K592" s="9" t="str">
        <f>IF(amazon[[#This Row],[Actual_price]]&lt;200,"&lt;200",IF(amazon[[#This Row],[Actual_price]]&lt;=500,"200-500","&gt;500"))</f>
        <v>&gt;500</v>
      </c>
      <c r="L592" t="str">
        <f>IF(amazon[[#This Row],[Discount_percentage]]&gt;=50%,"YES","NO")</f>
        <v>YES</v>
      </c>
      <c r="M592" s="1">
        <f>ROUND(amazon[[#This Row],[Rating_count]],0)</f>
        <v>690</v>
      </c>
      <c r="N592" s="10">
        <f>amazon[[#This Row],[Rating_count]]*LOG10(amazon[[#This Row],[Rating]]+1)</f>
        <v>450.71663450498716</v>
      </c>
    </row>
    <row r="593" spans="1:14" x14ac:dyDescent="0.25">
      <c r="A593" s="1" t="s">
        <v>702</v>
      </c>
      <c r="B593" s="4" t="s">
        <v>703</v>
      </c>
      <c r="C593" s="1" t="s">
        <v>704</v>
      </c>
      <c r="D593">
        <v>569</v>
      </c>
      <c r="E593" s="9">
        <v>1000</v>
      </c>
      <c r="F593" s="2">
        <v>0.43</v>
      </c>
      <c r="G593">
        <v>4.4000000000000004</v>
      </c>
      <c r="H593">
        <v>67262</v>
      </c>
      <c r="I593" t="str">
        <f>LEFT(amazon[[#This Row],[Category]],FIND("|",amazon[[#This Row],[Category]] &amp; "|")-1)</f>
        <v>Electronics</v>
      </c>
      <c r="J593" s="9">
        <f>amazon[[#This Row],[Actual_price]]*amazon[[#This Row],[Rating_count]]</f>
        <v>67262000</v>
      </c>
      <c r="K593" s="9" t="str">
        <f>IF(amazon[[#This Row],[Actual_price]]&lt;200,"&lt;200",IF(amazon[[#This Row],[Actual_price]]&lt;=500,"200-500","&gt;500"))</f>
        <v>&gt;500</v>
      </c>
      <c r="L593" t="str">
        <f>IF(amazon[[#This Row],[Discount_percentage]]&gt;=50%,"YES","NO")</f>
        <v>NO</v>
      </c>
      <c r="M593" s="1">
        <f>ROUND(amazon[[#This Row],[Rating_count]],0)</f>
        <v>67262</v>
      </c>
      <c r="N593" s="10">
        <f>amazon[[#This Row],[Rating_count]]*LOG10(amazon[[#This Row],[Rating]]+1)</f>
        <v>49262.269073212505</v>
      </c>
    </row>
    <row r="594" spans="1:14" x14ac:dyDescent="0.25">
      <c r="A594" s="1" t="s">
        <v>705</v>
      </c>
      <c r="B594" s="4" t="s">
        <v>706</v>
      </c>
      <c r="C594" s="1" t="s">
        <v>683</v>
      </c>
      <c r="D594">
        <v>1999</v>
      </c>
      <c r="E594" s="9">
        <v>4999</v>
      </c>
      <c r="F594" s="2">
        <v>0.6</v>
      </c>
      <c r="G594">
        <v>4.0999999999999996</v>
      </c>
      <c r="H594">
        <v>10689</v>
      </c>
      <c r="I594" t="str">
        <f>LEFT(amazon[[#This Row],[Category]],FIND("|",amazon[[#This Row],[Category]] &amp; "|")-1)</f>
        <v>Electronics</v>
      </c>
      <c r="J594" s="9">
        <f>amazon[[#This Row],[Actual_price]]*amazon[[#This Row],[Rating_count]]</f>
        <v>53434311</v>
      </c>
      <c r="K594" s="9" t="str">
        <f>IF(amazon[[#This Row],[Actual_price]]&lt;200,"&lt;200",IF(amazon[[#This Row],[Actual_price]]&lt;=500,"200-500","&gt;500"))</f>
        <v>&gt;500</v>
      </c>
      <c r="L594" t="str">
        <f>IF(amazon[[#This Row],[Discount_percentage]]&gt;=50%,"YES","NO")</f>
        <v>YES</v>
      </c>
      <c r="M594" s="1">
        <f>ROUND(amazon[[#This Row],[Rating_count]],0)</f>
        <v>10689</v>
      </c>
      <c r="N594" s="10">
        <f>amazon[[#This Row],[Rating_count]]*LOG10(amazon[[#This Row],[Rating]]+1)</f>
        <v>7563.217612310842</v>
      </c>
    </row>
    <row r="595" spans="1:14" x14ac:dyDescent="0.25">
      <c r="A595" s="1" t="s">
        <v>1158</v>
      </c>
      <c r="B595" s="4" t="s">
        <v>1159</v>
      </c>
      <c r="C595" s="1" t="s">
        <v>714</v>
      </c>
      <c r="D595">
        <v>1399</v>
      </c>
      <c r="E595" s="9">
        <v>3990</v>
      </c>
      <c r="F595" s="2">
        <v>0.65</v>
      </c>
      <c r="G595">
        <v>4.0999999999999996</v>
      </c>
      <c r="H595">
        <v>141841</v>
      </c>
      <c r="I595" t="str">
        <f>LEFT(amazon[[#This Row],[Category]],FIND("|",amazon[[#This Row],[Category]] &amp; "|")-1)</f>
        <v>Electronics</v>
      </c>
      <c r="J595" s="9">
        <f>amazon[[#This Row],[Actual_price]]*amazon[[#This Row],[Rating_count]]</f>
        <v>565945590</v>
      </c>
      <c r="K595" s="9" t="str">
        <f>IF(amazon[[#This Row],[Actual_price]]&lt;200,"&lt;200",IF(amazon[[#This Row],[Actual_price]]&lt;=500,"200-500","&gt;500"))</f>
        <v>&gt;500</v>
      </c>
      <c r="L595" t="str">
        <f>IF(amazon[[#This Row],[Discount_percentage]]&gt;=50%,"YES","NO")</f>
        <v>YES</v>
      </c>
      <c r="M595" s="1">
        <f>ROUND(amazon[[#This Row],[Rating_count]],0)</f>
        <v>141841</v>
      </c>
      <c r="N595" s="10">
        <f>amazon[[#This Row],[Rating_count]]*LOG10(amazon[[#This Row],[Rating]]+1)</f>
        <v>100362.46134790739</v>
      </c>
    </row>
    <row r="596" spans="1:14" x14ac:dyDescent="0.25">
      <c r="A596" s="1" t="s">
        <v>1160</v>
      </c>
      <c r="B596" s="4" t="s">
        <v>1161</v>
      </c>
      <c r="C596" s="1" t="s">
        <v>1162</v>
      </c>
      <c r="D596">
        <v>349</v>
      </c>
      <c r="E596" s="9">
        <v>1499</v>
      </c>
      <c r="F596" s="2">
        <v>0.77</v>
      </c>
      <c r="G596">
        <v>4.3</v>
      </c>
      <c r="H596">
        <v>24791</v>
      </c>
      <c r="I596" t="str">
        <f>LEFT(amazon[[#This Row],[Category]],FIND("|",amazon[[#This Row],[Category]] &amp; "|")-1)</f>
        <v>Computers&amp;Accessories</v>
      </c>
      <c r="J596" s="9">
        <f>amazon[[#This Row],[Actual_price]]*amazon[[#This Row],[Rating_count]]</f>
        <v>37161709</v>
      </c>
      <c r="K596" s="9" t="str">
        <f>IF(amazon[[#This Row],[Actual_price]]&lt;200,"&lt;200",IF(amazon[[#This Row],[Actual_price]]&lt;=500,"200-500","&gt;500"))</f>
        <v>&gt;500</v>
      </c>
      <c r="L596" t="str">
        <f>IF(amazon[[#This Row],[Discount_percentage]]&gt;=50%,"YES","NO")</f>
        <v>YES</v>
      </c>
      <c r="M596" s="1">
        <f>ROUND(amazon[[#This Row],[Rating_count]],0)</f>
        <v>24791</v>
      </c>
      <c r="N596" s="10">
        <f>amazon[[#This Row],[Rating_count]]*LOG10(amazon[[#This Row],[Rating]]+1)</f>
        <v>17955.523083273161</v>
      </c>
    </row>
    <row r="597" spans="1:14" x14ac:dyDescent="0.25">
      <c r="A597" s="1" t="s">
        <v>1163</v>
      </c>
      <c r="B597" s="4" t="s">
        <v>1164</v>
      </c>
      <c r="C597" s="1" t="s">
        <v>714</v>
      </c>
      <c r="D597">
        <v>149</v>
      </c>
      <c r="E597" s="9">
        <v>399</v>
      </c>
      <c r="F597" s="2">
        <v>0.63</v>
      </c>
      <c r="G597">
        <v>3.5</v>
      </c>
      <c r="H597">
        <v>21764</v>
      </c>
      <c r="I597" t="str">
        <f>LEFT(amazon[[#This Row],[Category]],FIND("|",amazon[[#This Row],[Category]] &amp; "|")-1)</f>
        <v>Electronics</v>
      </c>
      <c r="J597" s="9">
        <f>amazon[[#This Row],[Actual_price]]*amazon[[#This Row],[Rating_count]]</f>
        <v>8683836</v>
      </c>
      <c r="K597" s="9" t="str">
        <f>IF(amazon[[#This Row],[Actual_price]]&lt;200,"&lt;200",IF(amazon[[#This Row],[Actual_price]]&lt;=500,"200-500","&gt;500"))</f>
        <v>200-500</v>
      </c>
      <c r="L597" t="str">
        <f>IF(amazon[[#This Row],[Discount_percentage]]&gt;=50%,"YES","NO")</f>
        <v>YES</v>
      </c>
      <c r="M597" s="1">
        <f>ROUND(amazon[[#This Row],[Rating_count]],0)</f>
        <v>21764</v>
      </c>
      <c r="N597" s="10">
        <f>amazon[[#This Row],[Rating_count]]*LOG10(amazon[[#This Row],[Rating]]+1)</f>
        <v>14216.517149806581</v>
      </c>
    </row>
    <row r="598" spans="1:14" x14ac:dyDescent="0.25">
      <c r="A598" s="1" t="s">
        <v>712</v>
      </c>
      <c r="B598" s="4" t="s">
        <v>713</v>
      </c>
      <c r="C598" s="1" t="s">
        <v>714</v>
      </c>
      <c r="D598">
        <v>599</v>
      </c>
      <c r="E598" s="9">
        <v>999</v>
      </c>
      <c r="F598" s="2">
        <v>0.4</v>
      </c>
      <c r="G598">
        <v>4.0999999999999996</v>
      </c>
      <c r="H598">
        <v>192587</v>
      </c>
      <c r="I598" t="str">
        <f>LEFT(amazon[[#This Row],[Category]],FIND("|",amazon[[#This Row],[Category]] &amp; "|")-1)</f>
        <v>Electronics</v>
      </c>
      <c r="J598" s="9">
        <f>amazon[[#This Row],[Actual_price]]*amazon[[#This Row],[Rating_count]]</f>
        <v>192394413</v>
      </c>
      <c r="K598" s="9" t="str">
        <f>IF(amazon[[#This Row],[Actual_price]]&lt;200,"&lt;200",IF(amazon[[#This Row],[Actual_price]]&lt;=500,"200-500","&gt;500"))</f>
        <v>&gt;500</v>
      </c>
      <c r="L598" t="str">
        <f>IF(amazon[[#This Row],[Discount_percentage]]&gt;=50%,"YES","NO")</f>
        <v>NO</v>
      </c>
      <c r="M598" s="1">
        <f>ROUND(amazon[[#This Row],[Rating_count]],0)</f>
        <v>192587</v>
      </c>
      <c r="N598" s="10">
        <f>amazon[[#This Row],[Rating_count]]*LOG10(amazon[[#This Row],[Rating]]+1)</f>
        <v>136268.81750417326</v>
      </c>
    </row>
    <row r="599" spans="1:14" x14ac:dyDescent="0.25">
      <c r="A599" s="1" t="s">
        <v>1165</v>
      </c>
      <c r="B599" s="4" t="s">
        <v>1166</v>
      </c>
      <c r="C599" s="1" t="s">
        <v>1053</v>
      </c>
      <c r="D599">
        <v>1220</v>
      </c>
      <c r="E599" s="9">
        <v>3990</v>
      </c>
      <c r="F599" s="2">
        <v>0.69</v>
      </c>
      <c r="G599">
        <v>4.0999999999999996</v>
      </c>
      <c r="H599">
        <v>107151</v>
      </c>
      <c r="I599" t="str">
        <f>LEFT(amazon[[#This Row],[Category]],FIND("|",amazon[[#This Row],[Category]] &amp; "|")-1)</f>
        <v>Electronics</v>
      </c>
      <c r="J599" s="9">
        <f>amazon[[#This Row],[Actual_price]]*amazon[[#This Row],[Rating_count]]</f>
        <v>427532490</v>
      </c>
      <c r="K599" s="9" t="str">
        <f>IF(amazon[[#This Row],[Actual_price]]&lt;200,"&lt;200",IF(amazon[[#This Row],[Actual_price]]&lt;=500,"200-500","&gt;500"))</f>
        <v>&gt;500</v>
      </c>
      <c r="L599" t="str">
        <f>IF(amazon[[#This Row],[Discount_percentage]]&gt;=50%,"YES","NO")</f>
        <v>YES</v>
      </c>
      <c r="M599" s="1">
        <f>ROUND(amazon[[#This Row],[Rating_count]],0)</f>
        <v>107151</v>
      </c>
      <c r="N599" s="10">
        <f>amazon[[#This Row],[Rating_count]]*LOG10(amazon[[#This Row],[Rating]]+1)</f>
        <v>75816.85193906998</v>
      </c>
    </row>
    <row r="600" spans="1:14" x14ac:dyDescent="0.25">
      <c r="A600" s="1" t="s">
        <v>710</v>
      </c>
      <c r="B600" s="4" t="s">
        <v>711</v>
      </c>
      <c r="C600" s="1" t="s">
        <v>683</v>
      </c>
      <c r="D600">
        <v>1499</v>
      </c>
      <c r="E600" s="9">
        <v>6990</v>
      </c>
      <c r="F600" s="2">
        <v>0.79</v>
      </c>
      <c r="G600">
        <v>3.9</v>
      </c>
      <c r="H600">
        <v>21797</v>
      </c>
      <c r="I600" t="str">
        <f>LEFT(amazon[[#This Row],[Category]],FIND("|",amazon[[#This Row],[Category]] &amp; "|")-1)</f>
        <v>Electronics</v>
      </c>
      <c r="J600" s="9">
        <f>amazon[[#This Row],[Actual_price]]*amazon[[#This Row],[Rating_count]]</f>
        <v>152361030</v>
      </c>
      <c r="K600" s="9" t="str">
        <f>IF(amazon[[#This Row],[Actual_price]]&lt;200,"&lt;200",IF(amazon[[#This Row],[Actual_price]]&lt;=500,"200-500","&gt;500"))</f>
        <v>&gt;500</v>
      </c>
      <c r="L600" t="str">
        <f>IF(amazon[[#This Row],[Discount_percentage]]&gt;=50%,"YES","NO")</f>
        <v>YES</v>
      </c>
      <c r="M600" s="1">
        <f>ROUND(amazon[[#This Row],[Rating_count]],0)</f>
        <v>21797</v>
      </c>
      <c r="N600" s="10">
        <f>amazon[[#This Row],[Rating_count]]*LOG10(amazon[[#This Row],[Rating]]+1)</f>
        <v>15044.203956381514</v>
      </c>
    </row>
    <row r="601" spans="1:14" x14ac:dyDescent="0.25">
      <c r="A601" s="1" t="s">
        <v>1167</v>
      </c>
      <c r="B601" s="4" t="s">
        <v>1168</v>
      </c>
      <c r="C601" s="1" t="s">
        <v>714</v>
      </c>
      <c r="D601">
        <v>499</v>
      </c>
      <c r="E601" s="9">
        <v>999</v>
      </c>
      <c r="F601" s="2">
        <v>0.5</v>
      </c>
      <c r="G601">
        <v>3.9</v>
      </c>
      <c r="H601">
        <v>92995</v>
      </c>
      <c r="I601" t="str">
        <f>LEFT(amazon[[#This Row],[Category]],FIND("|",amazon[[#This Row],[Category]] &amp; "|")-1)</f>
        <v>Electronics</v>
      </c>
      <c r="J601" s="9">
        <f>amazon[[#This Row],[Actual_price]]*amazon[[#This Row],[Rating_count]]</f>
        <v>92902005</v>
      </c>
      <c r="K601" s="9" t="str">
        <f>IF(amazon[[#This Row],[Actual_price]]&lt;200,"&lt;200",IF(amazon[[#This Row],[Actual_price]]&lt;=500,"200-500","&gt;500"))</f>
        <v>&gt;500</v>
      </c>
      <c r="L601" t="str">
        <f>IF(amazon[[#This Row],[Discount_percentage]]&gt;=50%,"YES","NO")</f>
        <v>YES</v>
      </c>
      <c r="M601" s="1">
        <f>ROUND(amazon[[#This Row],[Rating_count]],0)</f>
        <v>92995</v>
      </c>
      <c r="N601" s="10">
        <f>amazon[[#This Row],[Rating_count]]*LOG10(amazon[[#This Row],[Rating]]+1)</f>
        <v>64184.784462251635</v>
      </c>
    </row>
    <row r="602" spans="1:14" x14ac:dyDescent="0.25">
      <c r="A602" s="1" t="s">
        <v>1169</v>
      </c>
      <c r="B602" s="4" t="s">
        <v>1170</v>
      </c>
      <c r="C602" s="1" t="s">
        <v>825</v>
      </c>
      <c r="D602">
        <v>99</v>
      </c>
      <c r="E602" s="9">
        <v>999</v>
      </c>
      <c r="F602" s="2">
        <v>0.9</v>
      </c>
      <c r="G602">
        <v>4.0999999999999996</v>
      </c>
      <c r="H602">
        <v>8751</v>
      </c>
      <c r="I602" t="str">
        <f>LEFT(amazon[[#This Row],[Category]],FIND("|",amazon[[#This Row],[Category]] &amp; "|")-1)</f>
        <v>Computers&amp;Accessories</v>
      </c>
      <c r="J602" s="9">
        <f>amazon[[#This Row],[Actual_price]]*amazon[[#This Row],[Rating_count]]</f>
        <v>8742249</v>
      </c>
      <c r="K602" s="9" t="str">
        <f>IF(amazon[[#This Row],[Actual_price]]&lt;200,"&lt;200",IF(amazon[[#This Row],[Actual_price]]&lt;=500,"200-500","&gt;500"))</f>
        <v>&gt;500</v>
      </c>
      <c r="L602" t="str">
        <f>IF(amazon[[#This Row],[Discount_percentage]]&gt;=50%,"YES","NO")</f>
        <v>YES</v>
      </c>
      <c r="M602" s="1">
        <f>ROUND(amazon[[#This Row],[Rating_count]],0)</f>
        <v>8751</v>
      </c>
      <c r="N602" s="10">
        <f>amazon[[#This Row],[Rating_count]]*LOG10(amazon[[#This Row],[Rating]]+1)</f>
        <v>6191.9466110330413</v>
      </c>
    </row>
    <row r="603" spans="1:14" x14ac:dyDescent="0.25">
      <c r="A603" s="1" t="s">
        <v>721</v>
      </c>
      <c r="B603" s="4" t="s">
        <v>722</v>
      </c>
      <c r="C603" s="1" t="s">
        <v>723</v>
      </c>
      <c r="D603">
        <v>349</v>
      </c>
      <c r="E603" s="9">
        <v>1299</v>
      </c>
      <c r="F603" s="2">
        <v>0.73</v>
      </c>
      <c r="G603">
        <v>4</v>
      </c>
      <c r="H603">
        <v>14283</v>
      </c>
      <c r="I603" t="str">
        <f>LEFT(amazon[[#This Row],[Category]],FIND("|",amazon[[#This Row],[Category]] &amp; "|")-1)</f>
        <v>Electronics</v>
      </c>
      <c r="J603" s="9">
        <f>amazon[[#This Row],[Actual_price]]*amazon[[#This Row],[Rating_count]]</f>
        <v>18553617</v>
      </c>
      <c r="K603" s="9" t="str">
        <f>IF(amazon[[#This Row],[Actual_price]]&lt;200,"&lt;200",IF(amazon[[#This Row],[Actual_price]]&lt;=500,"200-500","&gt;500"))</f>
        <v>&gt;500</v>
      </c>
      <c r="L603" t="str">
        <f>IF(amazon[[#This Row],[Discount_percentage]]&gt;=50%,"YES","NO")</f>
        <v>YES</v>
      </c>
      <c r="M603" s="1">
        <f>ROUND(amazon[[#This Row],[Rating_count]],0)</f>
        <v>14283</v>
      </c>
      <c r="N603" s="10">
        <f>amazon[[#This Row],[Rating_count]]*LOG10(amazon[[#This Row],[Rating]]+1)</f>
        <v>9983.3885719313566</v>
      </c>
    </row>
    <row r="604" spans="1:14" x14ac:dyDescent="0.25">
      <c r="A604" s="1" t="s">
        <v>1171</v>
      </c>
      <c r="B604" s="4" t="s">
        <v>1172</v>
      </c>
      <c r="C604" s="1" t="s">
        <v>1146</v>
      </c>
      <c r="D604">
        <v>475</v>
      </c>
      <c r="E604" s="9">
        <v>1500</v>
      </c>
      <c r="F604" s="2">
        <v>0.68</v>
      </c>
      <c r="G604">
        <v>4.2</v>
      </c>
      <c r="H604">
        <v>64273</v>
      </c>
      <c r="I604" t="str">
        <f>LEFT(amazon[[#This Row],[Category]],FIND("|",amazon[[#This Row],[Category]] &amp; "|")-1)</f>
        <v>Computers&amp;Accessories</v>
      </c>
      <c r="J604" s="9">
        <f>amazon[[#This Row],[Actual_price]]*amazon[[#This Row],[Rating_count]]</f>
        <v>96409500</v>
      </c>
      <c r="K604" s="9" t="str">
        <f>IF(amazon[[#This Row],[Actual_price]]&lt;200,"&lt;200",IF(amazon[[#This Row],[Actual_price]]&lt;=500,"200-500","&gt;500"))</f>
        <v>&gt;500</v>
      </c>
      <c r="L604" t="str">
        <f>IF(amazon[[#This Row],[Discount_percentage]]&gt;=50%,"YES","NO")</f>
        <v>YES</v>
      </c>
      <c r="M604" s="1">
        <f>ROUND(amazon[[#This Row],[Rating_count]],0)</f>
        <v>64273</v>
      </c>
      <c r="N604" s="10">
        <f>amazon[[#This Row],[Rating_count]]*LOG10(amazon[[#This Row],[Rating]]+1)</f>
        <v>46019.682905439447</v>
      </c>
    </row>
    <row r="605" spans="1:14" x14ac:dyDescent="0.25">
      <c r="A605" s="1" t="s">
        <v>1173</v>
      </c>
      <c r="B605" s="4" t="s">
        <v>1174</v>
      </c>
      <c r="C605" s="1" t="s">
        <v>1149</v>
      </c>
      <c r="D605">
        <v>269</v>
      </c>
      <c r="E605" s="9">
        <v>649</v>
      </c>
      <c r="F605" s="2">
        <v>0.59</v>
      </c>
      <c r="G605">
        <v>4.3</v>
      </c>
      <c r="H605">
        <v>54315</v>
      </c>
      <c r="I605" t="str">
        <f>LEFT(amazon[[#This Row],[Category]],FIND("|",amazon[[#This Row],[Category]] &amp; "|")-1)</f>
        <v>Computers&amp;Accessories</v>
      </c>
      <c r="J605" s="9">
        <f>amazon[[#This Row],[Actual_price]]*amazon[[#This Row],[Rating_count]]</f>
        <v>35250435</v>
      </c>
      <c r="K605" s="9" t="str">
        <f>IF(amazon[[#This Row],[Actual_price]]&lt;200,"&lt;200",IF(amazon[[#This Row],[Actual_price]]&lt;=500,"200-500","&gt;500"))</f>
        <v>&gt;500</v>
      </c>
      <c r="L605" t="str">
        <f>IF(amazon[[#This Row],[Discount_percentage]]&gt;=50%,"YES","NO")</f>
        <v>YES</v>
      </c>
      <c r="M605" s="1">
        <f>ROUND(amazon[[#This Row],[Rating_count]],0)</f>
        <v>54315</v>
      </c>
      <c r="N605" s="10">
        <f>amazon[[#This Row],[Rating_count]]*LOG10(amazon[[#This Row],[Rating]]+1)</f>
        <v>39339.043857366858</v>
      </c>
    </row>
    <row r="606" spans="1:14" x14ac:dyDescent="0.25">
      <c r="A606" s="1" t="s">
        <v>1175</v>
      </c>
      <c r="B606" s="4" t="s">
        <v>1176</v>
      </c>
      <c r="C606" s="1" t="s">
        <v>1149</v>
      </c>
      <c r="D606">
        <v>299</v>
      </c>
      <c r="E606" s="9">
        <v>599</v>
      </c>
      <c r="F606" s="2">
        <v>0.5</v>
      </c>
      <c r="G606">
        <v>4.0999999999999996</v>
      </c>
      <c r="H606">
        <v>1597</v>
      </c>
      <c r="I606" t="str">
        <f>LEFT(amazon[[#This Row],[Category]],FIND("|",amazon[[#This Row],[Category]] &amp; "|")-1)</f>
        <v>Computers&amp;Accessories</v>
      </c>
      <c r="J606" s="9">
        <f>amazon[[#This Row],[Actual_price]]*amazon[[#This Row],[Rating_count]]</f>
        <v>956603</v>
      </c>
      <c r="K606" s="9" t="str">
        <f>IF(amazon[[#This Row],[Actual_price]]&lt;200,"&lt;200",IF(amazon[[#This Row],[Actual_price]]&lt;=500,"200-500","&gt;500"))</f>
        <v>&gt;500</v>
      </c>
      <c r="L606" t="str">
        <f>IF(amazon[[#This Row],[Discount_percentage]]&gt;=50%,"YES","NO")</f>
        <v>YES</v>
      </c>
      <c r="M606" s="1">
        <f>ROUND(amazon[[#This Row],[Rating_count]],0)</f>
        <v>1597</v>
      </c>
      <c r="N606" s="10">
        <f>amazon[[#This Row],[Rating_count]]*LOG10(amazon[[#This Row],[Rating]]+1)</f>
        <v>1129.9895712284044</v>
      </c>
    </row>
    <row r="607" spans="1:14" x14ac:dyDescent="0.25">
      <c r="A607" s="1" t="s">
        <v>740</v>
      </c>
      <c r="B607" s="4" t="s">
        <v>741</v>
      </c>
      <c r="C607" s="1" t="s">
        <v>683</v>
      </c>
      <c r="D607">
        <v>1599</v>
      </c>
      <c r="E607" s="9">
        <v>3999</v>
      </c>
      <c r="F607" s="2">
        <v>0.6</v>
      </c>
      <c r="G607">
        <v>4</v>
      </c>
      <c r="H607">
        <v>30254</v>
      </c>
      <c r="I607" t="str">
        <f>LEFT(amazon[[#This Row],[Category]],FIND("|",amazon[[#This Row],[Category]] &amp; "|")-1)</f>
        <v>Electronics</v>
      </c>
      <c r="J607" s="9">
        <f>amazon[[#This Row],[Actual_price]]*amazon[[#This Row],[Rating_count]]</f>
        <v>120985746</v>
      </c>
      <c r="K607" s="9" t="str">
        <f>IF(amazon[[#This Row],[Actual_price]]&lt;200,"&lt;200",IF(amazon[[#This Row],[Actual_price]]&lt;=500,"200-500","&gt;500"))</f>
        <v>&gt;500</v>
      </c>
      <c r="L607" t="str">
        <f>IF(amazon[[#This Row],[Discount_percentage]]&gt;=50%,"YES","NO")</f>
        <v>YES</v>
      </c>
      <c r="M607" s="1">
        <f>ROUND(amazon[[#This Row],[Rating_count]],0)</f>
        <v>30254</v>
      </c>
      <c r="N607" s="10">
        <f>amazon[[#This Row],[Rating_count]]*LOG10(amazon[[#This Row],[Rating]]+1)</f>
        <v>21146.638511181915</v>
      </c>
    </row>
    <row r="608" spans="1:14" x14ac:dyDescent="0.25">
      <c r="A608" s="1" t="s">
        <v>742</v>
      </c>
      <c r="B608" s="4" t="s">
        <v>743</v>
      </c>
      <c r="C608" s="1" t="s">
        <v>683</v>
      </c>
      <c r="D608">
        <v>1499</v>
      </c>
      <c r="E608" s="9">
        <v>7999</v>
      </c>
      <c r="F608" s="2">
        <v>0.81</v>
      </c>
      <c r="G608">
        <v>4.2</v>
      </c>
      <c r="H608">
        <v>22638</v>
      </c>
      <c r="I608" t="str">
        <f>LEFT(amazon[[#This Row],[Category]],FIND("|",amazon[[#This Row],[Category]] &amp; "|")-1)</f>
        <v>Electronics</v>
      </c>
      <c r="J608" s="9">
        <f>amazon[[#This Row],[Actual_price]]*amazon[[#This Row],[Rating_count]]</f>
        <v>181081362</v>
      </c>
      <c r="K608" s="9" t="str">
        <f>IF(amazon[[#This Row],[Actual_price]]&lt;200,"&lt;200",IF(amazon[[#This Row],[Actual_price]]&lt;=500,"200-500","&gt;500"))</f>
        <v>&gt;500</v>
      </c>
      <c r="L608" t="str">
        <f>IF(amazon[[#This Row],[Discount_percentage]]&gt;=50%,"YES","NO")</f>
        <v>YES</v>
      </c>
      <c r="M608" s="1">
        <f>ROUND(amazon[[#This Row],[Rating_count]],0)</f>
        <v>22638</v>
      </c>
      <c r="N608" s="10">
        <f>amazon[[#This Row],[Rating_count]]*LOG10(amazon[[#This Row],[Rating]]+1)</f>
        <v>16208.883693204585</v>
      </c>
    </row>
    <row r="609" spans="1:14" x14ac:dyDescent="0.25">
      <c r="A609" s="1" t="s">
        <v>1177</v>
      </c>
      <c r="B609" s="4" t="s">
        <v>1178</v>
      </c>
      <c r="C609" s="1" t="s">
        <v>714</v>
      </c>
      <c r="D609">
        <v>329</v>
      </c>
      <c r="E609" s="9">
        <v>999</v>
      </c>
      <c r="F609" s="2">
        <v>0.67</v>
      </c>
      <c r="G609">
        <v>3.9</v>
      </c>
      <c r="H609">
        <v>77027</v>
      </c>
      <c r="I609" t="str">
        <f>LEFT(amazon[[#This Row],[Category]],FIND("|",amazon[[#This Row],[Category]] &amp; "|")-1)</f>
        <v>Electronics</v>
      </c>
      <c r="J609" s="9">
        <f>amazon[[#This Row],[Actual_price]]*amazon[[#This Row],[Rating_count]]</f>
        <v>76949973</v>
      </c>
      <c r="K609" s="9" t="str">
        <f>IF(amazon[[#This Row],[Actual_price]]&lt;200,"&lt;200",IF(amazon[[#This Row],[Actual_price]]&lt;=500,"200-500","&gt;500"))</f>
        <v>&gt;500</v>
      </c>
      <c r="L609" t="str">
        <f>IF(amazon[[#This Row],[Discount_percentage]]&gt;=50%,"YES","NO")</f>
        <v>YES</v>
      </c>
      <c r="M609" s="1">
        <f>ROUND(amazon[[#This Row],[Rating_count]],0)</f>
        <v>77027</v>
      </c>
      <c r="N609" s="10">
        <f>amazon[[#This Row],[Rating_count]]*LOG10(amazon[[#This Row],[Rating]]+1)</f>
        <v>53163.733456356327</v>
      </c>
    </row>
    <row r="610" spans="1:14" x14ac:dyDescent="0.25">
      <c r="A610" s="1" t="s">
        <v>1179</v>
      </c>
      <c r="B610" s="4" t="s">
        <v>1180</v>
      </c>
      <c r="C610" s="1" t="s">
        <v>1181</v>
      </c>
      <c r="D610">
        <v>549</v>
      </c>
      <c r="E610" s="9">
        <v>1799</v>
      </c>
      <c r="F610" s="2">
        <v>0.69</v>
      </c>
      <c r="G610">
        <v>4.3</v>
      </c>
      <c r="H610">
        <v>28829</v>
      </c>
      <c r="I610" t="str">
        <f>LEFT(amazon[[#This Row],[Category]],FIND("|",amazon[[#This Row],[Category]] &amp; "|")-1)</f>
        <v>Computers&amp;Accessories</v>
      </c>
      <c r="J610" s="9">
        <f>amazon[[#This Row],[Actual_price]]*amazon[[#This Row],[Rating_count]]</f>
        <v>51863371</v>
      </c>
      <c r="K610" s="9" t="str">
        <f>IF(amazon[[#This Row],[Actual_price]]&lt;200,"&lt;200",IF(amazon[[#This Row],[Actual_price]]&lt;=500,"200-500","&gt;500"))</f>
        <v>&gt;500</v>
      </c>
      <c r="L610" t="str">
        <f>IF(amazon[[#This Row],[Discount_percentage]]&gt;=50%,"YES","NO")</f>
        <v>YES</v>
      </c>
      <c r="M610" s="1">
        <f>ROUND(amazon[[#This Row],[Rating_count]],0)</f>
        <v>28829</v>
      </c>
      <c r="N610" s="10">
        <f>amazon[[#This Row],[Rating_count]]*LOG10(amazon[[#This Row],[Rating]]+1)</f>
        <v>20880.149044721147</v>
      </c>
    </row>
    <row r="611" spans="1:14" x14ac:dyDescent="0.25">
      <c r="A611" s="1" t="s">
        <v>751</v>
      </c>
      <c r="B611" s="4" t="s">
        <v>752</v>
      </c>
      <c r="C611" s="1" t="s">
        <v>683</v>
      </c>
      <c r="D611">
        <v>2199</v>
      </c>
      <c r="E611" s="9">
        <v>9999</v>
      </c>
      <c r="F611" s="2">
        <v>0.78</v>
      </c>
      <c r="G611">
        <v>4.2</v>
      </c>
      <c r="H611">
        <v>29478</v>
      </c>
      <c r="I611" t="str">
        <f>LEFT(amazon[[#This Row],[Category]],FIND("|",amazon[[#This Row],[Category]] &amp; "|")-1)</f>
        <v>Electronics</v>
      </c>
      <c r="J611" s="9">
        <f>amazon[[#This Row],[Actual_price]]*amazon[[#This Row],[Rating_count]]</f>
        <v>294750522</v>
      </c>
      <c r="K611" s="9" t="str">
        <f>IF(amazon[[#This Row],[Actual_price]]&lt;200,"&lt;200",IF(amazon[[#This Row],[Actual_price]]&lt;=500,"200-500","&gt;500"))</f>
        <v>&gt;500</v>
      </c>
      <c r="L611" t="str">
        <f>IF(amazon[[#This Row],[Discount_percentage]]&gt;=50%,"YES","NO")</f>
        <v>YES</v>
      </c>
      <c r="M611" s="1">
        <f>ROUND(amazon[[#This Row],[Rating_count]],0)</f>
        <v>29478</v>
      </c>
      <c r="N611" s="10">
        <f>amazon[[#This Row],[Rating_count]]*LOG10(amazon[[#This Row],[Rating]]+1)</f>
        <v>21106.346563666611</v>
      </c>
    </row>
    <row r="612" spans="1:14" x14ac:dyDescent="0.25">
      <c r="A612" s="1" t="s">
        <v>1182</v>
      </c>
      <c r="B612" s="4" t="s">
        <v>1183</v>
      </c>
      <c r="C612" s="1" t="s">
        <v>1149</v>
      </c>
      <c r="D612">
        <v>299</v>
      </c>
      <c r="E612" s="9">
        <v>650</v>
      </c>
      <c r="F612" s="2">
        <v>0.54</v>
      </c>
      <c r="G612">
        <v>4.5</v>
      </c>
      <c r="H612">
        <v>33176</v>
      </c>
      <c r="I612" t="str">
        <f>LEFT(amazon[[#This Row],[Category]],FIND("|",amazon[[#This Row],[Category]] &amp; "|")-1)</f>
        <v>Computers&amp;Accessories</v>
      </c>
      <c r="J612" s="9">
        <f>amazon[[#This Row],[Actual_price]]*amazon[[#This Row],[Rating_count]]</f>
        <v>21564400</v>
      </c>
      <c r="K612" s="9" t="str">
        <f>IF(amazon[[#This Row],[Actual_price]]&lt;200,"&lt;200",IF(amazon[[#This Row],[Actual_price]]&lt;=500,"200-500","&gt;500"))</f>
        <v>&gt;500</v>
      </c>
      <c r="L612" t="str">
        <f>IF(amazon[[#This Row],[Discount_percentage]]&gt;=50%,"YES","NO")</f>
        <v>YES</v>
      </c>
      <c r="M612" s="1">
        <f>ROUND(amazon[[#This Row],[Rating_count]],0)</f>
        <v>33176</v>
      </c>
      <c r="N612" s="10">
        <f>amazon[[#This Row],[Rating_count]]*LOG10(amazon[[#This Row],[Rating]]+1)</f>
        <v>24562.272586661034</v>
      </c>
    </row>
    <row r="613" spans="1:14" x14ac:dyDescent="0.25">
      <c r="A613" s="1" t="s">
        <v>1184</v>
      </c>
      <c r="B613" s="4" t="s">
        <v>1185</v>
      </c>
      <c r="C613" s="1" t="s">
        <v>1186</v>
      </c>
      <c r="D613">
        <v>798</v>
      </c>
      <c r="E613" s="9">
        <v>1995</v>
      </c>
      <c r="F613" s="2">
        <v>0.6</v>
      </c>
      <c r="G613">
        <v>4</v>
      </c>
      <c r="H613">
        <v>68664</v>
      </c>
      <c r="I613" t="str">
        <f>LEFT(amazon[[#This Row],[Category]],FIND("|",amazon[[#This Row],[Category]] &amp; "|")-1)</f>
        <v>MusicalInstruments</v>
      </c>
      <c r="J613" s="9">
        <f>amazon[[#This Row],[Actual_price]]*amazon[[#This Row],[Rating_count]]</f>
        <v>136984680</v>
      </c>
      <c r="K613" s="9" t="str">
        <f>IF(amazon[[#This Row],[Actual_price]]&lt;200,"&lt;200",IF(amazon[[#This Row],[Actual_price]]&lt;=500,"200-500","&gt;500"))</f>
        <v>&gt;500</v>
      </c>
      <c r="L613" t="str">
        <f>IF(amazon[[#This Row],[Discount_percentage]]&gt;=50%,"YES","NO")</f>
        <v>YES</v>
      </c>
      <c r="M613" s="1">
        <f>ROUND(amazon[[#This Row],[Rating_count]],0)</f>
        <v>68664</v>
      </c>
      <c r="N613" s="10">
        <f>amazon[[#This Row],[Rating_count]]*LOG10(amazon[[#This Row],[Rating]]+1)</f>
        <v>47994.076377728401</v>
      </c>
    </row>
    <row r="614" spans="1:14" x14ac:dyDescent="0.25">
      <c r="A614" s="1" t="s">
        <v>0</v>
      </c>
      <c r="B614" s="4" t="s">
        <v>1</v>
      </c>
      <c r="C614" s="1" t="s">
        <v>2</v>
      </c>
      <c r="D614">
        <v>399</v>
      </c>
      <c r="E614" s="9">
        <v>1099</v>
      </c>
      <c r="F614" s="2">
        <v>0.64</v>
      </c>
      <c r="G614">
        <v>4.2</v>
      </c>
      <c r="H614">
        <v>24269</v>
      </c>
      <c r="I614" t="str">
        <f>LEFT(amazon[[#This Row],[Category]],FIND("|",amazon[[#This Row],[Category]] &amp; "|")-1)</f>
        <v>Computers&amp;Accessories</v>
      </c>
      <c r="J614" s="9">
        <f>amazon[[#This Row],[Actual_price]]*amazon[[#This Row],[Rating_count]]</f>
        <v>26671631</v>
      </c>
      <c r="K614" s="9" t="str">
        <f>IF(amazon[[#This Row],[Actual_price]]&lt;200,"&lt;200",IF(amazon[[#This Row],[Actual_price]]&lt;=500,"200-500","&gt;500"))</f>
        <v>&gt;500</v>
      </c>
      <c r="L614" t="str">
        <f>IF(amazon[[#This Row],[Discount_percentage]]&gt;=50%,"YES","NO")</f>
        <v>YES</v>
      </c>
      <c r="M614" s="1">
        <f>ROUND(amazon[[#This Row],[Rating_count]],0)</f>
        <v>24269</v>
      </c>
      <c r="N614" s="10">
        <f>amazon[[#This Row],[Rating_count]]*LOG10(amazon[[#This Row],[Rating]]+1)</f>
        <v>17376.685146672942</v>
      </c>
    </row>
    <row r="615" spans="1:14" x14ac:dyDescent="0.25">
      <c r="A615" s="1" t="s">
        <v>1187</v>
      </c>
      <c r="B615" s="4" t="s">
        <v>1188</v>
      </c>
      <c r="C615" s="1" t="s">
        <v>1189</v>
      </c>
      <c r="D615">
        <v>266</v>
      </c>
      <c r="E615" s="9">
        <v>315</v>
      </c>
      <c r="F615" s="2">
        <v>0.16</v>
      </c>
      <c r="G615">
        <v>4.5</v>
      </c>
      <c r="H615">
        <v>28030</v>
      </c>
      <c r="I615" t="str">
        <f>LEFT(amazon[[#This Row],[Category]],FIND("|",amazon[[#This Row],[Category]] &amp; "|")-1)</f>
        <v>Electronics</v>
      </c>
      <c r="J615" s="9">
        <f>amazon[[#This Row],[Actual_price]]*amazon[[#This Row],[Rating_count]]</f>
        <v>8829450</v>
      </c>
      <c r="K615" s="9" t="str">
        <f>IF(amazon[[#This Row],[Actual_price]]&lt;200,"&lt;200",IF(amazon[[#This Row],[Actual_price]]&lt;=500,"200-500","&gt;500"))</f>
        <v>200-500</v>
      </c>
      <c r="L615" t="str">
        <f>IF(amazon[[#This Row],[Discount_percentage]]&gt;=50%,"YES","NO")</f>
        <v>NO</v>
      </c>
      <c r="M615" s="1">
        <f>ROUND(amazon[[#This Row],[Rating_count]],0)</f>
        <v>28030</v>
      </c>
      <c r="N615" s="10">
        <f>amazon[[#This Row],[Rating_count]]*LOG10(amazon[[#This Row],[Rating]]+1)</f>
        <v>20752.366186523657</v>
      </c>
    </row>
    <row r="616" spans="1:14" x14ac:dyDescent="0.25">
      <c r="A616" s="1" t="s">
        <v>1190</v>
      </c>
      <c r="B616" s="4" t="s">
        <v>1191</v>
      </c>
      <c r="C616" s="1" t="s">
        <v>1192</v>
      </c>
      <c r="D616">
        <v>50</v>
      </c>
      <c r="E616" s="9">
        <v>50</v>
      </c>
      <c r="F616" s="2">
        <v>0</v>
      </c>
      <c r="G616">
        <v>4.3</v>
      </c>
      <c r="H616">
        <v>5792</v>
      </c>
      <c r="I616" t="str">
        <f>LEFT(amazon[[#This Row],[Category]],FIND("|",amazon[[#This Row],[Category]] &amp; "|")-1)</f>
        <v>OfficeProducts</v>
      </c>
      <c r="J616" s="9">
        <f>amazon[[#This Row],[Actual_price]]*amazon[[#This Row],[Rating_count]]</f>
        <v>289600</v>
      </c>
      <c r="K616" s="9" t="str">
        <f>IF(amazon[[#This Row],[Actual_price]]&lt;200,"&lt;200",IF(amazon[[#This Row],[Actual_price]]&lt;=500,"200-500","&gt;500"))</f>
        <v>&lt;200</v>
      </c>
      <c r="L616" t="str">
        <f>IF(amazon[[#This Row],[Discount_percentage]]&gt;=50%,"YES","NO")</f>
        <v>NO</v>
      </c>
      <c r="M616" s="1">
        <f>ROUND(amazon[[#This Row],[Rating_count]],0)</f>
        <v>5792</v>
      </c>
      <c r="N616" s="10">
        <f>amazon[[#This Row],[Rating_count]]*LOG10(amazon[[#This Row],[Rating]]+1)</f>
        <v>4195.0058367277697</v>
      </c>
    </row>
    <row r="617" spans="1:14" x14ac:dyDescent="0.25">
      <c r="A617" s="1" t="s">
        <v>1193</v>
      </c>
      <c r="B617" s="4" t="s">
        <v>1194</v>
      </c>
      <c r="C617" s="1" t="s">
        <v>1195</v>
      </c>
      <c r="D617">
        <v>130</v>
      </c>
      <c r="E617" s="9">
        <v>165</v>
      </c>
      <c r="F617" s="2">
        <v>0.21</v>
      </c>
      <c r="G617">
        <v>3.9</v>
      </c>
      <c r="H617">
        <v>14778</v>
      </c>
      <c r="I617" t="str">
        <f>LEFT(amazon[[#This Row],[Category]],FIND("|",amazon[[#This Row],[Category]] &amp; "|")-1)</f>
        <v>Home&amp;Kitchen</v>
      </c>
      <c r="J617" s="9">
        <f>amazon[[#This Row],[Actual_price]]*amazon[[#This Row],[Rating_count]]</f>
        <v>2438370</v>
      </c>
      <c r="K617" s="9" t="str">
        <f>IF(amazon[[#This Row],[Actual_price]]&lt;200,"&lt;200",IF(amazon[[#This Row],[Actual_price]]&lt;=500,"200-500","&gt;500"))</f>
        <v>&lt;200</v>
      </c>
      <c r="L617" t="str">
        <f>IF(amazon[[#This Row],[Discount_percentage]]&gt;=50%,"YES","NO")</f>
        <v>NO</v>
      </c>
      <c r="M617" s="1">
        <f>ROUND(amazon[[#This Row],[Rating_count]],0)</f>
        <v>14778</v>
      </c>
      <c r="N617" s="10">
        <f>amazon[[#This Row],[Rating_count]]*LOG10(amazon[[#This Row],[Rating]]+1)</f>
        <v>10199.717670661375</v>
      </c>
    </row>
    <row r="618" spans="1:14" x14ac:dyDescent="0.25">
      <c r="A618" s="1" t="s">
        <v>1196</v>
      </c>
      <c r="B618" s="4" t="s">
        <v>1197</v>
      </c>
      <c r="C618" s="1" t="s">
        <v>714</v>
      </c>
      <c r="D618">
        <v>449</v>
      </c>
      <c r="E618" s="9">
        <v>1290</v>
      </c>
      <c r="F618" s="2">
        <v>0.65</v>
      </c>
      <c r="G618">
        <v>4.0999999999999996</v>
      </c>
      <c r="H618">
        <v>91770</v>
      </c>
      <c r="I618" t="str">
        <f>LEFT(amazon[[#This Row],[Category]],FIND("|",amazon[[#This Row],[Category]] &amp; "|")-1)</f>
        <v>Electronics</v>
      </c>
      <c r="J618" s="9">
        <f>amazon[[#This Row],[Actual_price]]*amazon[[#This Row],[Rating_count]]</f>
        <v>118383300</v>
      </c>
      <c r="K618" s="9" t="str">
        <f>IF(amazon[[#This Row],[Actual_price]]&lt;200,"&lt;200",IF(amazon[[#This Row],[Actual_price]]&lt;=500,"200-500","&gt;500"))</f>
        <v>&gt;500</v>
      </c>
      <c r="L618" t="str">
        <f>IF(amazon[[#This Row],[Discount_percentage]]&gt;=50%,"YES","NO")</f>
        <v>YES</v>
      </c>
      <c r="M618" s="1">
        <f>ROUND(amazon[[#This Row],[Rating_count]],0)</f>
        <v>91770</v>
      </c>
      <c r="N618" s="10">
        <f>amazon[[#This Row],[Rating_count]]*LOG10(amazon[[#This Row],[Rating]]+1)</f>
        <v>64933.715060507624</v>
      </c>
    </row>
    <row r="619" spans="1:14" x14ac:dyDescent="0.25">
      <c r="A619" s="1" t="s">
        <v>768</v>
      </c>
      <c r="B619" s="4" t="s">
        <v>769</v>
      </c>
      <c r="C619" s="1" t="s">
        <v>683</v>
      </c>
      <c r="D619">
        <v>3999</v>
      </c>
      <c r="E619" s="9">
        <v>16999</v>
      </c>
      <c r="F619" s="2">
        <v>0.76</v>
      </c>
      <c r="G619">
        <v>4.3</v>
      </c>
      <c r="H619">
        <v>17162</v>
      </c>
      <c r="I619" t="str">
        <f>LEFT(amazon[[#This Row],[Category]],FIND("|",amazon[[#This Row],[Category]] &amp; "|")-1)</f>
        <v>Electronics</v>
      </c>
      <c r="J619" s="9">
        <f>amazon[[#This Row],[Actual_price]]*amazon[[#This Row],[Rating_count]]</f>
        <v>291736838</v>
      </c>
      <c r="K619" s="9" t="str">
        <f>IF(amazon[[#This Row],[Actual_price]]&lt;200,"&lt;200",IF(amazon[[#This Row],[Actual_price]]&lt;=500,"200-500","&gt;500"))</f>
        <v>&gt;500</v>
      </c>
      <c r="L619" t="str">
        <f>IF(amazon[[#This Row],[Discount_percentage]]&gt;=50%,"YES","NO")</f>
        <v>YES</v>
      </c>
      <c r="M619" s="1">
        <f>ROUND(amazon[[#This Row],[Rating_count]],0)</f>
        <v>17162</v>
      </c>
      <c r="N619" s="10">
        <f>amazon[[#This Row],[Rating_count]]*LOG10(amazon[[#This Row],[Rating]]+1)</f>
        <v>12430.022474088742</v>
      </c>
    </row>
    <row r="620" spans="1:14" x14ac:dyDescent="0.25">
      <c r="A620" s="1" t="s">
        <v>1198</v>
      </c>
      <c r="B620" s="4" t="s">
        <v>1199</v>
      </c>
      <c r="C620" s="1" t="s">
        <v>714</v>
      </c>
      <c r="D620">
        <v>399</v>
      </c>
      <c r="E620" s="9">
        <v>1290</v>
      </c>
      <c r="F620" s="2">
        <v>0.69</v>
      </c>
      <c r="G620">
        <v>4.2</v>
      </c>
      <c r="H620">
        <v>206</v>
      </c>
      <c r="I620" t="str">
        <f>LEFT(amazon[[#This Row],[Category]],FIND("|",amazon[[#This Row],[Category]] &amp; "|")-1)</f>
        <v>Electronics</v>
      </c>
      <c r="J620" s="9">
        <f>amazon[[#This Row],[Actual_price]]*amazon[[#This Row],[Rating_count]]</f>
        <v>265740</v>
      </c>
      <c r="K620" s="9" t="str">
        <f>IF(amazon[[#This Row],[Actual_price]]&lt;200,"&lt;200",IF(amazon[[#This Row],[Actual_price]]&lt;=500,"200-500","&gt;500"))</f>
        <v>&gt;500</v>
      </c>
      <c r="L620" t="str">
        <f>IF(amazon[[#This Row],[Discount_percentage]]&gt;=50%,"YES","NO")</f>
        <v>YES</v>
      </c>
      <c r="M620" s="1">
        <f>ROUND(amazon[[#This Row],[Rating_count]],0)</f>
        <v>206</v>
      </c>
      <c r="N620" s="10">
        <f>amazon[[#This Row],[Rating_count]]*LOG10(amazon[[#This Row],[Rating]]+1)</f>
        <v>147.49668878876864</v>
      </c>
    </row>
    <row r="621" spans="1:14" x14ac:dyDescent="0.25">
      <c r="A621" s="1" t="s">
        <v>1200</v>
      </c>
      <c r="B621" s="4" t="s">
        <v>1201</v>
      </c>
      <c r="C621" s="1" t="s">
        <v>1202</v>
      </c>
      <c r="D621">
        <v>1399</v>
      </c>
      <c r="E621" s="9">
        <v>2498</v>
      </c>
      <c r="F621" s="2">
        <v>0.44</v>
      </c>
      <c r="G621">
        <v>4.2</v>
      </c>
      <c r="H621">
        <v>33717</v>
      </c>
      <c r="I621" t="str">
        <f>LEFT(amazon[[#This Row],[Category]],FIND("|",amazon[[#This Row],[Category]] &amp; "|")-1)</f>
        <v>Computers&amp;Accessories</v>
      </c>
      <c r="J621" s="9">
        <f>amazon[[#This Row],[Actual_price]]*amazon[[#This Row],[Rating_count]]</f>
        <v>84225066</v>
      </c>
      <c r="K621" s="9" t="str">
        <f>IF(amazon[[#This Row],[Actual_price]]&lt;200,"&lt;200",IF(amazon[[#This Row],[Actual_price]]&lt;=500,"200-500","&gt;500"))</f>
        <v>&gt;500</v>
      </c>
      <c r="L621" t="str">
        <f>IF(amazon[[#This Row],[Discount_percentage]]&gt;=50%,"YES","NO")</f>
        <v>NO</v>
      </c>
      <c r="M621" s="1">
        <f>ROUND(amazon[[#This Row],[Rating_count]],0)</f>
        <v>33717</v>
      </c>
      <c r="N621" s="10">
        <f>amazon[[#This Row],[Rating_count]]*LOG10(amazon[[#This Row],[Rating]]+1)</f>
        <v>24141.484737334526</v>
      </c>
    </row>
    <row r="622" spans="1:14" x14ac:dyDescent="0.25">
      <c r="A622" s="1" t="s">
        <v>3</v>
      </c>
      <c r="B622" s="4" t="s">
        <v>4</v>
      </c>
      <c r="C622" s="1" t="s">
        <v>2</v>
      </c>
      <c r="D622">
        <v>199</v>
      </c>
      <c r="E622" s="9">
        <v>349</v>
      </c>
      <c r="F622" s="2">
        <v>0.43</v>
      </c>
      <c r="G622">
        <v>4</v>
      </c>
      <c r="H622">
        <v>43994</v>
      </c>
      <c r="I622" t="str">
        <f>LEFT(amazon[[#This Row],[Category]],FIND("|",amazon[[#This Row],[Category]] &amp; "|")-1)</f>
        <v>Computers&amp;Accessories</v>
      </c>
      <c r="J622" s="9">
        <f>amazon[[#This Row],[Actual_price]]*amazon[[#This Row],[Rating_count]]</f>
        <v>15353906</v>
      </c>
      <c r="K622" s="9" t="str">
        <f>IF(amazon[[#This Row],[Actual_price]]&lt;200,"&lt;200",IF(amazon[[#This Row],[Actual_price]]&lt;=500,"200-500","&gt;500"))</f>
        <v>200-500</v>
      </c>
      <c r="L622" t="str">
        <f>IF(amazon[[#This Row],[Discount_percentage]]&gt;=50%,"YES","NO")</f>
        <v>NO</v>
      </c>
      <c r="M622" s="1">
        <f>ROUND(amazon[[#This Row],[Rating_count]],0)</f>
        <v>43994</v>
      </c>
      <c r="N622" s="10">
        <f>amazon[[#This Row],[Rating_count]]*LOG10(amazon[[#This Row],[Rating]]+1)</f>
        <v>30750.486370758812</v>
      </c>
    </row>
    <row r="623" spans="1:14" x14ac:dyDescent="0.25">
      <c r="A623" s="1" t="s">
        <v>5</v>
      </c>
      <c r="B623" s="4" t="s">
        <v>6</v>
      </c>
      <c r="C623" s="1" t="s">
        <v>2</v>
      </c>
      <c r="D623">
        <v>199</v>
      </c>
      <c r="E623" s="9">
        <v>999</v>
      </c>
      <c r="F623" s="2">
        <v>0.8</v>
      </c>
      <c r="G623">
        <v>3.9</v>
      </c>
      <c r="H623">
        <v>7928</v>
      </c>
      <c r="I623" t="str">
        <f>LEFT(amazon[[#This Row],[Category]],FIND("|",amazon[[#This Row],[Category]] &amp; "|")-1)</f>
        <v>Computers&amp;Accessories</v>
      </c>
      <c r="J623" s="9">
        <f>amazon[[#This Row],[Actual_price]]*amazon[[#This Row],[Rating_count]]</f>
        <v>7920072</v>
      </c>
      <c r="K623" s="9" t="str">
        <f>IF(amazon[[#This Row],[Actual_price]]&lt;200,"&lt;200",IF(amazon[[#This Row],[Actual_price]]&lt;=500,"200-500","&gt;500"))</f>
        <v>&gt;500</v>
      </c>
      <c r="L623" t="str">
        <f>IF(amazon[[#This Row],[Discount_percentage]]&gt;=50%,"YES","NO")</f>
        <v>YES</v>
      </c>
      <c r="M623" s="1">
        <f>ROUND(amazon[[#This Row],[Rating_count]],0)</f>
        <v>7928</v>
      </c>
      <c r="N623" s="10">
        <f>amazon[[#This Row],[Rating_count]]*LOG10(amazon[[#This Row],[Rating]]+1)</f>
        <v>5471.874522466057</v>
      </c>
    </row>
    <row r="624" spans="1:14" x14ac:dyDescent="0.25">
      <c r="A624" s="1" t="s">
        <v>770</v>
      </c>
      <c r="B624" s="4" t="s">
        <v>771</v>
      </c>
      <c r="C624" s="1" t="s">
        <v>683</v>
      </c>
      <c r="D624">
        <v>2998</v>
      </c>
      <c r="E624" s="9">
        <v>5999</v>
      </c>
      <c r="F624" s="2">
        <v>0.5</v>
      </c>
      <c r="G624">
        <v>4.0999999999999996</v>
      </c>
      <c r="H624">
        <v>5179</v>
      </c>
      <c r="I624" t="str">
        <f>LEFT(amazon[[#This Row],[Category]],FIND("|",amazon[[#This Row],[Category]] &amp; "|")-1)</f>
        <v>Electronics</v>
      </c>
      <c r="J624" s="9">
        <f>amazon[[#This Row],[Actual_price]]*amazon[[#This Row],[Rating_count]]</f>
        <v>31068821</v>
      </c>
      <c r="K624" s="9" t="str">
        <f>IF(amazon[[#This Row],[Actual_price]]&lt;200,"&lt;200",IF(amazon[[#This Row],[Actual_price]]&lt;=500,"200-500","&gt;500"))</f>
        <v>&gt;500</v>
      </c>
      <c r="L624" t="str">
        <f>IF(amazon[[#This Row],[Discount_percentage]]&gt;=50%,"YES","NO")</f>
        <v>YES</v>
      </c>
      <c r="M624" s="1">
        <f>ROUND(amazon[[#This Row],[Rating_count]],0)</f>
        <v>5179</v>
      </c>
      <c r="N624" s="10">
        <f>amazon[[#This Row],[Rating_count]]*LOG10(amazon[[#This Row],[Rating]]+1)</f>
        <v>3664.5059420112125</v>
      </c>
    </row>
    <row r="625" spans="1:14" x14ac:dyDescent="0.25">
      <c r="A625" s="1" t="s">
        <v>1203</v>
      </c>
      <c r="B625" s="4" t="s">
        <v>1204</v>
      </c>
      <c r="C625" s="1" t="s">
        <v>1205</v>
      </c>
      <c r="D625">
        <v>4098</v>
      </c>
      <c r="E625" s="9">
        <v>4999</v>
      </c>
      <c r="F625" s="2">
        <v>0.18</v>
      </c>
      <c r="G625">
        <v>4.5</v>
      </c>
      <c r="H625">
        <v>50810</v>
      </c>
      <c r="I625" t="str">
        <f>LEFT(amazon[[#This Row],[Category]],FIND("|",amazon[[#This Row],[Category]] &amp; "|")-1)</f>
        <v>Computers&amp;Accessories</v>
      </c>
      <c r="J625" s="9">
        <f>amazon[[#This Row],[Actual_price]]*amazon[[#This Row],[Rating_count]]</f>
        <v>253999190</v>
      </c>
      <c r="K625" s="9" t="str">
        <f>IF(amazon[[#This Row],[Actual_price]]&lt;200,"&lt;200",IF(amazon[[#This Row],[Actual_price]]&lt;=500,"200-500","&gt;500"))</f>
        <v>&gt;500</v>
      </c>
      <c r="L625" t="str">
        <f>IF(amazon[[#This Row],[Discount_percentage]]&gt;=50%,"YES","NO")</f>
        <v>NO</v>
      </c>
      <c r="M625" s="1">
        <f>ROUND(amazon[[#This Row],[Rating_count]],0)</f>
        <v>50810</v>
      </c>
      <c r="N625" s="10">
        <f>amazon[[#This Row],[Rating_count]]*LOG10(amazon[[#This Row],[Rating]]+1)</f>
        <v>37617.828253202533</v>
      </c>
    </row>
    <row r="626" spans="1:14" x14ac:dyDescent="0.25">
      <c r="A626" s="1" t="s">
        <v>1206</v>
      </c>
      <c r="B626" s="4" t="s">
        <v>1207</v>
      </c>
      <c r="C626" s="1" t="s">
        <v>1208</v>
      </c>
      <c r="D626">
        <v>499</v>
      </c>
      <c r="E626" s="9">
        <v>1999</v>
      </c>
      <c r="F626" s="2">
        <v>0.75</v>
      </c>
      <c r="G626">
        <v>3.7</v>
      </c>
      <c r="H626">
        <v>3369</v>
      </c>
      <c r="I626" t="str">
        <f>LEFT(amazon[[#This Row],[Category]],FIND("|",amazon[[#This Row],[Category]] &amp; "|")-1)</f>
        <v>Electronics</v>
      </c>
      <c r="J626" s="9">
        <f>amazon[[#This Row],[Actual_price]]*amazon[[#This Row],[Rating_count]]</f>
        <v>6734631</v>
      </c>
      <c r="K626" s="9" t="str">
        <f>IF(amazon[[#This Row],[Actual_price]]&lt;200,"&lt;200",IF(amazon[[#This Row],[Actual_price]]&lt;=500,"200-500","&gt;500"))</f>
        <v>&gt;500</v>
      </c>
      <c r="L626" t="str">
        <f>IF(amazon[[#This Row],[Discount_percentage]]&gt;=50%,"YES","NO")</f>
        <v>YES</v>
      </c>
      <c r="M626" s="1">
        <f>ROUND(amazon[[#This Row],[Rating_count]],0)</f>
        <v>3369</v>
      </c>
      <c r="N626" s="10">
        <f>amazon[[#This Row],[Rating_count]]*LOG10(amazon[[#This Row],[Rating]]+1)</f>
        <v>2264.2976833854323</v>
      </c>
    </row>
    <row r="627" spans="1:14" x14ac:dyDescent="0.25">
      <c r="A627" s="1" t="s">
        <v>1209</v>
      </c>
      <c r="B627" s="4" t="s">
        <v>1210</v>
      </c>
      <c r="C627" s="1" t="s">
        <v>1149</v>
      </c>
      <c r="D627">
        <v>299</v>
      </c>
      <c r="E627" s="9">
        <v>449</v>
      </c>
      <c r="F627" s="2">
        <v>0.33</v>
      </c>
      <c r="G627">
        <v>3.5</v>
      </c>
      <c r="H627">
        <v>11827</v>
      </c>
      <c r="I627" t="str">
        <f>LEFT(amazon[[#This Row],[Category]],FIND("|",amazon[[#This Row],[Category]] &amp; "|")-1)</f>
        <v>Computers&amp;Accessories</v>
      </c>
      <c r="J627" s="9">
        <f>amazon[[#This Row],[Actual_price]]*amazon[[#This Row],[Rating_count]]</f>
        <v>5310323</v>
      </c>
      <c r="K627" s="9" t="str">
        <f>IF(amazon[[#This Row],[Actual_price]]&lt;200,"&lt;200",IF(amazon[[#This Row],[Actual_price]]&lt;=500,"200-500","&gt;500"))</f>
        <v>200-500</v>
      </c>
      <c r="L627" t="str">
        <f>IF(amazon[[#This Row],[Discount_percentage]]&gt;=50%,"YES","NO")</f>
        <v>NO</v>
      </c>
      <c r="M627" s="1">
        <f>ROUND(amazon[[#This Row],[Rating_count]],0)</f>
        <v>11827</v>
      </c>
      <c r="N627" s="10">
        <f>amazon[[#This Row],[Rating_count]]*LOG10(amazon[[#This Row],[Rating]]+1)</f>
        <v>7725.5444004209903</v>
      </c>
    </row>
    <row r="628" spans="1:14" x14ac:dyDescent="0.25">
      <c r="A628" s="1" t="s">
        <v>7</v>
      </c>
      <c r="B628" s="4" t="s">
        <v>8</v>
      </c>
      <c r="C628" s="1" t="s">
        <v>2</v>
      </c>
      <c r="D628">
        <v>329</v>
      </c>
      <c r="E628" s="9">
        <v>699</v>
      </c>
      <c r="F628" s="2">
        <v>0.53</v>
      </c>
      <c r="G628">
        <v>4.2</v>
      </c>
      <c r="H628">
        <v>94364</v>
      </c>
      <c r="I628" t="str">
        <f>LEFT(amazon[[#This Row],[Category]],FIND("|",amazon[[#This Row],[Category]] &amp; "|")-1)</f>
        <v>Computers&amp;Accessories</v>
      </c>
      <c r="J628" s="9">
        <f>amazon[[#This Row],[Actual_price]]*amazon[[#This Row],[Rating_count]]</f>
        <v>65960436</v>
      </c>
      <c r="K628" s="9" t="str">
        <f>IF(amazon[[#This Row],[Actual_price]]&lt;200,"&lt;200",IF(amazon[[#This Row],[Actual_price]]&lt;=500,"200-500","&gt;500"))</f>
        <v>&gt;500</v>
      </c>
      <c r="L628" t="str">
        <f>IF(amazon[[#This Row],[Discount_percentage]]&gt;=50%,"YES","NO")</f>
        <v>YES</v>
      </c>
      <c r="M628" s="1">
        <f>ROUND(amazon[[#This Row],[Rating_count]],0)</f>
        <v>94364</v>
      </c>
      <c r="N628" s="10">
        <f>amazon[[#This Row],[Rating_count]]*LOG10(amazon[[#This Row],[Rating]]+1)</f>
        <v>67564.939518754196</v>
      </c>
    </row>
    <row r="629" spans="1:14" x14ac:dyDescent="0.25">
      <c r="A629" s="1" t="s">
        <v>1211</v>
      </c>
      <c r="B629" s="4" t="s">
        <v>1212</v>
      </c>
      <c r="C629" s="1" t="s">
        <v>1202</v>
      </c>
      <c r="D629">
        <v>699</v>
      </c>
      <c r="E629" s="9">
        <v>999</v>
      </c>
      <c r="F629" s="2">
        <v>0.3</v>
      </c>
      <c r="G629">
        <v>3.5</v>
      </c>
      <c r="H629">
        <v>15295</v>
      </c>
      <c r="I629" t="str">
        <f>LEFT(amazon[[#This Row],[Category]],FIND("|",amazon[[#This Row],[Category]] &amp; "|")-1)</f>
        <v>Computers&amp;Accessories</v>
      </c>
      <c r="J629" s="9">
        <f>amazon[[#This Row],[Actual_price]]*amazon[[#This Row],[Rating_count]]</f>
        <v>15279705</v>
      </c>
      <c r="K629" s="9" t="str">
        <f>IF(amazon[[#This Row],[Actual_price]]&lt;200,"&lt;200",IF(amazon[[#This Row],[Actual_price]]&lt;=500,"200-500","&gt;500"))</f>
        <v>&gt;500</v>
      </c>
      <c r="L629" t="str">
        <f>IF(amazon[[#This Row],[Discount_percentage]]&gt;=50%,"YES","NO")</f>
        <v>NO</v>
      </c>
      <c r="M629" s="1">
        <f>ROUND(amazon[[#This Row],[Rating_count]],0)</f>
        <v>15295</v>
      </c>
      <c r="N629" s="10">
        <f>amazon[[#This Row],[Rating_count]]*LOG10(amazon[[#This Row],[Rating]]+1)</f>
        <v>9990.8853981938828</v>
      </c>
    </row>
    <row r="630" spans="1:14" x14ac:dyDescent="0.25">
      <c r="A630" s="1" t="s">
        <v>1213</v>
      </c>
      <c r="B630" s="4" t="s">
        <v>1214</v>
      </c>
      <c r="C630" s="1" t="s">
        <v>1215</v>
      </c>
      <c r="D630">
        <v>799</v>
      </c>
      <c r="E630" s="9">
        <v>3990</v>
      </c>
      <c r="F630" s="2">
        <v>0.8</v>
      </c>
      <c r="G630">
        <v>4.3</v>
      </c>
      <c r="H630">
        <v>27139</v>
      </c>
      <c r="I630" t="str">
        <f>LEFT(amazon[[#This Row],[Category]],FIND("|",amazon[[#This Row],[Category]] &amp; "|")-1)</f>
        <v>Electronics</v>
      </c>
      <c r="J630" s="9">
        <f>amazon[[#This Row],[Actual_price]]*amazon[[#This Row],[Rating_count]]</f>
        <v>108284610</v>
      </c>
      <c r="K630" s="9" t="str">
        <f>IF(amazon[[#This Row],[Actual_price]]&lt;200,"&lt;200",IF(amazon[[#This Row],[Actual_price]]&lt;=500,"200-500","&gt;500"))</f>
        <v>&gt;500</v>
      </c>
      <c r="L630" t="str">
        <f>IF(amazon[[#This Row],[Discount_percentage]]&gt;=50%,"YES","NO")</f>
        <v>YES</v>
      </c>
      <c r="M630" s="1">
        <f>ROUND(amazon[[#This Row],[Rating_count]],0)</f>
        <v>27139</v>
      </c>
      <c r="N630" s="10">
        <f>amazon[[#This Row],[Rating_count]]*LOG10(amazon[[#This Row],[Rating]]+1)</f>
        <v>19656.122825095816</v>
      </c>
    </row>
    <row r="631" spans="1:14" x14ac:dyDescent="0.25">
      <c r="A631" s="1" t="s">
        <v>1216</v>
      </c>
      <c r="B631" s="4" t="s">
        <v>1217</v>
      </c>
      <c r="C631" s="1" t="s">
        <v>714</v>
      </c>
      <c r="D631">
        <v>1399</v>
      </c>
      <c r="E631" s="9">
        <v>5499</v>
      </c>
      <c r="F631" s="2">
        <v>0.75</v>
      </c>
      <c r="G631">
        <v>3.9</v>
      </c>
      <c r="H631">
        <v>9504</v>
      </c>
      <c r="I631" t="str">
        <f>LEFT(amazon[[#This Row],[Category]],FIND("|",amazon[[#This Row],[Category]] &amp; "|")-1)</f>
        <v>Electronics</v>
      </c>
      <c r="J631" s="9">
        <f>amazon[[#This Row],[Actual_price]]*amazon[[#This Row],[Rating_count]]</f>
        <v>52262496</v>
      </c>
      <c r="K631" s="9" t="str">
        <f>IF(amazon[[#This Row],[Actual_price]]&lt;200,"&lt;200",IF(amazon[[#This Row],[Actual_price]]&lt;=500,"200-500","&gt;500"))</f>
        <v>&gt;500</v>
      </c>
      <c r="L631" t="str">
        <f>IF(amazon[[#This Row],[Discount_percentage]]&gt;=50%,"YES","NO")</f>
        <v>YES</v>
      </c>
      <c r="M631" s="1">
        <f>ROUND(amazon[[#This Row],[Rating_count]],0)</f>
        <v>9504</v>
      </c>
      <c r="N631" s="10">
        <f>amazon[[#This Row],[Rating_count]]*LOG10(amazon[[#This Row],[Rating]]+1)</f>
        <v>6559.6235445909942</v>
      </c>
    </row>
    <row r="632" spans="1:14" x14ac:dyDescent="0.25">
      <c r="A632" s="1" t="s">
        <v>9</v>
      </c>
      <c r="B632" s="4" t="s">
        <v>10</v>
      </c>
      <c r="C632" s="1" t="s">
        <v>2</v>
      </c>
      <c r="D632">
        <v>154</v>
      </c>
      <c r="E632" s="9">
        <v>399</v>
      </c>
      <c r="F632" s="2">
        <v>0.61</v>
      </c>
      <c r="G632">
        <v>4.2</v>
      </c>
      <c r="H632">
        <v>16905</v>
      </c>
      <c r="I632" t="str">
        <f>LEFT(amazon[[#This Row],[Category]],FIND("|",amazon[[#This Row],[Category]] &amp; "|")-1)</f>
        <v>Computers&amp;Accessories</v>
      </c>
      <c r="J632" s="9">
        <f>amazon[[#This Row],[Actual_price]]*amazon[[#This Row],[Rating_count]]</f>
        <v>6745095</v>
      </c>
      <c r="K632" s="9" t="str">
        <f>IF(amazon[[#This Row],[Actual_price]]&lt;200,"&lt;200",IF(amazon[[#This Row],[Actual_price]]&lt;=500,"200-500","&gt;500"))</f>
        <v>200-500</v>
      </c>
      <c r="L632" t="str">
        <f>IF(amazon[[#This Row],[Discount_percentage]]&gt;=50%,"YES","NO")</f>
        <v>YES</v>
      </c>
      <c r="M632" s="1">
        <f>ROUND(amazon[[#This Row],[Rating_count]],0)</f>
        <v>16905</v>
      </c>
      <c r="N632" s="10">
        <f>amazon[[#This Row],[Rating_count]]*LOG10(amazon[[#This Row],[Rating]]+1)</f>
        <v>12104.03652414628</v>
      </c>
    </row>
    <row r="633" spans="1:14" x14ac:dyDescent="0.25">
      <c r="A633" s="1" t="s">
        <v>1218</v>
      </c>
      <c r="B633" s="4" t="s">
        <v>1219</v>
      </c>
      <c r="C633" s="1" t="s">
        <v>1146</v>
      </c>
      <c r="D633">
        <v>519</v>
      </c>
      <c r="E633" s="9">
        <v>1350</v>
      </c>
      <c r="F633" s="2">
        <v>0.62</v>
      </c>
      <c r="G633">
        <v>4.3</v>
      </c>
      <c r="H633">
        <v>30058</v>
      </c>
      <c r="I633" t="str">
        <f>LEFT(amazon[[#This Row],[Category]],FIND("|",amazon[[#This Row],[Category]] &amp; "|")-1)</f>
        <v>Computers&amp;Accessories</v>
      </c>
      <c r="J633" s="9">
        <f>amazon[[#This Row],[Actual_price]]*amazon[[#This Row],[Rating_count]]</f>
        <v>40578300</v>
      </c>
      <c r="K633" s="9" t="str">
        <f>IF(amazon[[#This Row],[Actual_price]]&lt;200,"&lt;200",IF(amazon[[#This Row],[Actual_price]]&lt;=500,"200-500","&gt;500"))</f>
        <v>&gt;500</v>
      </c>
      <c r="L633" t="str">
        <f>IF(amazon[[#This Row],[Discount_percentage]]&gt;=50%,"YES","NO")</f>
        <v>YES</v>
      </c>
      <c r="M633" s="1">
        <f>ROUND(amazon[[#This Row],[Rating_count]],0)</f>
        <v>30058</v>
      </c>
      <c r="N633" s="10">
        <f>amazon[[#This Row],[Rating_count]]*LOG10(amazon[[#This Row],[Rating]]+1)</f>
        <v>21770.284088460518</v>
      </c>
    </row>
    <row r="634" spans="1:14" x14ac:dyDescent="0.25">
      <c r="A634" s="1" t="s">
        <v>799</v>
      </c>
      <c r="B634" s="4" t="s">
        <v>800</v>
      </c>
      <c r="C634" s="1" t="s">
        <v>683</v>
      </c>
      <c r="D634">
        <v>2299</v>
      </c>
      <c r="E634" s="9">
        <v>7990</v>
      </c>
      <c r="F634" s="2">
        <v>0.71</v>
      </c>
      <c r="G634">
        <v>4.2</v>
      </c>
      <c r="H634">
        <v>69619</v>
      </c>
      <c r="I634" t="str">
        <f>LEFT(amazon[[#This Row],[Category]],FIND("|",amazon[[#This Row],[Category]] &amp; "|")-1)</f>
        <v>Electronics</v>
      </c>
      <c r="J634" s="9">
        <f>amazon[[#This Row],[Actual_price]]*amazon[[#This Row],[Rating_count]]</f>
        <v>556255810</v>
      </c>
      <c r="K634" s="9" t="str">
        <f>IF(amazon[[#This Row],[Actual_price]]&lt;200,"&lt;200",IF(amazon[[#This Row],[Actual_price]]&lt;=500,"200-500","&gt;500"))</f>
        <v>&gt;500</v>
      </c>
      <c r="L634" t="str">
        <f>IF(amazon[[#This Row],[Discount_percentage]]&gt;=50%,"YES","NO")</f>
        <v>YES</v>
      </c>
      <c r="M634" s="1">
        <f>ROUND(amazon[[#This Row],[Rating_count]],0)</f>
        <v>69619</v>
      </c>
      <c r="N634" s="10">
        <f>amazon[[#This Row],[Rating_count]]*LOG10(amazon[[#This Row],[Rating]]+1)</f>
        <v>49847.436780511089</v>
      </c>
    </row>
    <row r="635" spans="1:14" x14ac:dyDescent="0.25">
      <c r="A635" s="1" t="s">
        <v>801</v>
      </c>
      <c r="B635" s="4" t="s">
        <v>802</v>
      </c>
      <c r="C635" s="1" t="s">
        <v>803</v>
      </c>
      <c r="D635">
        <v>399</v>
      </c>
      <c r="E635" s="9">
        <v>1999</v>
      </c>
      <c r="F635" s="2">
        <v>0.8</v>
      </c>
      <c r="G635">
        <v>4</v>
      </c>
      <c r="H635">
        <v>3382</v>
      </c>
      <c r="I635" t="str">
        <f>LEFT(amazon[[#This Row],[Category]],FIND("|",amazon[[#This Row],[Category]] &amp; "|")-1)</f>
        <v>Electronics</v>
      </c>
      <c r="J635" s="9">
        <f>amazon[[#This Row],[Actual_price]]*amazon[[#This Row],[Rating_count]]</f>
        <v>6760618</v>
      </c>
      <c r="K635" s="9" t="str">
        <f>IF(amazon[[#This Row],[Actual_price]]&lt;200,"&lt;200",IF(amazon[[#This Row],[Actual_price]]&lt;=500,"200-500","&gt;500"))</f>
        <v>&gt;500</v>
      </c>
      <c r="L635" t="str">
        <f>IF(amazon[[#This Row],[Discount_percentage]]&gt;=50%,"YES","NO")</f>
        <v>YES</v>
      </c>
      <c r="M635" s="1">
        <f>ROUND(amazon[[#This Row],[Rating_count]],0)</f>
        <v>3382</v>
      </c>
      <c r="N635" s="10">
        <f>amazon[[#This Row],[Rating_count]]*LOG10(amazon[[#This Row],[Rating]]+1)</f>
        <v>2363.9165546644158</v>
      </c>
    </row>
    <row r="636" spans="1:14" x14ac:dyDescent="0.25">
      <c r="A636" s="1" t="s">
        <v>1220</v>
      </c>
      <c r="B636" s="4" t="s">
        <v>1221</v>
      </c>
      <c r="C636" s="1" t="s">
        <v>714</v>
      </c>
      <c r="D636">
        <v>1499</v>
      </c>
      <c r="E636" s="9">
        <v>3990</v>
      </c>
      <c r="F636" s="2">
        <v>0.62</v>
      </c>
      <c r="G636">
        <v>4.0999999999999996</v>
      </c>
      <c r="H636">
        <v>109864</v>
      </c>
      <c r="I636" t="str">
        <f>LEFT(amazon[[#This Row],[Category]],FIND("|",amazon[[#This Row],[Category]] &amp; "|")-1)</f>
        <v>Electronics</v>
      </c>
      <c r="J636" s="9">
        <f>amazon[[#This Row],[Actual_price]]*amazon[[#This Row],[Rating_count]]</f>
        <v>438357360</v>
      </c>
      <c r="K636" s="9" t="str">
        <f>IF(amazon[[#This Row],[Actual_price]]&lt;200,"&lt;200",IF(amazon[[#This Row],[Actual_price]]&lt;=500,"200-500","&gt;500"))</f>
        <v>&gt;500</v>
      </c>
      <c r="L636" t="str">
        <f>IF(amazon[[#This Row],[Discount_percentage]]&gt;=50%,"YES","NO")</f>
        <v>YES</v>
      </c>
      <c r="M636" s="1">
        <f>ROUND(amazon[[#This Row],[Rating_count]],0)</f>
        <v>109864</v>
      </c>
      <c r="N636" s="10">
        <f>amazon[[#This Row],[Rating_count]]*LOG10(amazon[[#This Row],[Rating]]+1)</f>
        <v>77736.489826823687</v>
      </c>
    </row>
    <row r="637" spans="1:14" x14ac:dyDescent="0.25">
      <c r="A637" s="1" t="s">
        <v>1222</v>
      </c>
      <c r="B637" s="4" t="s">
        <v>1223</v>
      </c>
      <c r="C637" s="1" t="s">
        <v>1224</v>
      </c>
      <c r="D637">
        <v>1295</v>
      </c>
      <c r="E637" s="9">
        <v>1295</v>
      </c>
      <c r="F637" s="2">
        <v>0</v>
      </c>
      <c r="G637">
        <v>4.5</v>
      </c>
      <c r="H637">
        <v>5760</v>
      </c>
      <c r="I637" t="str">
        <f>LEFT(amazon[[#This Row],[Category]],FIND("|",amazon[[#This Row],[Category]] &amp; "|")-1)</f>
        <v>OfficeProducts</v>
      </c>
      <c r="J637" s="9">
        <f>amazon[[#This Row],[Actual_price]]*amazon[[#This Row],[Rating_count]]</f>
        <v>7459200</v>
      </c>
      <c r="K637" s="9" t="str">
        <f>IF(amazon[[#This Row],[Actual_price]]&lt;200,"&lt;200",IF(amazon[[#This Row],[Actual_price]]&lt;=500,"200-500","&gt;500"))</f>
        <v>&gt;500</v>
      </c>
      <c r="L637" t="str">
        <f>IF(amazon[[#This Row],[Discount_percentage]]&gt;=50%,"YES","NO")</f>
        <v>NO</v>
      </c>
      <c r="M637" s="1">
        <f>ROUND(amazon[[#This Row],[Rating_count]],0)</f>
        <v>5760</v>
      </c>
      <c r="N637" s="10">
        <f>amazon[[#This Row],[Rating_count]]*LOG10(amazon[[#This Row],[Rating]]+1)</f>
        <v>4264.4890914868447</v>
      </c>
    </row>
    <row r="638" spans="1:14" x14ac:dyDescent="0.25">
      <c r="A638" s="1" t="s">
        <v>1225</v>
      </c>
      <c r="B638" s="4" t="s">
        <v>1226</v>
      </c>
      <c r="C638" s="1" t="s">
        <v>1227</v>
      </c>
      <c r="D638">
        <v>1889</v>
      </c>
      <c r="E638" s="9">
        <v>5499</v>
      </c>
      <c r="F638" s="2">
        <v>0.66</v>
      </c>
      <c r="G638">
        <v>4.2</v>
      </c>
      <c r="H638">
        <v>49551</v>
      </c>
      <c r="I638" t="str">
        <f>LEFT(amazon[[#This Row],[Category]],FIND("|",amazon[[#This Row],[Category]] &amp; "|")-1)</f>
        <v>Computers&amp;Accessories</v>
      </c>
      <c r="J638" s="9">
        <f>amazon[[#This Row],[Actual_price]]*amazon[[#This Row],[Rating_count]]</f>
        <v>272480949</v>
      </c>
      <c r="K638" s="9" t="str">
        <f>IF(amazon[[#This Row],[Actual_price]]&lt;200,"&lt;200",IF(amazon[[#This Row],[Actual_price]]&lt;=500,"200-500","&gt;500"))</f>
        <v>&gt;500</v>
      </c>
      <c r="L638" t="str">
        <f>IF(amazon[[#This Row],[Discount_percentage]]&gt;=50%,"YES","NO")</f>
        <v>YES</v>
      </c>
      <c r="M638" s="1">
        <f>ROUND(amazon[[#This Row],[Rating_count]],0)</f>
        <v>49551</v>
      </c>
      <c r="N638" s="10">
        <f>amazon[[#This Row],[Rating_count]]*LOG10(amazon[[#This Row],[Rating]]+1)</f>
        <v>35478.681680447939</v>
      </c>
    </row>
    <row r="639" spans="1:14" x14ac:dyDescent="0.25">
      <c r="A639" s="1" t="s">
        <v>1228</v>
      </c>
      <c r="B639" s="4" t="s">
        <v>1229</v>
      </c>
      <c r="C639" s="1" t="s">
        <v>714</v>
      </c>
      <c r="D639">
        <v>455</v>
      </c>
      <c r="E639" s="9">
        <v>1490</v>
      </c>
      <c r="F639" s="2">
        <v>0.69</v>
      </c>
      <c r="G639">
        <v>4.0999999999999996</v>
      </c>
      <c r="H639">
        <v>161677</v>
      </c>
      <c r="I639" t="str">
        <f>LEFT(amazon[[#This Row],[Category]],FIND("|",amazon[[#This Row],[Category]] &amp; "|")-1)</f>
        <v>Electronics</v>
      </c>
      <c r="J639" s="9">
        <f>amazon[[#This Row],[Actual_price]]*amazon[[#This Row],[Rating_count]]</f>
        <v>240898730</v>
      </c>
      <c r="K639" s="9" t="str">
        <f>IF(amazon[[#This Row],[Actual_price]]&lt;200,"&lt;200",IF(amazon[[#This Row],[Actual_price]]&lt;=500,"200-500","&gt;500"))</f>
        <v>&gt;500</v>
      </c>
      <c r="L639" t="str">
        <f>IF(amazon[[#This Row],[Discount_percentage]]&gt;=50%,"YES","NO")</f>
        <v>YES</v>
      </c>
      <c r="M639" s="1">
        <f>ROUND(amazon[[#This Row],[Rating_count]],0)</f>
        <v>161677</v>
      </c>
      <c r="N639" s="10">
        <f>amazon[[#This Row],[Rating_count]]*LOG10(amazon[[#This Row],[Rating]]+1)</f>
        <v>114397.82336098606</v>
      </c>
    </row>
    <row r="640" spans="1:14" x14ac:dyDescent="0.25">
      <c r="A640" s="1" t="s">
        <v>1230</v>
      </c>
      <c r="B640" s="4" t="s">
        <v>1231</v>
      </c>
      <c r="C640" s="1" t="s">
        <v>1232</v>
      </c>
      <c r="D640">
        <v>399</v>
      </c>
      <c r="E640" s="9">
        <v>995</v>
      </c>
      <c r="F640" s="2">
        <v>0.6</v>
      </c>
      <c r="G640">
        <v>3.9</v>
      </c>
      <c r="H640">
        <v>21372</v>
      </c>
      <c r="I640" t="str">
        <f>LEFT(amazon[[#This Row],[Category]],FIND("|",amazon[[#This Row],[Category]] &amp; "|")-1)</f>
        <v>Electronics</v>
      </c>
      <c r="J640" s="9">
        <f>amazon[[#This Row],[Actual_price]]*amazon[[#This Row],[Rating_count]]</f>
        <v>21265140</v>
      </c>
      <c r="K640" s="9" t="str">
        <f>IF(amazon[[#This Row],[Actual_price]]&lt;200,"&lt;200",IF(amazon[[#This Row],[Actual_price]]&lt;=500,"200-500","&gt;500"))</f>
        <v>&gt;500</v>
      </c>
      <c r="L640" t="str">
        <f>IF(amazon[[#This Row],[Discount_percentage]]&gt;=50%,"YES","NO")</f>
        <v>YES</v>
      </c>
      <c r="M640" s="1">
        <f>ROUND(amazon[[#This Row],[Rating_count]],0)</f>
        <v>21372</v>
      </c>
      <c r="N640" s="10">
        <f>amazon[[#This Row],[Rating_count]]*LOG10(amazon[[#This Row],[Rating]]+1)</f>
        <v>14750.870622369395</v>
      </c>
    </row>
    <row r="641" spans="1:14" x14ac:dyDescent="0.25">
      <c r="A641" s="1" t="s">
        <v>804</v>
      </c>
      <c r="B641" s="4" t="s">
        <v>805</v>
      </c>
      <c r="C641" s="1" t="s">
        <v>704</v>
      </c>
      <c r="D641">
        <v>1059</v>
      </c>
      <c r="E641" s="9">
        <v>3999</v>
      </c>
      <c r="F641" s="2">
        <v>0.74</v>
      </c>
      <c r="G641">
        <v>4.3</v>
      </c>
      <c r="H641">
        <v>140035</v>
      </c>
      <c r="I641" t="str">
        <f>LEFT(amazon[[#This Row],[Category]],FIND("|",amazon[[#This Row],[Category]] &amp; "|")-1)</f>
        <v>Electronics</v>
      </c>
      <c r="J641" s="9">
        <f>amazon[[#This Row],[Actual_price]]*amazon[[#This Row],[Rating_count]]</f>
        <v>559999965</v>
      </c>
      <c r="K641" s="9" t="str">
        <f>IF(amazon[[#This Row],[Actual_price]]&lt;200,"&lt;200",IF(amazon[[#This Row],[Actual_price]]&lt;=500,"200-500","&gt;500"))</f>
        <v>&gt;500</v>
      </c>
      <c r="L641" t="str">
        <f>IF(amazon[[#This Row],[Discount_percentage]]&gt;=50%,"YES","NO")</f>
        <v>YES</v>
      </c>
      <c r="M641" s="1">
        <f>ROUND(amazon[[#This Row],[Rating_count]],0)</f>
        <v>140035</v>
      </c>
      <c r="N641" s="10">
        <f>amazon[[#This Row],[Rating_count]]*LOG10(amazon[[#This Row],[Rating]]+1)</f>
        <v>101423.9713995465</v>
      </c>
    </row>
    <row r="642" spans="1:14" x14ac:dyDescent="0.25">
      <c r="A642" s="1" t="s">
        <v>11</v>
      </c>
      <c r="B642" s="4" t="s">
        <v>12</v>
      </c>
      <c r="C642" s="1" t="s">
        <v>2</v>
      </c>
      <c r="D642">
        <v>149</v>
      </c>
      <c r="E642" s="9">
        <v>1000</v>
      </c>
      <c r="F642" s="2">
        <v>0.85</v>
      </c>
      <c r="G642">
        <v>3.9</v>
      </c>
      <c r="H642">
        <v>24870</v>
      </c>
      <c r="I642" t="str">
        <f>LEFT(amazon[[#This Row],[Category]],FIND("|",amazon[[#This Row],[Category]] &amp; "|")-1)</f>
        <v>Computers&amp;Accessories</v>
      </c>
      <c r="J642" s="9">
        <f>amazon[[#This Row],[Actual_price]]*amazon[[#This Row],[Rating_count]]</f>
        <v>24870000</v>
      </c>
      <c r="K642" s="9" t="str">
        <f>IF(amazon[[#This Row],[Actual_price]]&lt;200,"&lt;200",IF(amazon[[#This Row],[Actual_price]]&lt;=500,"200-500","&gt;500"))</f>
        <v>&gt;500</v>
      </c>
      <c r="L642" t="str">
        <f>IF(amazon[[#This Row],[Discount_percentage]]&gt;=50%,"YES","NO")</f>
        <v>YES</v>
      </c>
      <c r="M642" s="1">
        <f>ROUND(amazon[[#This Row],[Rating_count]],0)</f>
        <v>24870</v>
      </c>
      <c r="N642" s="10">
        <f>amazon[[#This Row],[Rating_count]]*LOG10(amazon[[#This Row],[Rating]]+1)</f>
        <v>17165.176510309138</v>
      </c>
    </row>
    <row r="643" spans="1:14" x14ac:dyDescent="0.25">
      <c r="A643" s="1" t="s">
        <v>1233</v>
      </c>
      <c r="B643" s="4" t="s">
        <v>1234</v>
      </c>
      <c r="C643" s="1" t="s">
        <v>1235</v>
      </c>
      <c r="D643">
        <v>717</v>
      </c>
      <c r="E643" s="9">
        <v>761</v>
      </c>
      <c r="F643" s="2">
        <v>0.06</v>
      </c>
      <c r="G643">
        <v>4</v>
      </c>
      <c r="H643">
        <v>7199</v>
      </c>
      <c r="I643" t="str">
        <f>LEFT(amazon[[#This Row],[Category]],FIND("|",amazon[[#This Row],[Category]] &amp; "|")-1)</f>
        <v>Computers&amp;Accessories</v>
      </c>
      <c r="J643" s="9">
        <f>amazon[[#This Row],[Actual_price]]*amazon[[#This Row],[Rating_count]]</f>
        <v>5478439</v>
      </c>
      <c r="K643" s="9" t="str">
        <f>IF(amazon[[#This Row],[Actual_price]]&lt;200,"&lt;200",IF(amazon[[#This Row],[Actual_price]]&lt;=500,"200-500","&gt;500"))</f>
        <v>&gt;500</v>
      </c>
      <c r="L643" t="str">
        <f>IF(amazon[[#This Row],[Discount_percentage]]&gt;=50%,"YES","NO")</f>
        <v>NO</v>
      </c>
      <c r="M643" s="1">
        <f>ROUND(amazon[[#This Row],[Rating_count]],0)</f>
        <v>7199</v>
      </c>
      <c r="N643" s="10">
        <f>amazon[[#This Row],[Rating_count]]*LOG10(amazon[[#This Row],[Rating]]+1)</f>
        <v>5031.885061215</v>
      </c>
    </row>
    <row r="644" spans="1:14" x14ac:dyDescent="0.25">
      <c r="A644" s="1" t="s">
        <v>823</v>
      </c>
      <c r="B644" s="4" t="s">
        <v>824</v>
      </c>
      <c r="C644" s="1" t="s">
        <v>825</v>
      </c>
      <c r="D644">
        <v>99</v>
      </c>
      <c r="E644" s="9">
        <v>999</v>
      </c>
      <c r="F644" s="2">
        <v>0.9</v>
      </c>
      <c r="G644">
        <v>4</v>
      </c>
      <c r="H644">
        <v>1396</v>
      </c>
      <c r="I644" t="str">
        <f>LEFT(amazon[[#This Row],[Category]],FIND("|",amazon[[#This Row],[Category]] &amp; "|")-1)</f>
        <v>Computers&amp;Accessories</v>
      </c>
      <c r="J644" s="9">
        <f>amazon[[#This Row],[Actual_price]]*amazon[[#This Row],[Rating_count]]</f>
        <v>1394604</v>
      </c>
      <c r="K644" s="9" t="str">
        <f>IF(amazon[[#This Row],[Actual_price]]&lt;200,"&lt;200",IF(amazon[[#This Row],[Actual_price]]&lt;=500,"200-500","&gt;500"))</f>
        <v>&gt;500</v>
      </c>
      <c r="L644" t="str">
        <f>IF(amazon[[#This Row],[Discount_percentage]]&gt;=50%,"YES","NO")</f>
        <v>YES</v>
      </c>
      <c r="M644" s="1">
        <f>ROUND(amazon[[#This Row],[Rating_count]],0)</f>
        <v>1396</v>
      </c>
      <c r="N644" s="10">
        <f>amazon[[#This Row],[Rating_count]]*LOG10(amazon[[#This Row],[Rating]]+1)</f>
        <v>975.76212605308228</v>
      </c>
    </row>
    <row r="645" spans="1:14" x14ac:dyDescent="0.25">
      <c r="A645" s="1" t="s">
        <v>1236</v>
      </c>
      <c r="B645" s="4" t="s">
        <v>1237</v>
      </c>
      <c r="C645" s="1" t="s">
        <v>1238</v>
      </c>
      <c r="D645">
        <v>39</v>
      </c>
      <c r="E645" s="9">
        <v>299</v>
      </c>
      <c r="F645" s="2">
        <v>0.87</v>
      </c>
      <c r="G645">
        <v>3.5</v>
      </c>
      <c r="H645">
        <v>15233</v>
      </c>
      <c r="I645" t="str">
        <f>LEFT(amazon[[#This Row],[Category]],FIND("|",amazon[[#This Row],[Category]] &amp; "|")-1)</f>
        <v>Computers&amp;Accessories</v>
      </c>
      <c r="J645" s="9">
        <f>amazon[[#This Row],[Actual_price]]*amazon[[#This Row],[Rating_count]]</f>
        <v>4554667</v>
      </c>
      <c r="K645" s="9" t="str">
        <f>IF(amazon[[#This Row],[Actual_price]]&lt;200,"&lt;200",IF(amazon[[#This Row],[Actual_price]]&lt;=500,"200-500","&gt;500"))</f>
        <v>200-500</v>
      </c>
      <c r="L645" t="str">
        <f>IF(amazon[[#This Row],[Discount_percentage]]&gt;=50%,"YES","NO")</f>
        <v>YES</v>
      </c>
      <c r="M645" s="1">
        <f>ROUND(amazon[[#This Row],[Rating_count]],0)</f>
        <v>15233</v>
      </c>
      <c r="N645" s="10">
        <f>amazon[[#This Row],[Rating_count]]*LOG10(amazon[[#This Row],[Rating]]+1)</f>
        <v>9950.3862223398119</v>
      </c>
    </row>
    <row r="646" spans="1:14" x14ac:dyDescent="0.25">
      <c r="A646" s="1" t="s">
        <v>1239</v>
      </c>
      <c r="B646" s="4" t="s">
        <v>1240</v>
      </c>
      <c r="C646" s="1" t="s">
        <v>1146</v>
      </c>
      <c r="D646">
        <v>889</v>
      </c>
      <c r="E646" s="9">
        <v>2500</v>
      </c>
      <c r="F646" s="2">
        <v>0.64</v>
      </c>
      <c r="G646">
        <v>4.3</v>
      </c>
      <c r="H646">
        <v>55747</v>
      </c>
      <c r="I646" t="str">
        <f>LEFT(amazon[[#This Row],[Category]],FIND("|",amazon[[#This Row],[Category]] &amp; "|")-1)</f>
        <v>Computers&amp;Accessories</v>
      </c>
      <c r="J646" s="9">
        <f>amazon[[#This Row],[Actual_price]]*amazon[[#This Row],[Rating_count]]</f>
        <v>139367500</v>
      </c>
      <c r="K646" s="9" t="str">
        <f>IF(amazon[[#This Row],[Actual_price]]&lt;200,"&lt;200",IF(amazon[[#This Row],[Actual_price]]&lt;=500,"200-500","&gt;500"))</f>
        <v>&gt;500</v>
      </c>
      <c r="L646" t="str">
        <f>IF(amazon[[#This Row],[Discount_percentage]]&gt;=50%,"YES","NO")</f>
        <v>YES</v>
      </c>
      <c r="M646" s="1">
        <f>ROUND(amazon[[#This Row],[Rating_count]],0)</f>
        <v>55747</v>
      </c>
      <c r="N646" s="10">
        <f>amazon[[#This Row],[Rating_count]]*LOG10(amazon[[#This Row],[Rating]]+1)</f>
        <v>40376.206902635189</v>
      </c>
    </row>
    <row r="647" spans="1:14" x14ac:dyDescent="0.25">
      <c r="A647" s="1" t="s">
        <v>1241</v>
      </c>
      <c r="B647" s="4" t="s">
        <v>1242</v>
      </c>
      <c r="C647" s="1" t="s">
        <v>714</v>
      </c>
      <c r="D647">
        <v>1199</v>
      </c>
      <c r="E647" s="9">
        <v>4999</v>
      </c>
      <c r="F647" s="2">
        <v>0.76</v>
      </c>
      <c r="G647">
        <v>3.8</v>
      </c>
      <c r="H647">
        <v>14961</v>
      </c>
      <c r="I647" t="str">
        <f>LEFT(amazon[[#This Row],[Category]],FIND("|",amazon[[#This Row],[Category]] &amp; "|")-1)</f>
        <v>Electronics</v>
      </c>
      <c r="J647" s="9">
        <f>amazon[[#This Row],[Actual_price]]*amazon[[#This Row],[Rating_count]]</f>
        <v>74790039</v>
      </c>
      <c r="K647" s="9" t="str">
        <f>IF(amazon[[#This Row],[Actual_price]]&lt;200,"&lt;200",IF(amazon[[#This Row],[Actual_price]]&lt;=500,"200-500","&gt;500"))</f>
        <v>&gt;500</v>
      </c>
      <c r="L647" t="str">
        <f>IF(amazon[[#This Row],[Discount_percentage]]&gt;=50%,"YES","NO")</f>
        <v>YES</v>
      </c>
      <c r="M647" s="1">
        <f>ROUND(amazon[[#This Row],[Rating_count]],0)</f>
        <v>14961</v>
      </c>
      <c r="N647" s="10">
        <f>amazon[[#This Row],[Rating_count]]*LOG10(amazon[[#This Row],[Rating]]+1)</f>
        <v>10192.05015237616</v>
      </c>
    </row>
    <row r="648" spans="1:14" x14ac:dyDescent="0.25">
      <c r="A648" s="1" t="s">
        <v>1243</v>
      </c>
      <c r="B648" s="4" t="s">
        <v>1244</v>
      </c>
      <c r="C648" s="1" t="s">
        <v>1149</v>
      </c>
      <c r="D648">
        <v>569</v>
      </c>
      <c r="E648" s="9">
        <v>1299</v>
      </c>
      <c r="F648" s="2">
        <v>0.56000000000000005</v>
      </c>
      <c r="G648">
        <v>4.4000000000000004</v>
      </c>
      <c r="H648">
        <v>9275</v>
      </c>
      <c r="I648" t="str">
        <f>LEFT(amazon[[#This Row],[Category]],FIND("|",amazon[[#This Row],[Category]] &amp; "|")-1)</f>
        <v>Computers&amp;Accessories</v>
      </c>
      <c r="J648" s="9">
        <f>amazon[[#This Row],[Actual_price]]*amazon[[#This Row],[Rating_count]]</f>
        <v>12048225</v>
      </c>
      <c r="K648" s="9" t="str">
        <f>IF(amazon[[#This Row],[Actual_price]]&lt;200,"&lt;200",IF(amazon[[#This Row],[Actual_price]]&lt;=500,"200-500","&gt;500"))</f>
        <v>&gt;500</v>
      </c>
      <c r="L648" t="str">
        <f>IF(amazon[[#This Row],[Discount_percentage]]&gt;=50%,"YES","NO")</f>
        <v>YES</v>
      </c>
      <c r="M648" s="1">
        <f>ROUND(amazon[[#This Row],[Rating_count]],0)</f>
        <v>9275</v>
      </c>
      <c r="N648" s="10">
        <f>amazon[[#This Row],[Rating_count]]*LOG10(amazon[[#This Row],[Rating]]+1)</f>
        <v>6792.9521223580332</v>
      </c>
    </row>
    <row r="649" spans="1:14" x14ac:dyDescent="0.25">
      <c r="A649" s="1" t="s">
        <v>1245</v>
      </c>
      <c r="B649" s="4" t="s">
        <v>1246</v>
      </c>
      <c r="C649" s="1" t="s">
        <v>714</v>
      </c>
      <c r="D649">
        <v>1499</v>
      </c>
      <c r="E649" s="9">
        <v>8999</v>
      </c>
      <c r="F649" s="2">
        <v>0.83</v>
      </c>
      <c r="G649">
        <v>3.7</v>
      </c>
      <c r="H649">
        <v>28324</v>
      </c>
      <c r="I649" t="str">
        <f>LEFT(amazon[[#This Row],[Category]],FIND("|",amazon[[#This Row],[Category]] &amp; "|")-1)</f>
        <v>Electronics</v>
      </c>
      <c r="J649" s="9">
        <f>amazon[[#This Row],[Actual_price]]*amazon[[#This Row],[Rating_count]]</f>
        <v>254887676</v>
      </c>
      <c r="K649" s="9" t="str">
        <f>IF(amazon[[#This Row],[Actual_price]]&lt;200,"&lt;200",IF(amazon[[#This Row],[Actual_price]]&lt;=500,"200-500","&gt;500"))</f>
        <v>&gt;500</v>
      </c>
      <c r="L649" t="str">
        <f>IF(amazon[[#This Row],[Discount_percentage]]&gt;=50%,"YES","NO")</f>
        <v>YES</v>
      </c>
      <c r="M649" s="1">
        <f>ROUND(amazon[[#This Row],[Rating_count]],0)</f>
        <v>28324</v>
      </c>
      <c r="N649" s="10">
        <f>amazon[[#This Row],[Rating_count]]*LOG10(amazon[[#This Row],[Rating]]+1)</f>
        <v>19036.499728171264</v>
      </c>
    </row>
    <row r="650" spans="1:14" x14ac:dyDescent="0.25">
      <c r="A650" s="1" t="s">
        <v>1247</v>
      </c>
      <c r="B650" s="4" t="s">
        <v>1248</v>
      </c>
      <c r="C650" s="1" t="s">
        <v>1189</v>
      </c>
      <c r="D650">
        <v>149</v>
      </c>
      <c r="E650" s="9">
        <v>180</v>
      </c>
      <c r="F650" s="2">
        <v>0.17</v>
      </c>
      <c r="G650">
        <v>4.4000000000000004</v>
      </c>
      <c r="H650">
        <v>644</v>
      </c>
      <c r="I650" t="str">
        <f>LEFT(amazon[[#This Row],[Category]],FIND("|",amazon[[#This Row],[Category]] &amp; "|")-1)</f>
        <v>Electronics</v>
      </c>
      <c r="J650" s="9">
        <f>amazon[[#This Row],[Actual_price]]*amazon[[#This Row],[Rating_count]]</f>
        <v>115920</v>
      </c>
      <c r="K650" s="9" t="str">
        <f>IF(amazon[[#This Row],[Actual_price]]&lt;200,"&lt;200",IF(amazon[[#This Row],[Actual_price]]&lt;=500,"200-500","&gt;500"))</f>
        <v>&lt;200</v>
      </c>
      <c r="L650" t="str">
        <f>IF(amazon[[#This Row],[Discount_percentage]]&gt;=50%,"YES","NO")</f>
        <v>NO</v>
      </c>
      <c r="M650" s="1">
        <f>ROUND(amazon[[#This Row],[Rating_count]],0)</f>
        <v>644</v>
      </c>
      <c r="N650" s="10">
        <f>amazon[[#This Row],[Rating_count]]*LOG10(amazon[[#This Row],[Rating]]+1)</f>
        <v>471.66158132599173</v>
      </c>
    </row>
    <row r="651" spans="1:14" x14ac:dyDescent="0.25">
      <c r="A651" s="1" t="s">
        <v>1249</v>
      </c>
      <c r="B651" s="4" t="s">
        <v>1250</v>
      </c>
      <c r="C651" s="1" t="s">
        <v>1251</v>
      </c>
      <c r="D651">
        <v>399</v>
      </c>
      <c r="E651" s="9">
        <v>549</v>
      </c>
      <c r="F651" s="2">
        <v>0.27</v>
      </c>
      <c r="G651">
        <v>4.4000000000000004</v>
      </c>
      <c r="H651">
        <v>18139</v>
      </c>
      <c r="I651" t="str">
        <f>LEFT(amazon[[#This Row],[Category]],FIND("|",amazon[[#This Row],[Category]] &amp; "|")-1)</f>
        <v>Computers&amp;Accessories</v>
      </c>
      <c r="J651" s="9">
        <f>amazon[[#This Row],[Actual_price]]*amazon[[#This Row],[Rating_count]]</f>
        <v>9958311</v>
      </c>
      <c r="K651" s="9" t="str">
        <f>IF(amazon[[#This Row],[Actual_price]]&lt;200,"&lt;200",IF(amazon[[#This Row],[Actual_price]]&lt;=500,"200-500","&gt;500"))</f>
        <v>&gt;500</v>
      </c>
      <c r="L651" t="str">
        <f>IF(amazon[[#This Row],[Discount_percentage]]&gt;=50%,"YES","NO")</f>
        <v>NO</v>
      </c>
      <c r="M651" s="1">
        <f>ROUND(amazon[[#This Row],[Rating_count]],0)</f>
        <v>18139</v>
      </c>
      <c r="N651" s="10">
        <f>amazon[[#This Row],[Rating_count]]*LOG10(amazon[[#This Row],[Rating]]+1)</f>
        <v>13284.890409428826</v>
      </c>
    </row>
    <row r="652" spans="1:14" x14ac:dyDescent="0.25">
      <c r="A652" s="1" t="s">
        <v>1252</v>
      </c>
      <c r="B652" s="4" t="s">
        <v>1253</v>
      </c>
      <c r="C652" s="1" t="s">
        <v>1254</v>
      </c>
      <c r="D652">
        <v>191</v>
      </c>
      <c r="E652" s="9">
        <v>225</v>
      </c>
      <c r="F652" s="2">
        <v>0.15</v>
      </c>
      <c r="G652">
        <v>4.4000000000000004</v>
      </c>
      <c r="H652">
        <v>7203</v>
      </c>
      <c r="I652" t="str">
        <f>LEFT(amazon[[#This Row],[Category]],FIND("|",amazon[[#This Row],[Category]] &amp; "|")-1)</f>
        <v>Home&amp;Kitchen</v>
      </c>
      <c r="J652" s="9">
        <f>amazon[[#This Row],[Actual_price]]*amazon[[#This Row],[Rating_count]]</f>
        <v>1620675</v>
      </c>
      <c r="K652" s="9" t="str">
        <f>IF(amazon[[#This Row],[Actual_price]]&lt;200,"&lt;200",IF(amazon[[#This Row],[Actual_price]]&lt;=500,"200-500","&gt;500"))</f>
        <v>200-500</v>
      </c>
      <c r="L652" t="str">
        <f>IF(amazon[[#This Row],[Discount_percentage]]&gt;=50%,"YES","NO")</f>
        <v>NO</v>
      </c>
      <c r="M652" s="1">
        <f>ROUND(amazon[[#This Row],[Rating_count]],0)</f>
        <v>7203</v>
      </c>
      <c r="N652" s="10">
        <f>amazon[[#This Row],[Rating_count]]*LOG10(amazon[[#This Row],[Rating]]+1)</f>
        <v>5275.4322520048418</v>
      </c>
    </row>
    <row r="653" spans="1:14" x14ac:dyDescent="0.25">
      <c r="A653" s="1" t="s">
        <v>1255</v>
      </c>
      <c r="B653" s="4" t="s">
        <v>1256</v>
      </c>
      <c r="C653" s="1" t="s">
        <v>1257</v>
      </c>
      <c r="D653">
        <v>129</v>
      </c>
      <c r="E653" s="9">
        <v>999</v>
      </c>
      <c r="F653" s="2">
        <v>0.87</v>
      </c>
      <c r="G653">
        <v>4.2</v>
      </c>
      <c r="H653">
        <v>491</v>
      </c>
      <c r="I653" t="str">
        <f>LEFT(amazon[[#This Row],[Category]],FIND("|",amazon[[#This Row],[Category]] &amp; "|")-1)</f>
        <v>Computers&amp;Accessories</v>
      </c>
      <c r="J653" s="9">
        <f>amazon[[#This Row],[Actual_price]]*amazon[[#This Row],[Rating_count]]</f>
        <v>490509</v>
      </c>
      <c r="K653" s="9" t="str">
        <f>IF(amazon[[#This Row],[Actual_price]]&lt;200,"&lt;200",IF(amazon[[#This Row],[Actual_price]]&lt;=500,"200-500","&gt;500"))</f>
        <v>&gt;500</v>
      </c>
      <c r="L653" t="str">
        <f>IF(amazon[[#This Row],[Discount_percentage]]&gt;=50%,"YES","NO")</f>
        <v>YES</v>
      </c>
      <c r="M653" s="1">
        <f>ROUND(amazon[[#This Row],[Rating_count]],0)</f>
        <v>491</v>
      </c>
      <c r="N653" s="10">
        <f>amazon[[#This Row],[Rating_count]]*LOG10(amazon[[#This Row],[Rating]]+1)</f>
        <v>351.55764172468645</v>
      </c>
    </row>
    <row r="654" spans="1:14" x14ac:dyDescent="0.25">
      <c r="A654" s="1" t="s">
        <v>1258</v>
      </c>
      <c r="B654" s="4" t="s">
        <v>1259</v>
      </c>
      <c r="C654" s="1" t="s">
        <v>1260</v>
      </c>
      <c r="D654">
        <v>199</v>
      </c>
      <c r="E654" s="9">
        <v>599</v>
      </c>
      <c r="F654" s="2">
        <v>0.67</v>
      </c>
      <c r="G654">
        <v>4.5</v>
      </c>
      <c r="H654">
        <v>13568</v>
      </c>
      <c r="I654" t="str">
        <f>LEFT(amazon[[#This Row],[Category]],FIND("|",amazon[[#This Row],[Category]] &amp; "|")-1)</f>
        <v>Computers&amp;Accessories</v>
      </c>
      <c r="J654" s="9">
        <f>amazon[[#This Row],[Actual_price]]*amazon[[#This Row],[Rating_count]]</f>
        <v>8127232</v>
      </c>
      <c r="K654" s="9" t="str">
        <f>IF(amazon[[#This Row],[Actual_price]]&lt;200,"&lt;200",IF(amazon[[#This Row],[Actual_price]]&lt;=500,"200-500","&gt;500"))</f>
        <v>&gt;500</v>
      </c>
      <c r="L654" t="str">
        <f>IF(amazon[[#This Row],[Discount_percentage]]&gt;=50%,"YES","NO")</f>
        <v>YES</v>
      </c>
      <c r="M654" s="1">
        <f>ROUND(amazon[[#This Row],[Rating_count]],0)</f>
        <v>13568</v>
      </c>
      <c r="N654" s="10">
        <f>amazon[[#This Row],[Rating_count]]*LOG10(amazon[[#This Row],[Rating]]+1)</f>
        <v>10045.240971057901</v>
      </c>
    </row>
    <row r="655" spans="1:14" x14ac:dyDescent="0.25">
      <c r="A655" s="1" t="s">
        <v>1261</v>
      </c>
      <c r="B655" s="4" t="s">
        <v>1262</v>
      </c>
      <c r="C655" s="1" t="s">
        <v>714</v>
      </c>
      <c r="D655">
        <v>999</v>
      </c>
      <c r="E655" s="9">
        <v>4499</v>
      </c>
      <c r="F655" s="2">
        <v>0.78</v>
      </c>
      <c r="G655">
        <v>3.8</v>
      </c>
      <c r="H655">
        <v>3390</v>
      </c>
      <c r="I655" t="str">
        <f>LEFT(amazon[[#This Row],[Category]],FIND("|",amazon[[#This Row],[Category]] &amp; "|")-1)</f>
        <v>Electronics</v>
      </c>
      <c r="J655" s="9">
        <f>amazon[[#This Row],[Actual_price]]*amazon[[#This Row],[Rating_count]]</f>
        <v>15251610</v>
      </c>
      <c r="K655" s="9" t="str">
        <f>IF(amazon[[#This Row],[Actual_price]]&lt;200,"&lt;200",IF(amazon[[#This Row],[Actual_price]]&lt;=500,"200-500","&gt;500"))</f>
        <v>&gt;500</v>
      </c>
      <c r="L655" t="str">
        <f>IF(amazon[[#This Row],[Discount_percentage]]&gt;=50%,"YES","NO")</f>
        <v>YES</v>
      </c>
      <c r="M655" s="1">
        <f>ROUND(amazon[[#This Row],[Rating_count]],0)</f>
        <v>3390</v>
      </c>
      <c r="N655" s="10">
        <f>amazon[[#This Row],[Rating_count]]*LOG10(amazon[[#This Row],[Rating]]+1)</f>
        <v>2309.4077947032406</v>
      </c>
    </row>
    <row r="656" spans="1:14" x14ac:dyDescent="0.25">
      <c r="A656" s="1" t="s">
        <v>1263</v>
      </c>
      <c r="B656" s="4" t="s">
        <v>1264</v>
      </c>
      <c r="C656" s="1" t="s">
        <v>714</v>
      </c>
      <c r="D656">
        <v>899</v>
      </c>
      <c r="E656" s="9">
        <v>4499</v>
      </c>
      <c r="F656" s="2">
        <v>0.8</v>
      </c>
      <c r="G656">
        <v>3.8</v>
      </c>
      <c r="H656">
        <v>103052</v>
      </c>
      <c r="I656" t="str">
        <f>LEFT(amazon[[#This Row],[Category]],FIND("|",amazon[[#This Row],[Category]] &amp; "|")-1)</f>
        <v>Electronics</v>
      </c>
      <c r="J656" s="9">
        <f>amazon[[#This Row],[Actual_price]]*amazon[[#This Row],[Rating_count]]</f>
        <v>463630948</v>
      </c>
      <c r="K656" s="9" t="str">
        <f>IF(amazon[[#This Row],[Actual_price]]&lt;200,"&lt;200",IF(amazon[[#This Row],[Actual_price]]&lt;=500,"200-500","&gt;500"))</f>
        <v>&gt;500</v>
      </c>
      <c r="L656" t="str">
        <f>IF(amazon[[#This Row],[Discount_percentage]]&gt;=50%,"YES","NO")</f>
        <v>YES</v>
      </c>
      <c r="M656" s="1">
        <f>ROUND(amazon[[#This Row],[Rating_count]],0)</f>
        <v>103052</v>
      </c>
      <c r="N656" s="10">
        <f>amazon[[#This Row],[Rating_count]]*LOG10(amazon[[#This Row],[Rating]]+1)</f>
        <v>70203.271994029012</v>
      </c>
    </row>
    <row r="657" spans="1:14" x14ac:dyDescent="0.25">
      <c r="A657" s="1" t="s">
        <v>843</v>
      </c>
      <c r="B657" s="4" t="s">
        <v>844</v>
      </c>
      <c r="C657" s="1" t="s">
        <v>690</v>
      </c>
      <c r="D657">
        <v>1799</v>
      </c>
      <c r="E657" s="9">
        <v>2499</v>
      </c>
      <c r="F657" s="2">
        <v>0.28000000000000003</v>
      </c>
      <c r="G657">
        <v>4.0999999999999996</v>
      </c>
      <c r="H657">
        <v>18678</v>
      </c>
      <c r="I657" t="str">
        <f>LEFT(amazon[[#This Row],[Category]],FIND("|",amazon[[#This Row],[Category]] &amp; "|")-1)</f>
        <v>Electronics</v>
      </c>
      <c r="J657" s="9">
        <f>amazon[[#This Row],[Actual_price]]*amazon[[#This Row],[Rating_count]]</f>
        <v>46676322</v>
      </c>
      <c r="K657" s="9" t="str">
        <f>IF(amazon[[#This Row],[Actual_price]]&lt;200,"&lt;200",IF(amazon[[#This Row],[Actual_price]]&lt;=500,"200-500","&gt;500"))</f>
        <v>&gt;500</v>
      </c>
      <c r="L657" t="str">
        <f>IF(amazon[[#This Row],[Discount_percentage]]&gt;=50%,"YES","NO")</f>
        <v>NO</v>
      </c>
      <c r="M657" s="1">
        <f>ROUND(amazon[[#This Row],[Rating_count]],0)</f>
        <v>18678</v>
      </c>
      <c r="N657" s="10">
        <f>amazon[[#This Row],[Rating_count]]*LOG10(amazon[[#This Row],[Rating]]+1)</f>
        <v>13215.995749157255</v>
      </c>
    </row>
    <row r="658" spans="1:14" x14ac:dyDescent="0.25">
      <c r="A658" s="1" t="s">
        <v>13</v>
      </c>
      <c r="B658" s="4" t="s">
        <v>14</v>
      </c>
      <c r="C658" s="1" t="s">
        <v>2</v>
      </c>
      <c r="D658">
        <v>176.63</v>
      </c>
      <c r="E658" s="9">
        <v>499</v>
      </c>
      <c r="F658" s="2">
        <v>0.65</v>
      </c>
      <c r="G658">
        <v>4.0999999999999996</v>
      </c>
      <c r="H658">
        <v>15189</v>
      </c>
      <c r="I658" t="str">
        <f>LEFT(amazon[[#This Row],[Category]],FIND("|",amazon[[#This Row],[Category]] &amp; "|")-1)</f>
        <v>Computers&amp;Accessories</v>
      </c>
      <c r="J658" s="9">
        <f>amazon[[#This Row],[Actual_price]]*amazon[[#This Row],[Rating_count]]</f>
        <v>7579311</v>
      </c>
      <c r="K658" s="9" t="str">
        <f>IF(amazon[[#This Row],[Actual_price]]&lt;200,"&lt;200",IF(amazon[[#This Row],[Actual_price]]&lt;=500,"200-500","&gt;500"))</f>
        <v>200-500</v>
      </c>
      <c r="L658" t="str">
        <f>IF(amazon[[#This Row],[Discount_percentage]]&gt;=50%,"YES","NO")</f>
        <v>YES</v>
      </c>
      <c r="M658" s="1">
        <f>ROUND(amazon[[#This Row],[Rating_count]],0)</f>
        <v>15189</v>
      </c>
      <c r="N658" s="10">
        <f>amazon[[#This Row],[Rating_count]]*LOG10(amazon[[#This Row],[Rating]]+1)</f>
        <v>10747.283404751555</v>
      </c>
    </row>
    <row r="659" spans="1:14" x14ac:dyDescent="0.25">
      <c r="A659" s="1" t="s">
        <v>1265</v>
      </c>
      <c r="B659" s="4" t="s">
        <v>1266</v>
      </c>
      <c r="C659" s="1" t="s">
        <v>1224</v>
      </c>
      <c r="D659">
        <v>522</v>
      </c>
      <c r="E659" s="9">
        <v>550</v>
      </c>
      <c r="F659" s="2">
        <v>0.05</v>
      </c>
      <c r="G659">
        <v>4.4000000000000004</v>
      </c>
      <c r="H659">
        <v>12179</v>
      </c>
      <c r="I659" t="str">
        <f>LEFT(amazon[[#This Row],[Category]],FIND("|",amazon[[#This Row],[Category]] &amp; "|")-1)</f>
        <v>OfficeProducts</v>
      </c>
      <c r="J659" s="9">
        <f>amazon[[#This Row],[Actual_price]]*amazon[[#This Row],[Rating_count]]</f>
        <v>6698450</v>
      </c>
      <c r="K659" s="9" t="str">
        <f>IF(amazon[[#This Row],[Actual_price]]&lt;200,"&lt;200",IF(amazon[[#This Row],[Actual_price]]&lt;=500,"200-500","&gt;500"))</f>
        <v>&gt;500</v>
      </c>
      <c r="L659" t="str">
        <f>IF(amazon[[#This Row],[Discount_percentage]]&gt;=50%,"YES","NO")</f>
        <v>NO</v>
      </c>
      <c r="M659" s="1">
        <f>ROUND(amazon[[#This Row],[Rating_count]],0)</f>
        <v>12179</v>
      </c>
      <c r="N659" s="10">
        <f>amazon[[#This Row],[Rating_count]]*LOG10(amazon[[#This Row],[Rating]]+1)</f>
        <v>8919.823600883934</v>
      </c>
    </row>
    <row r="660" spans="1:14" x14ac:dyDescent="0.25">
      <c r="A660" s="1" t="s">
        <v>1267</v>
      </c>
      <c r="B660" s="4" t="s">
        <v>1268</v>
      </c>
      <c r="C660" s="1" t="s">
        <v>1269</v>
      </c>
      <c r="D660">
        <v>799</v>
      </c>
      <c r="E660" s="9">
        <v>1999</v>
      </c>
      <c r="F660" s="2">
        <v>0.6</v>
      </c>
      <c r="G660">
        <v>3.8</v>
      </c>
      <c r="H660">
        <v>12958</v>
      </c>
      <c r="I660" t="str">
        <f>LEFT(amazon[[#This Row],[Category]],FIND("|",amazon[[#This Row],[Category]] &amp; "|")-1)</f>
        <v>Electronics</v>
      </c>
      <c r="J660" s="9">
        <f>amazon[[#This Row],[Actual_price]]*amazon[[#This Row],[Rating_count]]</f>
        <v>25903042</v>
      </c>
      <c r="K660" s="9" t="str">
        <f>IF(amazon[[#This Row],[Actual_price]]&lt;200,"&lt;200",IF(amazon[[#This Row],[Actual_price]]&lt;=500,"200-500","&gt;500"))</f>
        <v>&gt;500</v>
      </c>
      <c r="L660" t="str">
        <f>IF(amazon[[#This Row],[Discount_percentage]]&gt;=50%,"YES","NO")</f>
        <v>YES</v>
      </c>
      <c r="M660" s="1">
        <f>ROUND(amazon[[#This Row],[Rating_count]],0)</f>
        <v>12958</v>
      </c>
      <c r="N660" s="10">
        <f>amazon[[#This Row],[Rating_count]]*LOG10(amazon[[#This Row],[Rating]]+1)</f>
        <v>8827.5239539128579</v>
      </c>
    </row>
    <row r="661" spans="1:14" x14ac:dyDescent="0.25">
      <c r="A661" s="1" t="s">
        <v>1270</v>
      </c>
      <c r="B661" s="4" t="s">
        <v>1271</v>
      </c>
      <c r="C661" s="1" t="s">
        <v>1149</v>
      </c>
      <c r="D661">
        <v>681</v>
      </c>
      <c r="E661" s="9">
        <v>1199</v>
      </c>
      <c r="F661" s="2">
        <v>0.43</v>
      </c>
      <c r="G661">
        <v>4.2</v>
      </c>
      <c r="H661">
        <v>8258</v>
      </c>
      <c r="I661" t="str">
        <f>LEFT(amazon[[#This Row],[Category]],FIND("|",amazon[[#This Row],[Category]] &amp; "|")-1)</f>
        <v>Computers&amp;Accessories</v>
      </c>
      <c r="J661" s="9">
        <f>amazon[[#This Row],[Actual_price]]*amazon[[#This Row],[Rating_count]]</f>
        <v>9901342</v>
      </c>
      <c r="K661" s="9" t="str">
        <f>IF(amazon[[#This Row],[Actual_price]]&lt;200,"&lt;200",IF(amazon[[#This Row],[Actual_price]]&lt;=500,"200-500","&gt;500"))</f>
        <v>&gt;500</v>
      </c>
      <c r="L661" t="str">
        <f>IF(amazon[[#This Row],[Discount_percentage]]&gt;=50%,"YES","NO")</f>
        <v>NO</v>
      </c>
      <c r="M661" s="1">
        <f>ROUND(amazon[[#This Row],[Rating_count]],0)</f>
        <v>8258</v>
      </c>
      <c r="N661" s="10">
        <f>amazon[[#This Row],[Rating_count]]*LOG10(amazon[[#This Row],[Rating]]+1)</f>
        <v>5912.7556117361719</v>
      </c>
    </row>
    <row r="662" spans="1:14" x14ac:dyDescent="0.25">
      <c r="A662" s="1" t="s">
        <v>1272</v>
      </c>
      <c r="B662" s="4" t="s">
        <v>1273</v>
      </c>
      <c r="C662" s="1" t="s">
        <v>1274</v>
      </c>
      <c r="D662">
        <v>1199</v>
      </c>
      <c r="E662" s="9">
        <v>3490</v>
      </c>
      <c r="F662" s="2">
        <v>0.66</v>
      </c>
      <c r="G662">
        <v>4.0999999999999996</v>
      </c>
      <c r="H662">
        <v>11716</v>
      </c>
      <c r="I662" t="str">
        <f>LEFT(amazon[[#This Row],[Category]],FIND("|",amazon[[#This Row],[Category]] &amp; "|")-1)</f>
        <v>Computers&amp;Accessories</v>
      </c>
      <c r="J662" s="9">
        <f>amazon[[#This Row],[Actual_price]]*amazon[[#This Row],[Rating_count]]</f>
        <v>40888840</v>
      </c>
      <c r="K662" s="9" t="str">
        <f>IF(amazon[[#This Row],[Actual_price]]&lt;200,"&lt;200",IF(amazon[[#This Row],[Actual_price]]&lt;=500,"200-500","&gt;500"))</f>
        <v>&gt;500</v>
      </c>
      <c r="L662" t="str">
        <f>IF(amazon[[#This Row],[Discount_percentage]]&gt;=50%,"YES","NO")</f>
        <v>YES</v>
      </c>
      <c r="M662" s="1">
        <f>ROUND(amazon[[#This Row],[Rating_count]],0)</f>
        <v>11716</v>
      </c>
      <c r="N662" s="10">
        <f>amazon[[#This Row],[Rating_count]]*LOG10(amazon[[#This Row],[Rating]]+1)</f>
        <v>8289.8921831634234</v>
      </c>
    </row>
    <row r="663" spans="1:14" x14ac:dyDescent="0.25">
      <c r="A663" s="1" t="s">
        <v>1275</v>
      </c>
      <c r="B663" s="4" t="s">
        <v>1276</v>
      </c>
      <c r="C663" s="1" t="s">
        <v>1277</v>
      </c>
      <c r="D663">
        <v>2499</v>
      </c>
      <c r="E663" s="9">
        <v>4999</v>
      </c>
      <c r="F663" s="2">
        <v>0.5</v>
      </c>
      <c r="G663">
        <v>4.4000000000000004</v>
      </c>
      <c r="H663">
        <v>35024</v>
      </c>
      <c r="I663" t="str">
        <f>LEFT(amazon[[#This Row],[Category]],FIND("|",amazon[[#This Row],[Category]] &amp; "|")-1)</f>
        <v>Computers&amp;Accessories</v>
      </c>
      <c r="J663" s="9">
        <f>amazon[[#This Row],[Actual_price]]*amazon[[#This Row],[Rating_count]]</f>
        <v>175084976</v>
      </c>
      <c r="K663" s="9" t="str">
        <f>IF(amazon[[#This Row],[Actual_price]]&lt;200,"&lt;200",IF(amazon[[#This Row],[Actual_price]]&lt;=500,"200-500","&gt;500"))</f>
        <v>&gt;500</v>
      </c>
      <c r="L663" t="str">
        <f>IF(amazon[[#This Row],[Discount_percentage]]&gt;=50%,"YES","NO")</f>
        <v>YES</v>
      </c>
      <c r="M663" s="1">
        <f>ROUND(amazon[[#This Row],[Rating_count]],0)</f>
        <v>35024</v>
      </c>
      <c r="N663" s="10">
        <f>amazon[[#This Row],[Rating_count]]*LOG10(amazon[[#This Row],[Rating]]+1)</f>
        <v>25651.359044039647</v>
      </c>
    </row>
    <row r="664" spans="1:14" x14ac:dyDescent="0.25">
      <c r="A664" s="1" t="s">
        <v>1278</v>
      </c>
      <c r="B664" s="4" t="s">
        <v>1279</v>
      </c>
      <c r="C664" s="1" t="s">
        <v>1280</v>
      </c>
      <c r="D664">
        <v>1799</v>
      </c>
      <c r="E664" s="9">
        <v>4999</v>
      </c>
      <c r="F664" s="2">
        <v>0.64</v>
      </c>
      <c r="G664">
        <v>4.0999999999999996</v>
      </c>
      <c r="H664">
        <v>55192</v>
      </c>
      <c r="I664" t="str">
        <f>LEFT(amazon[[#This Row],[Category]],FIND("|",amazon[[#This Row],[Category]] &amp; "|")-1)</f>
        <v>Electronics</v>
      </c>
      <c r="J664" s="9">
        <f>amazon[[#This Row],[Actual_price]]*amazon[[#This Row],[Rating_count]]</f>
        <v>275904808</v>
      </c>
      <c r="K664" s="9" t="str">
        <f>IF(amazon[[#This Row],[Actual_price]]&lt;200,"&lt;200",IF(amazon[[#This Row],[Actual_price]]&lt;=500,"200-500","&gt;500"))</f>
        <v>&gt;500</v>
      </c>
      <c r="L664" t="str">
        <f>IF(amazon[[#This Row],[Discount_percentage]]&gt;=50%,"YES","NO")</f>
        <v>YES</v>
      </c>
      <c r="M664" s="1">
        <f>ROUND(amazon[[#This Row],[Rating_count]],0)</f>
        <v>55192</v>
      </c>
      <c r="N664" s="10">
        <f>amazon[[#This Row],[Rating_count]]*LOG10(amazon[[#This Row],[Rating]]+1)</f>
        <v>39052.213159197301</v>
      </c>
    </row>
    <row r="665" spans="1:14" x14ac:dyDescent="0.25">
      <c r="A665" s="1" t="s">
        <v>1281</v>
      </c>
      <c r="B665" s="4" t="s">
        <v>1282</v>
      </c>
      <c r="C665" s="1" t="s">
        <v>714</v>
      </c>
      <c r="D665">
        <v>429</v>
      </c>
      <c r="E665" s="9">
        <v>599</v>
      </c>
      <c r="F665" s="2">
        <v>0.28000000000000003</v>
      </c>
      <c r="G665">
        <v>4.0999999999999996</v>
      </c>
      <c r="H665">
        <v>119466</v>
      </c>
      <c r="I665" t="str">
        <f>LEFT(amazon[[#This Row],[Category]],FIND("|",amazon[[#This Row],[Category]] &amp; "|")-1)</f>
        <v>Electronics</v>
      </c>
      <c r="J665" s="9">
        <f>amazon[[#This Row],[Actual_price]]*amazon[[#This Row],[Rating_count]]</f>
        <v>71560134</v>
      </c>
      <c r="K665" s="9" t="str">
        <f>IF(amazon[[#This Row],[Actual_price]]&lt;200,"&lt;200",IF(amazon[[#This Row],[Actual_price]]&lt;=500,"200-500","&gt;500"))</f>
        <v>&gt;500</v>
      </c>
      <c r="L665" t="str">
        <f>IF(amazon[[#This Row],[Discount_percentage]]&gt;=50%,"YES","NO")</f>
        <v>NO</v>
      </c>
      <c r="M665" s="1">
        <f>ROUND(amazon[[#This Row],[Rating_count]],0)</f>
        <v>119466</v>
      </c>
      <c r="N665" s="10">
        <f>amazon[[#This Row],[Rating_count]]*LOG10(amazon[[#This Row],[Rating]]+1)</f>
        <v>84530.578657716062</v>
      </c>
    </row>
    <row r="666" spans="1:14" x14ac:dyDescent="0.25">
      <c r="A666" s="1" t="s">
        <v>1283</v>
      </c>
      <c r="B666" s="4" t="s">
        <v>1284</v>
      </c>
      <c r="C666" s="1" t="s">
        <v>1152</v>
      </c>
      <c r="D666">
        <v>100</v>
      </c>
      <c r="E666" s="9">
        <v>499</v>
      </c>
      <c r="F666" s="2">
        <v>0.8</v>
      </c>
      <c r="G666">
        <v>3.5</v>
      </c>
      <c r="H666">
        <v>9638</v>
      </c>
      <c r="I666" t="str">
        <f>LEFT(amazon[[#This Row],[Category]],FIND("|",amazon[[#This Row],[Category]] &amp; "|")-1)</f>
        <v>Computers&amp;Accessories</v>
      </c>
      <c r="J666" s="9">
        <f>amazon[[#This Row],[Actual_price]]*amazon[[#This Row],[Rating_count]]</f>
        <v>4809362</v>
      </c>
      <c r="K666" s="9" t="str">
        <f>IF(amazon[[#This Row],[Actual_price]]&lt;200,"&lt;200",IF(amazon[[#This Row],[Actual_price]]&lt;=500,"200-500","&gt;500"))</f>
        <v>200-500</v>
      </c>
      <c r="L666" t="str">
        <f>IF(amazon[[#This Row],[Discount_percentage]]&gt;=50%,"YES","NO")</f>
        <v>YES</v>
      </c>
      <c r="M666" s="1">
        <f>ROUND(amazon[[#This Row],[Rating_count]],0)</f>
        <v>9638</v>
      </c>
      <c r="N666" s="10">
        <f>amazon[[#This Row],[Rating_count]]*LOG10(amazon[[#This Row],[Rating]]+1)</f>
        <v>6295.6622077667625</v>
      </c>
    </row>
    <row r="667" spans="1:14" x14ac:dyDescent="0.25">
      <c r="A667" s="1" t="s">
        <v>1285</v>
      </c>
      <c r="B667" s="4" t="s">
        <v>1286</v>
      </c>
      <c r="C667" s="1" t="s">
        <v>1181</v>
      </c>
      <c r="D667">
        <v>329</v>
      </c>
      <c r="E667" s="9">
        <v>399</v>
      </c>
      <c r="F667" s="2">
        <v>0.18</v>
      </c>
      <c r="G667">
        <v>3.6</v>
      </c>
      <c r="H667">
        <v>33735</v>
      </c>
      <c r="I667" t="str">
        <f>LEFT(amazon[[#This Row],[Category]],FIND("|",amazon[[#This Row],[Category]] &amp; "|")-1)</f>
        <v>Computers&amp;Accessories</v>
      </c>
      <c r="J667" s="9">
        <f>amazon[[#This Row],[Actual_price]]*amazon[[#This Row],[Rating_count]]</f>
        <v>13460265</v>
      </c>
      <c r="K667" s="9" t="str">
        <f>IF(amazon[[#This Row],[Actual_price]]&lt;200,"&lt;200",IF(amazon[[#This Row],[Actual_price]]&lt;=500,"200-500","&gt;500"))</f>
        <v>200-500</v>
      </c>
      <c r="L667" t="str">
        <f>IF(amazon[[#This Row],[Discount_percentage]]&gt;=50%,"YES","NO")</f>
        <v>NO</v>
      </c>
      <c r="M667" s="1">
        <f>ROUND(amazon[[#This Row],[Rating_count]],0)</f>
        <v>33735</v>
      </c>
      <c r="N667" s="10">
        <f>amazon[[#This Row],[Rating_count]]*LOG10(amazon[[#This Row],[Rating]]+1)</f>
        <v>22358.135451777904</v>
      </c>
    </row>
    <row r="668" spans="1:14" x14ac:dyDescent="0.25">
      <c r="A668" s="1" t="s">
        <v>15</v>
      </c>
      <c r="B668" s="4" t="s">
        <v>16</v>
      </c>
      <c r="C668" s="1" t="s">
        <v>2</v>
      </c>
      <c r="D668">
        <v>229</v>
      </c>
      <c r="E668" s="9">
        <v>299</v>
      </c>
      <c r="F668" s="2">
        <v>0.23</v>
      </c>
      <c r="G668">
        <v>4.3</v>
      </c>
      <c r="H668">
        <v>30411</v>
      </c>
      <c r="I668" t="str">
        <f>LEFT(amazon[[#This Row],[Category]],FIND("|",amazon[[#This Row],[Category]] &amp; "|")-1)</f>
        <v>Computers&amp;Accessories</v>
      </c>
      <c r="J668" s="9">
        <f>amazon[[#This Row],[Actual_price]]*amazon[[#This Row],[Rating_count]]</f>
        <v>9092889</v>
      </c>
      <c r="K668" s="9" t="str">
        <f>IF(amazon[[#This Row],[Actual_price]]&lt;200,"&lt;200",IF(amazon[[#This Row],[Actual_price]]&lt;=500,"200-500","&gt;500"))</f>
        <v>200-500</v>
      </c>
      <c r="L668" t="str">
        <f>IF(amazon[[#This Row],[Discount_percentage]]&gt;=50%,"YES","NO")</f>
        <v>NO</v>
      </c>
      <c r="M668" s="1">
        <f>ROUND(amazon[[#This Row],[Rating_count]],0)</f>
        <v>30411</v>
      </c>
      <c r="N668" s="10">
        <f>amazon[[#This Row],[Rating_count]]*LOG10(amazon[[#This Row],[Rating]]+1)</f>
        <v>22025.953470429595</v>
      </c>
    </row>
    <row r="669" spans="1:14" x14ac:dyDescent="0.25">
      <c r="A669" s="1" t="s">
        <v>1287</v>
      </c>
      <c r="B669" s="4" t="s">
        <v>1288</v>
      </c>
      <c r="C669" s="1" t="s">
        <v>1149</v>
      </c>
      <c r="D669">
        <v>139</v>
      </c>
      <c r="E669" s="9">
        <v>299</v>
      </c>
      <c r="F669" s="2">
        <v>0.54</v>
      </c>
      <c r="G669">
        <v>3.8</v>
      </c>
      <c r="H669">
        <v>3044</v>
      </c>
      <c r="I669" t="str">
        <f>LEFT(amazon[[#This Row],[Category]],FIND("|",amazon[[#This Row],[Category]] &amp; "|")-1)</f>
        <v>Computers&amp;Accessories</v>
      </c>
      <c r="J669" s="9">
        <f>amazon[[#This Row],[Actual_price]]*amazon[[#This Row],[Rating_count]]</f>
        <v>910156</v>
      </c>
      <c r="K669" s="9" t="str">
        <f>IF(amazon[[#This Row],[Actual_price]]&lt;200,"&lt;200",IF(amazon[[#This Row],[Actual_price]]&lt;=500,"200-500","&gt;500"))</f>
        <v>200-500</v>
      </c>
      <c r="L669" t="str">
        <f>IF(amazon[[#This Row],[Discount_percentage]]&gt;=50%,"YES","NO")</f>
        <v>YES</v>
      </c>
      <c r="M669" s="1">
        <f>ROUND(amazon[[#This Row],[Rating_count]],0)</f>
        <v>3044</v>
      </c>
      <c r="N669" s="10">
        <f>amazon[[#This Row],[Rating_count]]*LOG10(amazon[[#This Row],[Rating]]+1)</f>
        <v>2073.6983265712875</v>
      </c>
    </row>
    <row r="670" spans="1:14" x14ac:dyDescent="0.25">
      <c r="A670" s="1" t="s">
        <v>1289</v>
      </c>
      <c r="B670" s="4" t="s">
        <v>1290</v>
      </c>
      <c r="C670" s="1" t="s">
        <v>1053</v>
      </c>
      <c r="D670">
        <v>1199</v>
      </c>
      <c r="E670" s="9">
        <v>2499</v>
      </c>
      <c r="F670" s="2">
        <v>0.52</v>
      </c>
      <c r="G670">
        <v>4</v>
      </c>
      <c r="H670">
        <v>33584</v>
      </c>
      <c r="I670" t="str">
        <f>LEFT(amazon[[#This Row],[Category]],FIND("|",amazon[[#This Row],[Category]] &amp; "|")-1)</f>
        <v>Electronics</v>
      </c>
      <c r="J670" s="9">
        <f>amazon[[#This Row],[Actual_price]]*amazon[[#This Row],[Rating_count]]</f>
        <v>83926416</v>
      </c>
      <c r="K670" s="9" t="str">
        <f>IF(amazon[[#This Row],[Actual_price]]&lt;200,"&lt;200",IF(amazon[[#This Row],[Actual_price]]&lt;=500,"200-500","&gt;500"))</f>
        <v>&gt;500</v>
      </c>
      <c r="L670" t="str">
        <f>IF(amazon[[#This Row],[Discount_percentage]]&gt;=50%,"YES","NO")</f>
        <v>YES</v>
      </c>
      <c r="M670" s="1">
        <f>ROUND(amazon[[#This Row],[Rating_count]],0)</f>
        <v>33584</v>
      </c>
      <c r="N670" s="10">
        <f>amazon[[#This Row],[Rating_count]]*LOG10(amazon[[#This Row],[Rating]]+1)</f>
        <v>23474.208625620857</v>
      </c>
    </row>
    <row r="671" spans="1:14" x14ac:dyDescent="0.25">
      <c r="A671" s="1" t="s">
        <v>1291</v>
      </c>
      <c r="B671" s="4" t="s">
        <v>1292</v>
      </c>
      <c r="C671" s="1" t="s">
        <v>1293</v>
      </c>
      <c r="D671">
        <v>1049</v>
      </c>
      <c r="E671" s="9">
        <v>2299</v>
      </c>
      <c r="F671" s="2">
        <v>0.54</v>
      </c>
      <c r="G671">
        <v>3.9</v>
      </c>
      <c r="H671">
        <v>1779</v>
      </c>
      <c r="I671" t="str">
        <f>LEFT(amazon[[#This Row],[Category]],FIND("|",amazon[[#This Row],[Category]] &amp; "|")-1)</f>
        <v>Electronics</v>
      </c>
      <c r="J671" s="9">
        <f>amazon[[#This Row],[Actual_price]]*amazon[[#This Row],[Rating_count]]</f>
        <v>4089921</v>
      </c>
      <c r="K671" s="9" t="str">
        <f>IF(amazon[[#This Row],[Actual_price]]&lt;200,"&lt;200",IF(amazon[[#This Row],[Actual_price]]&lt;=500,"200-500","&gt;500"))</f>
        <v>&gt;500</v>
      </c>
      <c r="L671" t="str">
        <f>IF(amazon[[#This Row],[Discount_percentage]]&gt;=50%,"YES","NO")</f>
        <v>YES</v>
      </c>
      <c r="M671" s="1">
        <f>ROUND(amazon[[#This Row],[Rating_count]],0)</f>
        <v>1779</v>
      </c>
      <c r="N671" s="10">
        <f>amazon[[#This Row],[Rating_count]]*LOG10(amazon[[#This Row],[Rating]]+1)</f>
        <v>1227.8588263707259</v>
      </c>
    </row>
    <row r="672" spans="1:14" x14ac:dyDescent="0.25">
      <c r="A672" s="1" t="s">
        <v>854</v>
      </c>
      <c r="B672" s="4" t="s">
        <v>855</v>
      </c>
      <c r="C672" s="1" t="s">
        <v>856</v>
      </c>
      <c r="D672">
        <v>119</v>
      </c>
      <c r="E672" s="9">
        <v>299</v>
      </c>
      <c r="F672" s="2">
        <v>0.6</v>
      </c>
      <c r="G672">
        <v>4.0999999999999996</v>
      </c>
      <c r="H672">
        <v>5999</v>
      </c>
      <c r="I672" t="str">
        <f>LEFT(amazon[[#This Row],[Category]],FIND("|",amazon[[#This Row],[Category]] &amp; "|")-1)</f>
        <v>Electronics</v>
      </c>
      <c r="J672" s="9">
        <f>amazon[[#This Row],[Actual_price]]*amazon[[#This Row],[Rating_count]]</f>
        <v>1793701</v>
      </c>
      <c r="K672" s="9" t="str">
        <f>IF(amazon[[#This Row],[Actual_price]]&lt;200,"&lt;200",IF(amazon[[#This Row],[Actual_price]]&lt;=500,"200-500","&gt;500"))</f>
        <v>200-500</v>
      </c>
      <c r="L672" t="str">
        <f>IF(amazon[[#This Row],[Discount_percentage]]&gt;=50%,"YES","NO")</f>
        <v>YES</v>
      </c>
      <c r="M672" s="1">
        <f>ROUND(amazon[[#This Row],[Rating_count]],0)</f>
        <v>5999</v>
      </c>
      <c r="N672" s="10">
        <f>amazon[[#This Row],[Rating_count]]*LOG10(amazon[[#This Row],[Rating]]+1)</f>
        <v>4244.7134864115205</v>
      </c>
    </row>
    <row r="673" spans="1:14" x14ac:dyDescent="0.25">
      <c r="A673" s="1" t="s">
        <v>22</v>
      </c>
      <c r="B673" s="4" t="s">
        <v>23</v>
      </c>
      <c r="C673" s="1" t="s">
        <v>2</v>
      </c>
      <c r="D673">
        <v>154</v>
      </c>
      <c r="E673" s="9">
        <v>339</v>
      </c>
      <c r="F673" s="2">
        <v>0.55000000000000004</v>
      </c>
      <c r="G673">
        <v>4.3</v>
      </c>
      <c r="H673">
        <v>13391</v>
      </c>
      <c r="I673" t="str">
        <f>LEFT(amazon[[#This Row],[Category]],FIND("|",amazon[[#This Row],[Category]] &amp; "|")-1)</f>
        <v>Computers&amp;Accessories</v>
      </c>
      <c r="J673" s="9">
        <f>amazon[[#This Row],[Actual_price]]*amazon[[#This Row],[Rating_count]]</f>
        <v>4539549</v>
      </c>
      <c r="K673" s="9" t="str">
        <f>IF(amazon[[#This Row],[Actual_price]]&lt;200,"&lt;200",IF(amazon[[#This Row],[Actual_price]]&lt;=500,"200-500","&gt;500"))</f>
        <v>200-500</v>
      </c>
      <c r="L673" t="str">
        <f>IF(amazon[[#This Row],[Discount_percentage]]&gt;=50%,"YES","NO")</f>
        <v>YES</v>
      </c>
      <c r="M673" s="1">
        <f>ROUND(amazon[[#This Row],[Rating_count]],0)</f>
        <v>13391</v>
      </c>
      <c r="N673" s="10">
        <f>amazon[[#This Row],[Rating_count]]*LOG10(amazon[[#This Row],[Rating]]+1)</f>
        <v>9698.778169824167</v>
      </c>
    </row>
    <row r="674" spans="1:14" x14ac:dyDescent="0.25">
      <c r="A674" s="1" t="s">
        <v>1294</v>
      </c>
      <c r="B674" s="4" t="s">
        <v>1295</v>
      </c>
      <c r="C674" s="1" t="s">
        <v>1296</v>
      </c>
      <c r="D674">
        <v>225</v>
      </c>
      <c r="E674" s="9">
        <v>250</v>
      </c>
      <c r="F674" s="2">
        <v>0.1</v>
      </c>
      <c r="G674">
        <v>4.4000000000000004</v>
      </c>
      <c r="H674">
        <v>26556</v>
      </c>
      <c r="I674" t="str">
        <f>LEFT(amazon[[#This Row],[Category]],FIND("|",amazon[[#This Row],[Category]] &amp; "|")-1)</f>
        <v>Electronics</v>
      </c>
      <c r="J674" s="9">
        <f>amazon[[#This Row],[Actual_price]]*amazon[[#This Row],[Rating_count]]</f>
        <v>6639000</v>
      </c>
      <c r="K674" s="9" t="str">
        <f>IF(amazon[[#This Row],[Actual_price]]&lt;200,"&lt;200",IF(amazon[[#This Row],[Actual_price]]&lt;=500,"200-500","&gt;500"))</f>
        <v>200-500</v>
      </c>
      <c r="L674" t="str">
        <f>IF(amazon[[#This Row],[Discount_percentage]]&gt;=50%,"YES","NO")</f>
        <v>NO</v>
      </c>
      <c r="M674" s="1">
        <f>ROUND(amazon[[#This Row],[Rating_count]],0)</f>
        <v>26556</v>
      </c>
      <c r="N674" s="10">
        <f>amazon[[#This Row],[Rating_count]]*LOG10(amazon[[#This Row],[Rating]]+1)</f>
        <v>19449.448685858752</v>
      </c>
    </row>
    <row r="675" spans="1:14" x14ac:dyDescent="0.25">
      <c r="A675" s="1" t="s">
        <v>1297</v>
      </c>
      <c r="B675" s="4" t="s">
        <v>1298</v>
      </c>
      <c r="C675" s="1" t="s">
        <v>1157</v>
      </c>
      <c r="D675">
        <v>656</v>
      </c>
      <c r="E675" s="9">
        <v>1499</v>
      </c>
      <c r="F675" s="2">
        <v>0.56000000000000005</v>
      </c>
      <c r="G675">
        <v>4.3</v>
      </c>
      <c r="H675">
        <v>25903</v>
      </c>
      <c r="I675" t="str">
        <f>LEFT(amazon[[#This Row],[Category]],FIND("|",amazon[[#This Row],[Category]] &amp; "|")-1)</f>
        <v>Computers&amp;Accessories</v>
      </c>
      <c r="J675" s="9">
        <f>amazon[[#This Row],[Actual_price]]*amazon[[#This Row],[Rating_count]]</f>
        <v>38828597</v>
      </c>
      <c r="K675" s="9" t="str">
        <f>IF(amazon[[#This Row],[Actual_price]]&lt;200,"&lt;200",IF(amazon[[#This Row],[Actual_price]]&lt;=500,"200-500","&gt;500"))</f>
        <v>&gt;500</v>
      </c>
      <c r="L675" t="str">
        <f>IF(amazon[[#This Row],[Discount_percentage]]&gt;=50%,"YES","NO")</f>
        <v>YES</v>
      </c>
      <c r="M675" s="1">
        <f>ROUND(amazon[[#This Row],[Rating_count]],0)</f>
        <v>25903</v>
      </c>
      <c r="N675" s="10">
        <f>amazon[[#This Row],[Rating_count]]*LOG10(amazon[[#This Row],[Rating]]+1)</f>
        <v>18760.917850269238</v>
      </c>
    </row>
    <row r="676" spans="1:14" x14ac:dyDescent="0.25">
      <c r="A676" s="1" t="s">
        <v>1299</v>
      </c>
      <c r="B676" s="4" t="s">
        <v>1300</v>
      </c>
      <c r="C676" s="1" t="s">
        <v>1146</v>
      </c>
      <c r="D676">
        <v>1109</v>
      </c>
      <c r="E676" s="9">
        <v>2800</v>
      </c>
      <c r="F676" s="2">
        <v>0.6</v>
      </c>
      <c r="G676">
        <v>4.3</v>
      </c>
      <c r="H676">
        <v>53464</v>
      </c>
      <c r="I676" t="str">
        <f>LEFT(amazon[[#This Row],[Category]],FIND("|",amazon[[#This Row],[Category]] &amp; "|")-1)</f>
        <v>Computers&amp;Accessories</v>
      </c>
      <c r="J676" s="9">
        <f>amazon[[#This Row],[Actual_price]]*amazon[[#This Row],[Rating_count]]</f>
        <v>149699200</v>
      </c>
      <c r="K676" s="9" t="str">
        <f>IF(amazon[[#This Row],[Actual_price]]&lt;200,"&lt;200",IF(amazon[[#This Row],[Actual_price]]&lt;=500,"200-500","&gt;500"))</f>
        <v>&gt;500</v>
      </c>
      <c r="L676" t="str">
        <f>IF(amazon[[#This Row],[Discount_percentage]]&gt;=50%,"YES","NO")</f>
        <v>YES</v>
      </c>
      <c r="M676" s="1">
        <f>ROUND(amazon[[#This Row],[Rating_count]],0)</f>
        <v>53464</v>
      </c>
      <c r="N676" s="10">
        <f>amazon[[#This Row],[Rating_count]]*LOG10(amazon[[#This Row],[Rating]]+1)</f>
        <v>38722.685092336586</v>
      </c>
    </row>
    <row r="677" spans="1:14" x14ac:dyDescent="0.25">
      <c r="A677" s="1" t="s">
        <v>847</v>
      </c>
      <c r="B677" s="4" t="s">
        <v>848</v>
      </c>
      <c r="C677" s="1" t="s">
        <v>683</v>
      </c>
      <c r="D677">
        <v>2999</v>
      </c>
      <c r="E677" s="9">
        <v>7990</v>
      </c>
      <c r="F677" s="2">
        <v>0.62</v>
      </c>
      <c r="G677">
        <v>4.0999999999999996</v>
      </c>
      <c r="H677">
        <v>48448</v>
      </c>
      <c r="I677" t="str">
        <f>LEFT(amazon[[#This Row],[Category]],FIND("|",amazon[[#This Row],[Category]] &amp; "|")-1)</f>
        <v>Electronics</v>
      </c>
      <c r="J677" s="9">
        <f>amazon[[#This Row],[Actual_price]]*amazon[[#This Row],[Rating_count]]</f>
        <v>387099520</v>
      </c>
      <c r="K677" s="9" t="str">
        <f>IF(amazon[[#This Row],[Actual_price]]&lt;200,"&lt;200",IF(amazon[[#This Row],[Actual_price]]&lt;=500,"200-500","&gt;500"))</f>
        <v>&gt;500</v>
      </c>
      <c r="L677" t="str">
        <f>IF(amazon[[#This Row],[Discount_percentage]]&gt;=50%,"YES","NO")</f>
        <v>YES</v>
      </c>
      <c r="M677" s="1">
        <f>ROUND(amazon[[#This Row],[Rating_count]],0)</f>
        <v>48448</v>
      </c>
      <c r="N677" s="10">
        <f>amazon[[#This Row],[Rating_count]]*LOG10(amazon[[#This Row],[Rating]]+1)</f>
        <v>34280.359891592823</v>
      </c>
    </row>
    <row r="678" spans="1:14" x14ac:dyDescent="0.25">
      <c r="A678" s="1" t="s">
        <v>1301</v>
      </c>
      <c r="B678" s="4" t="s">
        <v>1302</v>
      </c>
      <c r="C678" s="1" t="s">
        <v>1257</v>
      </c>
      <c r="D678">
        <v>169</v>
      </c>
      <c r="E678" s="9">
        <v>299</v>
      </c>
      <c r="F678" s="2">
        <v>0.43</v>
      </c>
      <c r="G678">
        <v>4.4000000000000004</v>
      </c>
      <c r="H678">
        <v>5176</v>
      </c>
      <c r="I678" t="str">
        <f>LEFT(amazon[[#This Row],[Category]],FIND("|",amazon[[#This Row],[Category]] &amp; "|")-1)</f>
        <v>Computers&amp;Accessories</v>
      </c>
      <c r="J678" s="9">
        <f>amazon[[#This Row],[Actual_price]]*amazon[[#This Row],[Rating_count]]</f>
        <v>1547624</v>
      </c>
      <c r="K678" s="9" t="str">
        <f>IF(amazon[[#This Row],[Actual_price]]&lt;200,"&lt;200",IF(amazon[[#This Row],[Actual_price]]&lt;=500,"200-500","&gt;500"))</f>
        <v>200-500</v>
      </c>
      <c r="L678" t="str">
        <f>IF(amazon[[#This Row],[Discount_percentage]]&gt;=50%,"YES","NO")</f>
        <v>NO</v>
      </c>
      <c r="M678" s="1">
        <f>ROUND(amazon[[#This Row],[Rating_count]],0)</f>
        <v>5176</v>
      </c>
      <c r="N678" s="10">
        <f>amazon[[#This Row],[Rating_count]]*LOG10(amazon[[#This Row],[Rating]]+1)</f>
        <v>3790.8701008436851</v>
      </c>
    </row>
    <row r="679" spans="1:14" x14ac:dyDescent="0.25">
      <c r="A679" s="1" t="s">
        <v>1303</v>
      </c>
      <c r="B679" s="4" t="s">
        <v>1304</v>
      </c>
      <c r="C679" s="1" t="s">
        <v>1235</v>
      </c>
      <c r="D679">
        <v>309</v>
      </c>
      <c r="E679" s="9">
        <v>404</v>
      </c>
      <c r="F679" s="2">
        <v>0.24</v>
      </c>
      <c r="G679">
        <v>4.4000000000000004</v>
      </c>
      <c r="H679">
        <v>8614</v>
      </c>
      <c r="I679" t="str">
        <f>LEFT(amazon[[#This Row],[Category]],FIND("|",amazon[[#This Row],[Category]] &amp; "|")-1)</f>
        <v>Computers&amp;Accessories</v>
      </c>
      <c r="J679" s="9">
        <f>amazon[[#This Row],[Actual_price]]*amazon[[#This Row],[Rating_count]]</f>
        <v>3480056</v>
      </c>
      <c r="K679" s="9" t="str">
        <f>IF(amazon[[#This Row],[Actual_price]]&lt;200,"&lt;200",IF(amazon[[#This Row],[Actual_price]]&lt;=500,"200-500","&gt;500"))</f>
        <v>200-500</v>
      </c>
      <c r="L679" t="str">
        <f>IF(amazon[[#This Row],[Discount_percentage]]&gt;=50%,"YES","NO")</f>
        <v>NO</v>
      </c>
      <c r="M679" s="1">
        <f>ROUND(amazon[[#This Row],[Rating_count]],0)</f>
        <v>8614</v>
      </c>
      <c r="N679" s="10">
        <f>amazon[[#This Row],[Rating_count]]*LOG10(amazon[[#This Row],[Rating]]+1)</f>
        <v>6308.8398471150504</v>
      </c>
    </row>
    <row r="680" spans="1:14" x14ac:dyDescent="0.25">
      <c r="A680" s="1" t="s">
        <v>1305</v>
      </c>
      <c r="B680" s="4" t="s">
        <v>1306</v>
      </c>
      <c r="C680" s="1" t="s">
        <v>1053</v>
      </c>
      <c r="D680">
        <v>599</v>
      </c>
      <c r="E680" s="9">
        <v>1399</v>
      </c>
      <c r="F680" s="2">
        <v>0.56999999999999995</v>
      </c>
      <c r="G680">
        <v>3.8</v>
      </c>
      <c r="H680">
        <v>60026</v>
      </c>
      <c r="I680" t="str">
        <f>LEFT(amazon[[#This Row],[Category]],FIND("|",amazon[[#This Row],[Category]] &amp; "|")-1)</f>
        <v>Electronics</v>
      </c>
      <c r="J680" s="9">
        <f>amazon[[#This Row],[Actual_price]]*amazon[[#This Row],[Rating_count]]</f>
        <v>83976374</v>
      </c>
      <c r="K680" s="9" t="str">
        <f>IF(amazon[[#This Row],[Actual_price]]&lt;200,"&lt;200",IF(amazon[[#This Row],[Actual_price]]&lt;=500,"200-500","&gt;500"))</f>
        <v>&gt;500</v>
      </c>
      <c r="L680" t="str">
        <f>IF(amazon[[#This Row],[Discount_percentage]]&gt;=50%,"YES","NO")</f>
        <v>YES</v>
      </c>
      <c r="M680" s="1">
        <f>ROUND(amazon[[#This Row],[Rating_count]],0)</f>
        <v>60026</v>
      </c>
      <c r="N680" s="10">
        <f>amazon[[#This Row],[Rating_count]]*LOG10(amazon[[#This Row],[Rating]]+1)</f>
        <v>40892.186514706998</v>
      </c>
    </row>
    <row r="681" spans="1:14" x14ac:dyDescent="0.25">
      <c r="A681" s="1" t="s">
        <v>1307</v>
      </c>
      <c r="B681" s="4" t="s">
        <v>1308</v>
      </c>
      <c r="C681" s="1" t="s">
        <v>1181</v>
      </c>
      <c r="D681">
        <v>299</v>
      </c>
      <c r="E681" s="9">
        <v>599</v>
      </c>
      <c r="F681" s="2">
        <v>0.5</v>
      </c>
      <c r="G681">
        <v>3.8</v>
      </c>
      <c r="H681">
        <v>3066</v>
      </c>
      <c r="I681" t="str">
        <f>LEFT(amazon[[#This Row],[Category]],FIND("|",amazon[[#This Row],[Category]] &amp; "|")-1)</f>
        <v>Computers&amp;Accessories</v>
      </c>
      <c r="J681" s="9">
        <f>amazon[[#This Row],[Actual_price]]*amazon[[#This Row],[Rating_count]]</f>
        <v>1836534</v>
      </c>
      <c r="K681" s="9" t="str">
        <f>IF(amazon[[#This Row],[Actual_price]]&lt;200,"&lt;200",IF(amazon[[#This Row],[Actual_price]]&lt;=500,"200-500","&gt;500"))</f>
        <v>&gt;500</v>
      </c>
      <c r="L681" t="str">
        <f>IF(amazon[[#This Row],[Discount_percentage]]&gt;=50%,"YES","NO")</f>
        <v>YES</v>
      </c>
      <c r="M681" s="1">
        <f>ROUND(amazon[[#This Row],[Rating_count]],0)</f>
        <v>3066</v>
      </c>
      <c r="N681" s="10">
        <f>amazon[[#This Row],[Rating_count]]*LOG10(amazon[[#This Row],[Rating]]+1)</f>
        <v>2088.6856337935501</v>
      </c>
    </row>
    <row r="682" spans="1:14" x14ac:dyDescent="0.25">
      <c r="A682" s="1" t="s">
        <v>1309</v>
      </c>
      <c r="B682" s="4" t="s">
        <v>1310</v>
      </c>
      <c r="C682" s="1" t="s">
        <v>1157</v>
      </c>
      <c r="D682">
        <v>449</v>
      </c>
      <c r="E682" s="9">
        <v>999</v>
      </c>
      <c r="F682" s="2">
        <v>0.55000000000000004</v>
      </c>
      <c r="G682">
        <v>4</v>
      </c>
      <c r="H682">
        <v>2102</v>
      </c>
      <c r="I682" t="str">
        <f>LEFT(amazon[[#This Row],[Category]],FIND("|",amazon[[#This Row],[Category]] &amp; "|")-1)</f>
        <v>Computers&amp;Accessories</v>
      </c>
      <c r="J682" s="9">
        <f>amazon[[#This Row],[Actual_price]]*amazon[[#This Row],[Rating_count]]</f>
        <v>2099898</v>
      </c>
      <c r="K682" s="9" t="str">
        <f>IF(amazon[[#This Row],[Actual_price]]&lt;200,"&lt;200",IF(amazon[[#This Row],[Actual_price]]&lt;=500,"200-500","&gt;500"))</f>
        <v>&gt;500</v>
      </c>
      <c r="L682" t="str">
        <f>IF(amazon[[#This Row],[Discount_percentage]]&gt;=50%,"YES","NO")</f>
        <v>YES</v>
      </c>
      <c r="M682" s="1">
        <f>ROUND(amazon[[#This Row],[Rating_count]],0)</f>
        <v>2102</v>
      </c>
      <c r="N682" s="10">
        <f>amazon[[#This Row],[Rating_count]]*LOG10(amazon[[#This Row],[Rating]]+1)</f>
        <v>1469.2349491143116</v>
      </c>
    </row>
    <row r="683" spans="1:14" x14ac:dyDescent="0.25">
      <c r="A683" s="1" t="s">
        <v>1311</v>
      </c>
      <c r="B683" s="4" t="s">
        <v>1312</v>
      </c>
      <c r="C683" s="1" t="s">
        <v>1149</v>
      </c>
      <c r="D683">
        <v>799</v>
      </c>
      <c r="E683" s="9">
        <v>1295</v>
      </c>
      <c r="F683" s="2">
        <v>0.38</v>
      </c>
      <c r="G683">
        <v>4.4000000000000004</v>
      </c>
      <c r="H683">
        <v>34852</v>
      </c>
      <c r="I683" t="str">
        <f>LEFT(amazon[[#This Row],[Category]],FIND("|",amazon[[#This Row],[Category]] &amp; "|")-1)</f>
        <v>Computers&amp;Accessories</v>
      </c>
      <c r="J683" s="9">
        <f>amazon[[#This Row],[Actual_price]]*amazon[[#This Row],[Rating_count]]</f>
        <v>45133340</v>
      </c>
      <c r="K683" s="9" t="str">
        <f>IF(amazon[[#This Row],[Actual_price]]&lt;200,"&lt;200",IF(amazon[[#This Row],[Actual_price]]&lt;=500,"200-500","&gt;500"))</f>
        <v>&gt;500</v>
      </c>
      <c r="L683" t="str">
        <f>IF(amazon[[#This Row],[Discount_percentage]]&gt;=50%,"YES","NO")</f>
        <v>NO</v>
      </c>
      <c r="M683" s="1">
        <f>ROUND(amazon[[#This Row],[Rating_count]],0)</f>
        <v>34852</v>
      </c>
      <c r="N683" s="10">
        <f>amazon[[#This Row],[Rating_count]]*LOG10(amazon[[#This Row],[Rating]]+1)</f>
        <v>25525.387317350098</v>
      </c>
    </row>
    <row r="684" spans="1:14" x14ac:dyDescent="0.25">
      <c r="A684" s="1" t="s">
        <v>26</v>
      </c>
      <c r="B684" s="4" t="s">
        <v>27</v>
      </c>
      <c r="C684" s="1" t="s">
        <v>28</v>
      </c>
      <c r="D684">
        <v>219</v>
      </c>
      <c r="E684" s="9">
        <v>700</v>
      </c>
      <c r="F684" s="2">
        <v>0.69</v>
      </c>
      <c r="G684">
        <v>4.4000000000000004</v>
      </c>
      <c r="H684">
        <v>426972</v>
      </c>
      <c r="I684" t="str">
        <f>LEFT(amazon[[#This Row],[Category]],FIND("|",amazon[[#This Row],[Category]] &amp; "|")-1)</f>
        <v>Electronics</v>
      </c>
      <c r="J684" s="9">
        <f>amazon[[#This Row],[Actual_price]]*amazon[[#This Row],[Rating_count]]</f>
        <v>298880400</v>
      </c>
      <c r="K684" s="9" t="str">
        <f>IF(amazon[[#This Row],[Actual_price]]&lt;200,"&lt;200",IF(amazon[[#This Row],[Actual_price]]&lt;=500,"200-500","&gt;500"))</f>
        <v>&gt;500</v>
      </c>
      <c r="L684" t="str">
        <f>IF(amazon[[#This Row],[Discount_percentage]]&gt;=50%,"YES","NO")</f>
        <v>YES</v>
      </c>
      <c r="M684" s="1">
        <f>ROUND(amazon[[#This Row],[Rating_count]],0)</f>
        <v>426972</v>
      </c>
      <c r="N684" s="10">
        <f>amazon[[#This Row],[Rating_count]]*LOG10(amazon[[#This Row],[Rating]]+1)</f>
        <v>312711.6284191325</v>
      </c>
    </row>
    <row r="685" spans="1:14" x14ac:dyDescent="0.25">
      <c r="A685" s="1" t="s">
        <v>1313</v>
      </c>
      <c r="B685" s="4" t="s">
        <v>1314</v>
      </c>
      <c r="C685" s="1" t="s">
        <v>1315</v>
      </c>
      <c r="D685">
        <v>157</v>
      </c>
      <c r="E685" s="9">
        <v>160</v>
      </c>
      <c r="F685" s="2">
        <v>0.02</v>
      </c>
      <c r="G685">
        <v>4.5</v>
      </c>
      <c r="H685">
        <v>8618</v>
      </c>
      <c r="I685" t="str">
        <f>LEFT(amazon[[#This Row],[Category]],FIND("|",amazon[[#This Row],[Category]] &amp; "|")-1)</f>
        <v>OfficeProducts</v>
      </c>
      <c r="J685" s="9">
        <f>amazon[[#This Row],[Actual_price]]*amazon[[#This Row],[Rating_count]]</f>
        <v>1378880</v>
      </c>
      <c r="K685" s="9" t="str">
        <f>IF(amazon[[#This Row],[Actual_price]]&lt;200,"&lt;200",IF(amazon[[#This Row],[Actual_price]]&lt;=500,"200-500","&gt;500"))</f>
        <v>&lt;200</v>
      </c>
      <c r="L685" t="str">
        <f>IF(amazon[[#This Row],[Discount_percentage]]&gt;=50%,"YES","NO")</f>
        <v>NO</v>
      </c>
      <c r="M685" s="1">
        <f>ROUND(amazon[[#This Row],[Rating_count]],0)</f>
        <v>8618</v>
      </c>
      <c r="N685" s="10">
        <f>amazon[[#This Row],[Rating_count]]*LOG10(amazon[[#This Row],[Rating]]+1)</f>
        <v>6380.4456580613942</v>
      </c>
    </row>
    <row r="686" spans="1:14" x14ac:dyDescent="0.25">
      <c r="A686" s="1" t="s">
        <v>867</v>
      </c>
      <c r="B686" s="4" t="s">
        <v>868</v>
      </c>
      <c r="C686" s="1" t="s">
        <v>704</v>
      </c>
      <c r="D686">
        <v>369</v>
      </c>
      <c r="E686" s="9">
        <v>1600</v>
      </c>
      <c r="F686" s="2">
        <v>0.77</v>
      </c>
      <c r="G686">
        <v>4</v>
      </c>
      <c r="H686">
        <v>32625</v>
      </c>
      <c r="I686" t="str">
        <f>LEFT(amazon[[#This Row],[Category]],FIND("|",amazon[[#This Row],[Category]] &amp; "|")-1)</f>
        <v>Electronics</v>
      </c>
      <c r="J686" s="9">
        <f>amazon[[#This Row],[Actual_price]]*amazon[[#This Row],[Rating_count]]</f>
        <v>52200000</v>
      </c>
      <c r="K686" s="9" t="str">
        <f>IF(amazon[[#This Row],[Actual_price]]&lt;200,"&lt;200",IF(amazon[[#This Row],[Actual_price]]&lt;=500,"200-500","&gt;500"))</f>
        <v>&gt;500</v>
      </c>
      <c r="L686" t="str">
        <f>IF(amazon[[#This Row],[Discount_percentage]]&gt;=50%,"YES","NO")</f>
        <v>YES</v>
      </c>
      <c r="M686" s="1">
        <f>ROUND(amazon[[#This Row],[Rating_count]],0)</f>
        <v>32625</v>
      </c>
      <c r="N686" s="10">
        <f>amazon[[#This Row],[Rating_count]]*LOG10(amazon[[#This Row],[Rating]]+1)</f>
        <v>22803.896391462615</v>
      </c>
    </row>
    <row r="687" spans="1:14" x14ac:dyDescent="0.25">
      <c r="A687" s="1" t="s">
        <v>1316</v>
      </c>
      <c r="B687" s="4" t="s">
        <v>1317</v>
      </c>
      <c r="C687" s="1" t="s">
        <v>1149</v>
      </c>
      <c r="D687">
        <v>599</v>
      </c>
      <c r="E687" s="9">
        <v>899</v>
      </c>
      <c r="F687" s="2">
        <v>0.33</v>
      </c>
      <c r="G687">
        <v>4</v>
      </c>
      <c r="H687">
        <v>4018</v>
      </c>
      <c r="I687" t="str">
        <f>LEFT(amazon[[#This Row],[Category]],FIND("|",amazon[[#This Row],[Category]] &amp; "|")-1)</f>
        <v>Computers&amp;Accessories</v>
      </c>
      <c r="J687" s="9">
        <f>amazon[[#This Row],[Actual_price]]*amazon[[#This Row],[Rating_count]]</f>
        <v>3612182</v>
      </c>
      <c r="K687" s="9" t="str">
        <f>IF(amazon[[#This Row],[Actual_price]]&lt;200,"&lt;200",IF(amazon[[#This Row],[Actual_price]]&lt;=500,"200-500","&gt;500"))</f>
        <v>&gt;500</v>
      </c>
      <c r="L687" t="str">
        <f>IF(amazon[[#This Row],[Discount_percentage]]&gt;=50%,"YES","NO")</f>
        <v>NO</v>
      </c>
      <c r="M687" s="1">
        <f>ROUND(amazon[[#This Row],[Rating_count]],0)</f>
        <v>4018</v>
      </c>
      <c r="N687" s="10">
        <f>amazon[[#This Row],[Rating_count]]*LOG10(amazon[[#This Row],[Rating]]+1)</f>
        <v>2808.4614774221236</v>
      </c>
    </row>
    <row r="688" spans="1:14" x14ac:dyDescent="0.25">
      <c r="A688" s="1" t="s">
        <v>1318</v>
      </c>
      <c r="B688" s="4" t="s">
        <v>1319</v>
      </c>
      <c r="C688" s="1" t="s">
        <v>1320</v>
      </c>
      <c r="D688">
        <v>479</v>
      </c>
      <c r="E688" s="9">
        <v>599</v>
      </c>
      <c r="F688" s="2">
        <v>0.2</v>
      </c>
      <c r="G688">
        <v>4.3</v>
      </c>
      <c r="H688">
        <v>11687</v>
      </c>
      <c r="I688" t="str">
        <f>LEFT(amazon[[#This Row],[Category]],FIND("|",amazon[[#This Row],[Category]] &amp; "|")-1)</f>
        <v>Electronics</v>
      </c>
      <c r="J688" s="9">
        <f>amazon[[#This Row],[Actual_price]]*amazon[[#This Row],[Rating_count]]</f>
        <v>7000513</v>
      </c>
      <c r="K688" s="9" t="str">
        <f>IF(amazon[[#This Row],[Actual_price]]&lt;200,"&lt;200",IF(amazon[[#This Row],[Actual_price]]&lt;=500,"200-500","&gt;500"))</f>
        <v>&gt;500</v>
      </c>
      <c r="L688" t="str">
        <f>IF(amazon[[#This Row],[Discount_percentage]]&gt;=50%,"YES","NO")</f>
        <v>NO</v>
      </c>
      <c r="M688" s="1">
        <f>ROUND(amazon[[#This Row],[Rating_count]],0)</f>
        <v>11687</v>
      </c>
      <c r="N688" s="10">
        <f>amazon[[#This Row],[Rating_count]]*LOG10(amazon[[#This Row],[Rating]]+1)</f>
        <v>8464.6120880244216</v>
      </c>
    </row>
    <row r="689" spans="1:14" x14ac:dyDescent="0.25">
      <c r="A689" s="1" t="s">
        <v>29</v>
      </c>
      <c r="B689" s="4" t="s">
        <v>30</v>
      </c>
      <c r="C689" s="1" t="s">
        <v>2</v>
      </c>
      <c r="D689">
        <v>350</v>
      </c>
      <c r="E689" s="9">
        <v>899</v>
      </c>
      <c r="F689" s="2">
        <v>0.61</v>
      </c>
      <c r="G689">
        <v>4.2</v>
      </c>
      <c r="H689">
        <v>2262</v>
      </c>
      <c r="I689" t="str">
        <f>LEFT(amazon[[#This Row],[Category]],FIND("|",amazon[[#This Row],[Category]] &amp; "|")-1)</f>
        <v>Computers&amp;Accessories</v>
      </c>
      <c r="J689" s="9">
        <f>amazon[[#This Row],[Actual_price]]*amazon[[#This Row],[Rating_count]]</f>
        <v>2033538</v>
      </c>
      <c r="K689" s="9" t="str">
        <f>IF(amazon[[#This Row],[Actual_price]]&lt;200,"&lt;200",IF(amazon[[#This Row],[Actual_price]]&lt;=500,"200-500","&gt;500"))</f>
        <v>&gt;500</v>
      </c>
      <c r="L689" t="str">
        <f>IF(amazon[[#This Row],[Discount_percentage]]&gt;=50%,"YES","NO")</f>
        <v>YES</v>
      </c>
      <c r="M689" s="1">
        <f>ROUND(amazon[[#This Row],[Rating_count]],0)</f>
        <v>2262</v>
      </c>
      <c r="N689" s="10">
        <f>amazon[[#This Row],[Rating_count]]*LOG10(amazon[[#This Row],[Rating]]+1)</f>
        <v>1619.5995633019159</v>
      </c>
    </row>
    <row r="690" spans="1:14" x14ac:dyDescent="0.25">
      <c r="A690" s="1" t="s">
        <v>1321</v>
      </c>
      <c r="B690" s="4" t="s">
        <v>1322</v>
      </c>
      <c r="C690" s="1" t="s">
        <v>714</v>
      </c>
      <c r="D690">
        <v>1598</v>
      </c>
      <c r="E690" s="9">
        <v>2990</v>
      </c>
      <c r="F690" s="2">
        <v>0.47</v>
      </c>
      <c r="G690">
        <v>3.8</v>
      </c>
      <c r="H690">
        <v>11015</v>
      </c>
      <c r="I690" t="str">
        <f>LEFT(amazon[[#This Row],[Category]],FIND("|",amazon[[#This Row],[Category]] &amp; "|")-1)</f>
        <v>Electronics</v>
      </c>
      <c r="J690" s="9">
        <f>amazon[[#This Row],[Actual_price]]*amazon[[#This Row],[Rating_count]]</f>
        <v>32934850</v>
      </c>
      <c r="K690" s="9" t="str">
        <f>IF(amazon[[#This Row],[Actual_price]]&lt;200,"&lt;200",IF(amazon[[#This Row],[Actual_price]]&lt;=500,"200-500","&gt;500"))</f>
        <v>&gt;500</v>
      </c>
      <c r="L690" t="str">
        <f>IF(amazon[[#This Row],[Discount_percentage]]&gt;=50%,"YES","NO")</f>
        <v>NO</v>
      </c>
      <c r="M690" s="1">
        <f>ROUND(amazon[[#This Row],[Rating_count]],0)</f>
        <v>11015</v>
      </c>
      <c r="N690" s="10">
        <f>amazon[[#This Row],[Rating_count]]*LOG10(amazon[[#This Row],[Rating]]+1)</f>
        <v>7503.8722296920923</v>
      </c>
    </row>
    <row r="691" spans="1:14" x14ac:dyDescent="0.25">
      <c r="A691" s="1" t="s">
        <v>1323</v>
      </c>
      <c r="B691" s="4" t="s">
        <v>1324</v>
      </c>
      <c r="C691" s="1" t="s">
        <v>1325</v>
      </c>
      <c r="D691">
        <v>599</v>
      </c>
      <c r="E691" s="9">
        <v>899</v>
      </c>
      <c r="F691" s="2">
        <v>0.33</v>
      </c>
      <c r="G691">
        <v>4.3</v>
      </c>
      <c r="H691">
        <v>95116</v>
      </c>
      <c r="I691" t="str">
        <f>LEFT(amazon[[#This Row],[Category]],FIND("|",amazon[[#This Row],[Category]] &amp; "|")-1)</f>
        <v>Computers&amp;Accessories</v>
      </c>
      <c r="J691" s="9">
        <f>amazon[[#This Row],[Actual_price]]*amazon[[#This Row],[Rating_count]]</f>
        <v>85509284</v>
      </c>
      <c r="K691" s="9" t="str">
        <f>IF(amazon[[#This Row],[Actual_price]]&lt;200,"&lt;200",IF(amazon[[#This Row],[Actual_price]]&lt;=500,"200-500","&gt;500"))</f>
        <v>&gt;500</v>
      </c>
      <c r="L691" t="str">
        <f>IF(amazon[[#This Row],[Discount_percentage]]&gt;=50%,"YES","NO")</f>
        <v>NO</v>
      </c>
      <c r="M691" s="1">
        <f>ROUND(amazon[[#This Row],[Rating_count]],0)</f>
        <v>95116</v>
      </c>
      <c r="N691" s="10">
        <f>amazon[[#This Row],[Rating_count]]*LOG10(amazon[[#This Row],[Rating]]+1)</f>
        <v>68890.223612948656</v>
      </c>
    </row>
    <row r="692" spans="1:14" x14ac:dyDescent="0.25">
      <c r="A692" s="1" t="s">
        <v>31</v>
      </c>
      <c r="B692" s="4" t="s">
        <v>32</v>
      </c>
      <c r="C692" s="1" t="s">
        <v>2</v>
      </c>
      <c r="D692">
        <v>159</v>
      </c>
      <c r="E692" s="9">
        <v>399</v>
      </c>
      <c r="F692" s="2">
        <v>0.6</v>
      </c>
      <c r="G692">
        <v>4.0999999999999996</v>
      </c>
      <c r="H692">
        <v>4768</v>
      </c>
      <c r="I692" t="str">
        <f>LEFT(amazon[[#This Row],[Category]],FIND("|",amazon[[#This Row],[Category]] &amp; "|")-1)</f>
        <v>Computers&amp;Accessories</v>
      </c>
      <c r="J692" s="9">
        <f>amazon[[#This Row],[Actual_price]]*amazon[[#This Row],[Rating_count]]</f>
        <v>1902432</v>
      </c>
      <c r="K692" s="9" t="str">
        <f>IF(amazon[[#This Row],[Actual_price]]&lt;200,"&lt;200",IF(amazon[[#This Row],[Actual_price]]&lt;=500,"200-500","&gt;500"))</f>
        <v>200-500</v>
      </c>
      <c r="L692" t="str">
        <f>IF(amazon[[#This Row],[Discount_percentage]]&gt;=50%,"YES","NO")</f>
        <v>YES</v>
      </c>
      <c r="M692" s="1">
        <f>ROUND(amazon[[#This Row],[Rating_count]],0)</f>
        <v>4768</v>
      </c>
      <c r="N692" s="10">
        <f>amazon[[#This Row],[Rating_count]]*LOG10(amazon[[#This Row],[Rating]]+1)</f>
        <v>3373.6945996349605</v>
      </c>
    </row>
    <row r="693" spans="1:14" x14ac:dyDescent="0.25">
      <c r="A693" s="1" t="s">
        <v>1326</v>
      </c>
      <c r="B693" s="4" t="s">
        <v>1327</v>
      </c>
      <c r="C693" s="1" t="s">
        <v>1146</v>
      </c>
      <c r="D693">
        <v>1299</v>
      </c>
      <c r="E693" s="9">
        <v>3000</v>
      </c>
      <c r="F693" s="2">
        <v>0.56999999999999995</v>
      </c>
      <c r="G693">
        <v>4.3</v>
      </c>
      <c r="H693">
        <v>23022</v>
      </c>
      <c r="I693" t="str">
        <f>LEFT(amazon[[#This Row],[Category]],FIND("|",amazon[[#This Row],[Category]] &amp; "|")-1)</f>
        <v>Computers&amp;Accessories</v>
      </c>
      <c r="J693" s="9">
        <f>amazon[[#This Row],[Actual_price]]*amazon[[#This Row],[Rating_count]]</f>
        <v>69066000</v>
      </c>
      <c r="K693" s="9" t="str">
        <f>IF(amazon[[#This Row],[Actual_price]]&lt;200,"&lt;200",IF(amazon[[#This Row],[Actual_price]]&lt;=500,"200-500","&gt;500"))</f>
        <v>&gt;500</v>
      </c>
      <c r="L693" t="str">
        <f>IF(amazon[[#This Row],[Discount_percentage]]&gt;=50%,"YES","NO")</f>
        <v>YES</v>
      </c>
      <c r="M693" s="1">
        <f>ROUND(amazon[[#This Row],[Rating_count]],0)</f>
        <v>23022</v>
      </c>
      <c r="N693" s="10">
        <f>amazon[[#This Row],[Rating_count]]*LOG10(amazon[[#This Row],[Rating]]+1)</f>
        <v>16674.279069949367</v>
      </c>
    </row>
    <row r="694" spans="1:14" x14ac:dyDescent="0.25">
      <c r="A694" s="1" t="s">
        <v>896</v>
      </c>
      <c r="B694" s="4" t="s">
        <v>897</v>
      </c>
      <c r="C694" s="1" t="s">
        <v>683</v>
      </c>
      <c r="D694">
        <v>1599</v>
      </c>
      <c r="E694" s="9">
        <v>4999</v>
      </c>
      <c r="F694" s="2">
        <v>0.68</v>
      </c>
      <c r="G694">
        <v>4</v>
      </c>
      <c r="H694">
        <v>67951</v>
      </c>
      <c r="I694" t="str">
        <f>LEFT(amazon[[#This Row],[Category]],FIND("|",amazon[[#This Row],[Category]] &amp; "|")-1)</f>
        <v>Electronics</v>
      </c>
      <c r="J694" s="9">
        <f>amazon[[#This Row],[Actual_price]]*amazon[[#This Row],[Rating_count]]</f>
        <v>339687049</v>
      </c>
      <c r="K694" s="9" t="str">
        <f>IF(amazon[[#This Row],[Actual_price]]&lt;200,"&lt;200",IF(amazon[[#This Row],[Actual_price]]&lt;=500,"200-500","&gt;500"))</f>
        <v>&gt;500</v>
      </c>
      <c r="L694" t="str">
        <f>IF(amazon[[#This Row],[Discount_percentage]]&gt;=50%,"YES","NO")</f>
        <v>YES</v>
      </c>
      <c r="M694" s="1">
        <f>ROUND(amazon[[#This Row],[Rating_count]],0)</f>
        <v>67951</v>
      </c>
      <c r="N694" s="10">
        <f>amazon[[#This Row],[Rating_count]]*LOG10(amazon[[#This Row],[Rating]]+1)</f>
        <v>47495.710764636817</v>
      </c>
    </row>
    <row r="695" spans="1:14" x14ac:dyDescent="0.25">
      <c r="A695" s="1" t="s">
        <v>1328</v>
      </c>
      <c r="B695" s="4" t="s">
        <v>1329</v>
      </c>
      <c r="C695" s="1" t="s">
        <v>1330</v>
      </c>
      <c r="D695">
        <v>294</v>
      </c>
      <c r="E695" s="9">
        <v>4999</v>
      </c>
      <c r="F695" s="2">
        <v>0.94</v>
      </c>
      <c r="G695">
        <v>4.3</v>
      </c>
      <c r="H695">
        <v>4426</v>
      </c>
      <c r="I695" t="str">
        <f>LEFT(amazon[[#This Row],[Category]],FIND("|",amazon[[#This Row],[Category]] &amp; "|")-1)</f>
        <v>Computers&amp;Accessories</v>
      </c>
      <c r="J695" s="9">
        <f>amazon[[#This Row],[Actual_price]]*amazon[[#This Row],[Rating_count]]</f>
        <v>22125574</v>
      </c>
      <c r="K695" s="9" t="str">
        <f>IF(amazon[[#This Row],[Actual_price]]&lt;200,"&lt;200",IF(amazon[[#This Row],[Actual_price]]&lt;=500,"200-500","&gt;500"))</f>
        <v>&gt;500</v>
      </c>
      <c r="L695" t="str">
        <f>IF(amazon[[#This Row],[Discount_percentage]]&gt;=50%,"YES","NO")</f>
        <v>YES</v>
      </c>
      <c r="M695" s="1">
        <f>ROUND(amazon[[#This Row],[Rating_count]],0)</f>
        <v>4426</v>
      </c>
      <c r="N695" s="10">
        <f>amazon[[#This Row],[Rating_count]]*LOG10(amazon[[#This Row],[Rating]]+1)</f>
        <v>3205.6449988530921</v>
      </c>
    </row>
    <row r="696" spans="1:14" x14ac:dyDescent="0.25">
      <c r="A696" s="1" t="s">
        <v>1331</v>
      </c>
      <c r="B696" s="4" t="s">
        <v>1332</v>
      </c>
      <c r="C696" s="1" t="s">
        <v>1235</v>
      </c>
      <c r="D696">
        <v>828</v>
      </c>
      <c r="E696" s="9">
        <v>861</v>
      </c>
      <c r="F696" s="2">
        <v>0.04</v>
      </c>
      <c r="G696">
        <v>4.2</v>
      </c>
      <c r="H696">
        <v>4567</v>
      </c>
      <c r="I696" t="str">
        <f>LEFT(amazon[[#This Row],[Category]],FIND("|",amazon[[#This Row],[Category]] &amp; "|")-1)</f>
        <v>Computers&amp;Accessories</v>
      </c>
      <c r="J696" s="9">
        <f>amazon[[#This Row],[Actual_price]]*amazon[[#This Row],[Rating_count]]</f>
        <v>3932187</v>
      </c>
      <c r="K696" s="9" t="str">
        <f>IF(amazon[[#This Row],[Actual_price]]&lt;200,"&lt;200",IF(amazon[[#This Row],[Actual_price]]&lt;=500,"200-500","&gt;500"))</f>
        <v>&gt;500</v>
      </c>
      <c r="L696" t="str">
        <f>IF(amazon[[#This Row],[Discount_percentage]]&gt;=50%,"YES","NO")</f>
        <v>NO</v>
      </c>
      <c r="M696" s="1">
        <f>ROUND(amazon[[#This Row],[Rating_count]],0)</f>
        <v>4567</v>
      </c>
      <c r="N696" s="10">
        <f>amazon[[#This Row],[Rating_count]]*LOG10(amazon[[#This Row],[Rating]]+1)</f>
        <v>3269.9872703801279</v>
      </c>
    </row>
    <row r="697" spans="1:14" x14ac:dyDescent="0.25">
      <c r="A697" s="1" t="s">
        <v>1333</v>
      </c>
      <c r="B697" s="4" t="s">
        <v>1334</v>
      </c>
      <c r="C697" s="1" t="s">
        <v>1053</v>
      </c>
      <c r="D697">
        <v>745</v>
      </c>
      <c r="E697" s="9">
        <v>795</v>
      </c>
      <c r="F697" s="2">
        <v>0.06</v>
      </c>
      <c r="G697">
        <v>4</v>
      </c>
      <c r="H697">
        <v>13797</v>
      </c>
      <c r="I697" t="str">
        <f>LEFT(amazon[[#This Row],[Category]],FIND("|",amazon[[#This Row],[Category]] &amp; "|")-1)</f>
        <v>Electronics</v>
      </c>
      <c r="J697" s="9">
        <f>amazon[[#This Row],[Actual_price]]*amazon[[#This Row],[Rating_count]]</f>
        <v>10968615</v>
      </c>
      <c r="K697" s="9" t="str">
        <f>IF(amazon[[#This Row],[Actual_price]]&lt;200,"&lt;200",IF(amazon[[#This Row],[Actual_price]]&lt;=500,"200-500","&gt;500"))</f>
        <v>&gt;500</v>
      </c>
      <c r="L697" t="str">
        <f>IF(amazon[[#This Row],[Discount_percentage]]&gt;=50%,"YES","NO")</f>
        <v>NO</v>
      </c>
      <c r="M697" s="1">
        <f>ROUND(amazon[[#This Row],[Rating_count]],0)</f>
        <v>13797</v>
      </c>
      <c r="N697" s="10">
        <f>amazon[[#This Row],[Rating_count]]*LOG10(amazon[[#This Row],[Rating]]+1)</f>
        <v>9643.6891498240529</v>
      </c>
    </row>
    <row r="698" spans="1:14" x14ac:dyDescent="0.25">
      <c r="A698" s="1" t="s">
        <v>1335</v>
      </c>
      <c r="B698" s="4" t="s">
        <v>1336</v>
      </c>
      <c r="C698" s="1" t="s">
        <v>1337</v>
      </c>
      <c r="D698">
        <v>1549</v>
      </c>
      <c r="E698" s="9">
        <v>2495</v>
      </c>
      <c r="F698" s="2">
        <v>0.38</v>
      </c>
      <c r="G698">
        <v>4.4000000000000004</v>
      </c>
      <c r="H698">
        <v>15137</v>
      </c>
      <c r="I698" t="str">
        <f>LEFT(amazon[[#This Row],[Category]],FIND("|",amazon[[#This Row],[Category]] &amp; "|")-1)</f>
        <v>Electronics</v>
      </c>
      <c r="J698" s="9">
        <f>amazon[[#This Row],[Actual_price]]*amazon[[#This Row],[Rating_count]]</f>
        <v>37766815</v>
      </c>
      <c r="K698" s="9" t="str">
        <f>IF(amazon[[#This Row],[Actual_price]]&lt;200,"&lt;200",IF(amazon[[#This Row],[Actual_price]]&lt;=500,"200-500","&gt;500"))</f>
        <v>&gt;500</v>
      </c>
      <c r="L698" t="str">
        <f>IF(amazon[[#This Row],[Discount_percentage]]&gt;=50%,"YES","NO")</f>
        <v>NO</v>
      </c>
      <c r="M698" s="1">
        <f>ROUND(amazon[[#This Row],[Rating_count]],0)</f>
        <v>15137</v>
      </c>
      <c r="N698" s="10">
        <f>amazon[[#This Row],[Rating_count]]*LOG10(amazon[[#This Row],[Rating]]+1)</f>
        <v>11086.244342440274</v>
      </c>
    </row>
    <row r="699" spans="1:14" x14ac:dyDescent="0.25">
      <c r="A699" s="1" t="s">
        <v>33</v>
      </c>
      <c r="B699" s="4" t="s">
        <v>34</v>
      </c>
      <c r="C699" s="1" t="s">
        <v>2</v>
      </c>
      <c r="D699">
        <v>349</v>
      </c>
      <c r="E699" s="9">
        <v>399</v>
      </c>
      <c r="F699" s="2">
        <v>0.13</v>
      </c>
      <c r="G699">
        <v>4.4000000000000004</v>
      </c>
      <c r="H699">
        <v>18757</v>
      </c>
      <c r="I699" t="str">
        <f>LEFT(amazon[[#This Row],[Category]],FIND("|",amazon[[#This Row],[Category]] &amp; "|")-1)</f>
        <v>Computers&amp;Accessories</v>
      </c>
      <c r="J699" s="9">
        <f>amazon[[#This Row],[Actual_price]]*amazon[[#This Row],[Rating_count]]</f>
        <v>7484043</v>
      </c>
      <c r="K699" s="9" t="str">
        <f>IF(amazon[[#This Row],[Actual_price]]&lt;200,"&lt;200",IF(amazon[[#This Row],[Actual_price]]&lt;=500,"200-500","&gt;500"))</f>
        <v>200-500</v>
      </c>
      <c r="L699" t="str">
        <f>IF(amazon[[#This Row],[Discount_percentage]]&gt;=50%,"YES","NO")</f>
        <v>NO</v>
      </c>
      <c r="M699" s="1">
        <f>ROUND(amazon[[#This Row],[Rating_count]],0)</f>
        <v>18757</v>
      </c>
      <c r="N699" s="10">
        <f>amazon[[#This Row],[Rating_count]]*LOG10(amazon[[#This Row],[Rating]]+1)</f>
        <v>13737.50975299942</v>
      </c>
    </row>
    <row r="700" spans="1:14" x14ac:dyDescent="0.25">
      <c r="A700" s="1" t="s">
        <v>44</v>
      </c>
      <c r="B700" s="4" t="s">
        <v>45</v>
      </c>
      <c r="C700" s="1" t="s">
        <v>2</v>
      </c>
      <c r="D700">
        <v>970</v>
      </c>
      <c r="E700" s="9">
        <v>1799</v>
      </c>
      <c r="F700" s="2">
        <v>0.46</v>
      </c>
      <c r="G700">
        <v>4.5</v>
      </c>
      <c r="H700">
        <v>815</v>
      </c>
      <c r="I700" t="str">
        <f>LEFT(amazon[[#This Row],[Category]],FIND("|",amazon[[#This Row],[Category]] &amp; "|")-1)</f>
        <v>Computers&amp;Accessories</v>
      </c>
      <c r="J700" s="9">
        <f>amazon[[#This Row],[Actual_price]]*amazon[[#This Row],[Rating_count]]</f>
        <v>1466185</v>
      </c>
      <c r="K700" s="9" t="str">
        <f>IF(amazon[[#This Row],[Actual_price]]&lt;200,"&lt;200",IF(amazon[[#This Row],[Actual_price]]&lt;=500,"200-500","&gt;500"))</f>
        <v>&gt;500</v>
      </c>
      <c r="L700" t="str">
        <f>IF(amazon[[#This Row],[Discount_percentage]]&gt;=50%,"YES","NO")</f>
        <v>NO</v>
      </c>
      <c r="M700" s="1">
        <f>ROUND(amazon[[#This Row],[Rating_count]],0)</f>
        <v>815</v>
      </c>
      <c r="N700" s="10">
        <f>amazon[[#This Row],[Rating_count]]*LOG10(amazon[[#This Row],[Rating]]+1)</f>
        <v>603.39559193780872</v>
      </c>
    </row>
    <row r="701" spans="1:14" x14ac:dyDescent="0.25">
      <c r="A701" s="1" t="s">
        <v>1338</v>
      </c>
      <c r="B701" s="4" t="s">
        <v>1339</v>
      </c>
      <c r="C701" s="1" t="s">
        <v>1227</v>
      </c>
      <c r="D701">
        <v>1469</v>
      </c>
      <c r="E701" s="9">
        <v>2499</v>
      </c>
      <c r="F701" s="2">
        <v>0.41</v>
      </c>
      <c r="G701">
        <v>4.2</v>
      </c>
      <c r="H701">
        <v>156638</v>
      </c>
      <c r="I701" t="str">
        <f>LEFT(amazon[[#This Row],[Category]],FIND("|",amazon[[#This Row],[Category]] &amp; "|")-1)</f>
        <v>Computers&amp;Accessories</v>
      </c>
      <c r="J701" s="9">
        <f>amazon[[#This Row],[Actual_price]]*amazon[[#This Row],[Rating_count]]</f>
        <v>391438362</v>
      </c>
      <c r="K701" s="9" t="str">
        <f>IF(amazon[[#This Row],[Actual_price]]&lt;200,"&lt;200",IF(amazon[[#This Row],[Actual_price]]&lt;=500,"200-500","&gt;500"))</f>
        <v>&gt;500</v>
      </c>
      <c r="L701" t="str">
        <f>IF(amazon[[#This Row],[Discount_percentage]]&gt;=50%,"YES","NO")</f>
        <v>NO</v>
      </c>
      <c r="M701" s="1">
        <f>ROUND(amazon[[#This Row],[Rating_count]],0)</f>
        <v>156638</v>
      </c>
      <c r="N701" s="10">
        <f>amazon[[#This Row],[Rating_count]]*LOG10(amazon[[#This Row],[Rating]]+1)</f>
        <v>112153.33174026768</v>
      </c>
    </row>
    <row r="702" spans="1:14" x14ac:dyDescent="0.25">
      <c r="A702" s="1" t="s">
        <v>1340</v>
      </c>
      <c r="B702" s="4" t="s">
        <v>1341</v>
      </c>
      <c r="C702" s="1" t="s">
        <v>1342</v>
      </c>
      <c r="D702">
        <v>198</v>
      </c>
      <c r="E702" s="9">
        <v>800</v>
      </c>
      <c r="F702" s="2">
        <v>0.75</v>
      </c>
      <c r="G702">
        <v>4.0999999999999996</v>
      </c>
      <c r="H702">
        <v>9344</v>
      </c>
      <c r="I702" t="str">
        <f>LEFT(amazon[[#This Row],[Category]],FIND("|",amazon[[#This Row],[Category]] &amp; "|")-1)</f>
        <v>OfficeProducts</v>
      </c>
      <c r="J702" s="9">
        <f>amazon[[#This Row],[Actual_price]]*amazon[[#This Row],[Rating_count]]</f>
        <v>7475200</v>
      </c>
      <c r="K702" s="9" t="str">
        <f>IF(amazon[[#This Row],[Actual_price]]&lt;200,"&lt;200",IF(amazon[[#This Row],[Actual_price]]&lt;=500,"200-500","&gt;500"))</f>
        <v>&gt;500</v>
      </c>
      <c r="L702" t="str">
        <f>IF(amazon[[#This Row],[Discount_percentage]]&gt;=50%,"YES","NO")</f>
        <v>YES</v>
      </c>
      <c r="M702" s="1">
        <f>ROUND(amazon[[#This Row],[Rating_count]],0)</f>
        <v>9344</v>
      </c>
      <c r="N702" s="10">
        <f>amazon[[#This Row],[Rating_count]]*LOG10(amazon[[#This Row],[Rating]]+1)</f>
        <v>6611.5357254591172</v>
      </c>
    </row>
    <row r="703" spans="1:14" x14ac:dyDescent="0.25">
      <c r="A703" s="1" t="s">
        <v>1343</v>
      </c>
      <c r="B703" s="4" t="s">
        <v>1344</v>
      </c>
      <c r="C703" s="1" t="s">
        <v>1345</v>
      </c>
      <c r="D703">
        <v>549</v>
      </c>
      <c r="E703" s="9">
        <v>549</v>
      </c>
      <c r="F703" s="2">
        <v>0</v>
      </c>
      <c r="G703">
        <v>4.5</v>
      </c>
      <c r="H703">
        <v>4875</v>
      </c>
      <c r="I703" t="str">
        <f>LEFT(amazon[[#This Row],[Category]],FIND("|",amazon[[#This Row],[Category]] &amp; "|")-1)</f>
        <v>Electronics</v>
      </c>
      <c r="J703" s="9">
        <f>amazon[[#This Row],[Actual_price]]*amazon[[#This Row],[Rating_count]]</f>
        <v>2676375</v>
      </c>
      <c r="K703" s="9" t="str">
        <f>IF(amazon[[#This Row],[Actual_price]]&lt;200,"&lt;200",IF(amazon[[#This Row],[Actual_price]]&lt;=500,"200-500","&gt;500"))</f>
        <v>&gt;500</v>
      </c>
      <c r="L703" t="str">
        <f>IF(amazon[[#This Row],[Discount_percentage]]&gt;=50%,"YES","NO")</f>
        <v>NO</v>
      </c>
      <c r="M703" s="1">
        <f>ROUND(amazon[[#This Row],[Rating_count]],0)</f>
        <v>4875</v>
      </c>
      <c r="N703" s="10">
        <f>amazon[[#This Row],[Rating_count]]*LOG10(amazon[[#This Row],[Rating]]+1)</f>
        <v>3609.2681112844389</v>
      </c>
    </row>
    <row r="704" spans="1:14" x14ac:dyDescent="0.25">
      <c r="A704" s="1" t="s">
        <v>938</v>
      </c>
      <c r="B704" s="4" t="s">
        <v>939</v>
      </c>
      <c r="C704" s="1" t="s">
        <v>683</v>
      </c>
      <c r="D704">
        <v>2999</v>
      </c>
      <c r="E704" s="9">
        <v>9999</v>
      </c>
      <c r="F704" s="2">
        <v>0.7</v>
      </c>
      <c r="G704">
        <v>4.2</v>
      </c>
      <c r="H704">
        <v>20881</v>
      </c>
      <c r="I704" t="str">
        <f>LEFT(amazon[[#This Row],[Category]],FIND("|",amazon[[#This Row],[Category]] &amp; "|")-1)</f>
        <v>Electronics</v>
      </c>
      <c r="J704" s="9">
        <f>amazon[[#This Row],[Actual_price]]*amazon[[#This Row],[Rating_count]]</f>
        <v>208789119</v>
      </c>
      <c r="K704" s="9" t="str">
        <f>IF(amazon[[#This Row],[Actual_price]]&lt;200,"&lt;200",IF(amazon[[#This Row],[Actual_price]]&lt;=500,"200-500","&gt;500"))</f>
        <v>&gt;500</v>
      </c>
      <c r="L704" t="str">
        <f>IF(amazon[[#This Row],[Discount_percentage]]&gt;=50%,"YES","NO")</f>
        <v>YES</v>
      </c>
      <c r="M704" s="1">
        <f>ROUND(amazon[[#This Row],[Rating_count]],0)</f>
        <v>20881</v>
      </c>
      <c r="N704" s="10">
        <f>amazon[[#This Row],[Rating_count]]*LOG10(amazon[[#This Row],[Rating]]+1)</f>
        <v>14950.865818438242</v>
      </c>
    </row>
    <row r="705" spans="1:14" x14ac:dyDescent="0.25">
      <c r="A705" s="1" t="s">
        <v>1346</v>
      </c>
      <c r="B705" s="4" t="s">
        <v>1347</v>
      </c>
      <c r="C705" s="1" t="s">
        <v>683</v>
      </c>
      <c r="D705">
        <v>12000</v>
      </c>
      <c r="E705" s="9">
        <v>29999</v>
      </c>
      <c r="F705" s="2">
        <v>0.6</v>
      </c>
      <c r="G705">
        <v>4.3</v>
      </c>
      <c r="H705">
        <v>4744</v>
      </c>
      <c r="I705" t="str">
        <f>LEFT(amazon[[#This Row],[Category]],FIND("|",amazon[[#This Row],[Category]] &amp; "|")-1)</f>
        <v>Electronics</v>
      </c>
      <c r="J705" s="9">
        <f>amazon[[#This Row],[Actual_price]]*amazon[[#This Row],[Rating_count]]</f>
        <v>142315256</v>
      </c>
      <c r="K705" s="9" t="str">
        <f>IF(amazon[[#This Row],[Actual_price]]&lt;200,"&lt;200",IF(amazon[[#This Row],[Actual_price]]&lt;=500,"200-500","&gt;500"))</f>
        <v>&gt;500</v>
      </c>
      <c r="L705" t="str">
        <f>IF(amazon[[#This Row],[Discount_percentage]]&gt;=50%,"YES","NO")</f>
        <v>YES</v>
      </c>
      <c r="M705" s="1">
        <f>ROUND(amazon[[#This Row],[Rating_count]],0)</f>
        <v>4744</v>
      </c>
      <c r="N705" s="10">
        <f>amazon[[#This Row],[Rating_count]]*LOG10(amazon[[#This Row],[Rating]]+1)</f>
        <v>3435.9647253861431</v>
      </c>
    </row>
    <row r="706" spans="1:14" x14ac:dyDescent="0.25">
      <c r="A706" s="1" t="s">
        <v>1348</v>
      </c>
      <c r="B706" s="4" t="s">
        <v>1349</v>
      </c>
      <c r="C706" s="1" t="s">
        <v>714</v>
      </c>
      <c r="D706">
        <v>1299</v>
      </c>
      <c r="E706" s="9">
        <v>3499</v>
      </c>
      <c r="F706" s="2">
        <v>0.63</v>
      </c>
      <c r="G706">
        <v>3.9</v>
      </c>
      <c r="H706">
        <v>12452</v>
      </c>
      <c r="I706" t="str">
        <f>LEFT(amazon[[#This Row],[Category]],FIND("|",amazon[[#This Row],[Category]] &amp; "|")-1)</f>
        <v>Electronics</v>
      </c>
      <c r="J706" s="9">
        <f>amazon[[#This Row],[Actual_price]]*amazon[[#This Row],[Rating_count]]</f>
        <v>43569548</v>
      </c>
      <c r="K706" s="9" t="str">
        <f>IF(amazon[[#This Row],[Actual_price]]&lt;200,"&lt;200",IF(amazon[[#This Row],[Actual_price]]&lt;=500,"200-500","&gt;500"))</f>
        <v>&gt;500</v>
      </c>
      <c r="L706" t="str">
        <f>IF(amazon[[#This Row],[Discount_percentage]]&gt;=50%,"YES","NO")</f>
        <v>YES</v>
      </c>
      <c r="M706" s="1">
        <f>ROUND(amazon[[#This Row],[Rating_count]],0)</f>
        <v>12452</v>
      </c>
      <c r="N706" s="10">
        <f>amazon[[#This Row],[Rating_count]]*LOG10(amazon[[#This Row],[Rating]]+1)</f>
        <v>8594.321588515053</v>
      </c>
    </row>
    <row r="707" spans="1:14" x14ac:dyDescent="0.25">
      <c r="A707" s="1" t="s">
        <v>1350</v>
      </c>
      <c r="B707" s="4" t="s">
        <v>1351</v>
      </c>
      <c r="C707" s="1" t="s">
        <v>1189</v>
      </c>
      <c r="D707">
        <v>269</v>
      </c>
      <c r="E707" s="9">
        <v>315</v>
      </c>
      <c r="F707" s="2">
        <v>0.15</v>
      </c>
      <c r="G707">
        <v>4.5</v>
      </c>
      <c r="H707">
        <v>17810</v>
      </c>
      <c r="I707" t="str">
        <f>LEFT(amazon[[#This Row],[Category]],FIND("|",amazon[[#This Row],[Category]] &amp; "|")-1)</f>
        <v>Electronics</v>
      </c>
      <c r="J707" s="9">
        <f>amazon[[#This Row],[Actual_price]]*amazon[[#This Row],[Rating_count]]</f>
        <v>5610150</v>
      </c>
      <c r="K707" s="9" t="str">
        <f>IF(amazon[[#This Row],[Actual_price]]&lt;200,"&lt;200",IF(amazon[[#This Row],[Actual_price]]&lt;=500,"200-500","&gt;500"))</f>
        <v>200-500</v>
      </c>
      <c r="L707" t="str">
        <f>IF(amazon[[#This Row],[Discount_percentage]]&gt;=50%,"YES","NO")</f>
        <v>NO</v>
      </c>
      <c r="M707" s="1">
        <f>ROUND(amazon[[#This Row],[Rating_count]],0)</f>
        <v>17810</v>
      </c>
      <c r="N707" s="10">
        <f>amazon[[#This Row],[Rating_count]]*LOG10(amazon[[#This Row],[Rating]]+1)</f>
        <v>13185.859499892484</v>
      </c>
    </row>
    <row r="708" spans="1:14" x14ac:dyDescent="0.25">
      <c r="A708" s="1" t="s">
        <v>1352</v>
      </c>
      <c r="B708" s="4" t="s">
        <v>1353</v>
      </c>
      <c r="C708" s="1" t="s">
        <v>714</v>
      </c>
      <c r="D708">
        <v>799</v>
      </c>
      <c r="E708" s="9">
        <v>1499</v>
      </c>
      <c r="F708" s="2">
        <v>0.47</v>
      </c>
      <c r="G708">
        <v>4.0999999999999996</v>
      </c>
      <c r="H708">
        <v>53648</v>
      </c>
      <c r="I708" t="str">
        <f>LEFT(amazon[[#This Row],[Category]],FIND("|",amazon[[#This Row],[Category]] &amp; "|")-1)</f>
        <v>Electronics</v>
      </c>
      <c r="J708" s="9">
        <f>amazon[[#This Row],[Actual_price]]*amazon[[#This Row],[Rating_count]]</f>
        <v>80418352</v>
      </c>
      <c r="K708" s="9" t="str">
        <f>IF(amazon[[#This Row],[Actual_price]]&lt;200,"&lt;200",IF(amazon[[#This Row],[Actual_price]]&lt;=500,"200-500","&gt;500"))</f>
        <v>&gt;500</v>
      </c>
      <c r="L708" t="str">
        <f>IF(amazon[[#This Row],[Discount_percentage]]&gt;=50%,"YES","NO")</f>
        <v>NO</v>
      </c>
      <c r="M708" s="1">
        <f>ROUND(amazon[[#This Row],[Rating_count]],0)</f>
        <v>53648</v>
      </c>
      <c r="N708" s="10">
        <f>amazon[[#This Row],[Rating_count]]*LOG10(amazon[[#This Row],[Rating]]+1)</f>
        <v>37959.724807302089</v>
      </c>
    </row>
    <row r="709" spans="1:14" x14ac:dyDescent="0.25">
      <c r="A709" s="1" t="s">
        <v>1354</v>
      </c>
      <c r="B709" s="4" t="s">
        <v>1355</v>
      </c>
      <c r="C709" s="1" t="s">
        <v>1356</v>
      </c>
      <c r="D709">
        <v>6299</v>
      </c>
      <c r="E709" s="9">
        <v>13750</v>
      </c>
      <c r="F709" s="2">
        <v>0.54</v>
      </c>
      <c r="G709">
        <v>4.2</v>
      </c>
      <c r="H709">
        <v>2014</v>
      </c>
      <c r="I709" t="str">
        <f>LEFT(amazon[[#This Row],[Category]],FIND("|",amazon[[#This Row],[Category]] &amp; "|")-1)</f>
        <v>Computers&amp;Accessories</v>
      </c>
      <c r="J709" s="9">
        <f>amazon[[#This Row],[Actual_price]]*amazon[[#This Row],[Rating_count]]</f>
        <v>27692500</v>
      </c>
      <c r="K709" s="9" t="str">
        <f>IF(amazon[[#This Row],[Actual_price]]&lt;200,"&lt;200",IF(amazon[[#This Row],[Actual_price]]&lt;=500,"200-500","&gt;500"))</f>
        <v>&gt;500</v>
      </c>
      <c r="L709" t="str">
        <f>IF(amazon[[#This Row],[Discount_percentage]]&gt;=50%,"YES","NO")</f>
        <v>YES</v>
      </c>
      <c r="M709" s="1">
        <f>ROUND(amazon[[#This Row],[Rating_count]],0)</f>
        <v>2014</v>
      </c>
      <c r="N709" s="10">
        <f>amazon[[#This Row],[Rating_count]]*LOG10(amazon[[#This Row],[Rating]]+1)</f>
        <v>1442.0307340804857</v>
      </c>
    </row>
    <row r="710" spans="1:14" x14ac:dyDescent="0.25">
      <c r="A710" s="1" t="s">
        <v>1357</v>
      </c>
      <c r="B710" s="4" t="s">
        <v>1358</v>
      </c>
      <c r="C710" s="1" t="s">
        <v>1359</v>
      </c>
      <c r="D710">
        <v>59</v>
      </c>
      <c r="E710" s="9">
        <v>59</v>
      </c>
      <c r="F710" s="2">
        <v>0</v>
      </c>
      <c r="G710">
        <v>3.8</v>
      </c>
      <c r="H710">
        <v>5958</v>
      </c>
      <c r="I710" t="str">
        <f>LEFT(amazon[[#This Row],[Category]],FIND("|",amazon[[#This Row],[Category]] &amp; "|")-1)</f>
        <v>Computers&amp;Accessories</v>
      </c>
      <c r="J710" s="9">
        <f>amazon[[#This Row],[Actual_price]]*amazon[[#This Row],[Rating_count]]</f>
        <v>351522</v>
      </c>
      <c r="K710" s="9" t="str">
        <f>IF(amazon[[#This Row],[Actual_price]]&lt;200,"&lt;200",IF(amazon[[#This Row],[Actual_price]]&lt;=500,"200-500","&gt;500"))</f>
        <v>&lt;200</v>
      </c>
      <c r="L710" t="str">
        <f>IF(amazon[[#This Row],[Discount_percentage]]&gt;=50%,"YES","NO")</f>
        <v>NO</v>
      </c>
      <c r="M710" s="1">
        <f>ROUND(amazon[[#This Row],[Rating_count]],0)</f>
        <v>5958</v>
      </c>
      <c r="N710" s="10">
        <f>amazon[[#This Row],[Rating_count]]*LOG10(amazon[[#This Row],[Rating]]+1)</f>
        <v>4058.8352922837485</v>
      </c>
    </row>
    <row r="711" spans="1:14" x14ac:dyDescent="0.25">
      <c r="A711" s="1" t="s">
        <v>1360</v>
      </c>
      <c r="B711" s="4" t="s">
        <v>1361</v>
      </c>
      <c r="C711" s="1" t="s">
        <v>723</v>
      </c>
      <c r="D711">
        <v>571</v>
      </c>
      <c r="E711" s="9">
        <v>999</v>
      </c>
      <c r="F711" s="2">
        <v>0.43</v>
      </c>
      <c r="G711">
        <v>4.3</v>
      </c>
      <c r="H711">
        <v>38221</v>
      </c>
      <c r="I711" t="str">
        <f>LEFT(amazon[[#This Row],[Category]],FIND("|",amazon[[#This Row],[Category]] &amp; "|")-1)</f>
        <v>Electronics</v>
      </c>
      <c r="J711" s="9">
        <f>amazon[[#This Row],[Actual_price]]*amazon[[#This Row],[Rating_count]]</f>
        <v>38182779</v>
      </c>
      <c r="K711" s="9" t="str">
        <f>IF(amazon[[#This Row],[Actual_price]]&lt;200,"&lt;200",IF(amazon[[#This Row],[Actual_price]]&lt;=500,"200-500","&gt;500"))</f>
        <v>&gt;500</v>
      </c>
      <c r="L711" t="str">
        <f>IF(amazon[[#This Row],[Discount_percentage]]&gt;=50%,"YES","NO")</f>
        <v>NO</v>
      </c>
      <c r="M711" s="1">
        <f>ROUND(amazon[[#This Row],[Rating_count]],0)</f>
        <v>38221</v>
      </c>
      <c r="N711" s="10">
        <f>amazon[[#This Row],[Rating_count]]*LOG10(amazon[[#This Row],[Rating]]+1)</f>
        <v>27682.548012011757</v>
      </c>
    </row>
    <row r="712" spans="1:14" x14ac:dyDescent="0.25">
      <c r="A712" s="1" t="s">
        <v>1362</v>
      </c>
      <c r="B712" s="4" t="s">
        <v>1363</v>
      </c>
      <c r="C712" s="1" t="s">
        <v>1293</v>
      </c>
      <c r="D712">
        <v>549</v>
      </c>
      <c r="E712" s="9">
        <v>999</v>
      </c>
      <c r="F712" s="2">
        <v>0.45</v>
      </c>
      <c r="G712">
        <v>3.9</v>
      </c>
      <c r="H712">
        <v>64705</v>
      </c>
      <c r="I712" t="str">
        <f>LEFT(amazon[[#This Row],[Category]],FIND("|",amazon[[#This Row],[Category]] &amp; "|")-1)</f>
        <v>Electronics</v>
      </c>
      <c r="J712" s="9">
        <f>amazon[[#This Row],[Actual_price]]*amazon[[#This Row],[Rating_count]]</f>
        <v>64640295</v>
      </c>
      <c r="K712" s="9" t="str">
        <f>IF(amazon[[#This Row],[Actual_price]]&lt;200,"&lt;200",IF(amazon[[#This Row],[Actual_price]]&lt;=500,"200-500","&gt;500"))</f>
        <v>&gt;500</v>
      </c>
      <c r="L712" t="str">
        <f>IF(amazon[[#This Row],[Discount_percentage]]&gt;=50%,"YES","NO")</f>
        <v>NO</v>
      </c>
      <c r="M712" s="1">
        <f>ROUND(amazon[[#This Row],[Rating_count]],0)</f>
        <v>64705</v>
      </c>
      <c r="N712" s="10">
        <f>amazon[[#This Row],[Rating_count]]*LOG10(amazon[[#This Row],[Rating]]+1)</f>
        <v>44659.137358244981</v>
      </c>
    </row>
    <row r="713" spans="1:14" x14ac:dyDescent="0.25">
      <c r="A713" s="1" t="s">
        <v>916</v>
      </c>
      <c r="B713" s="4" t="s">
        <v>917</v>
      </c>
      <c r="C713" s="1" t="s">
        <v>918</v>
      </c>
      <c r="D713">
        <v>2099</v>
      </c>
      <c r="E713" s="9">
        <v>5999</v>
      </c>
      <c r="F713" s="2">
        <v>0.65</v>
      </c>
      <c r="G713">
        <v>4.3</v>
      </c>
      <c r="H713">
        <v>17129</v>
      </c>
      <c r="I713" t="str">
        <f>LEFT(amazon[[#This Row],[Category]],FIND("|",amazon[[#This Row],[Category]] &amp; "|")-1)</f>
        <v>Electronics</v>
      </c>
      <c r="J713" s="9">
        <f>amazon[[#This Row],[Actual_price]]*amazon[[#This Row],[Rating_count]]</f>
        <v>102756871</v>
      </c>
      <c r="K713" s="9" t="str">
        <f>IF(amazon[[#This Row],[Actual_price]]&lt;200,"&lt;200",IF(amazon[[#This Row],[Actual_price]]&lt;=500,"200-500","&gt;500"))</f>
        <v>&gt;500</v>
      </c>
      <c r="L713" t="str">
        <f>IF(amazon[[#This Row],[Discount_percentage]]&gt;=50%,"YES","NO")</f>
        <v>YES</v>
      </c>
      <c r="M713" s="1">
        <f>ROUND(amazon[[#This Row],[Rating_count]],0)</f>
        <v>17129</v>
      </c>
      <c r="N713" s="10">
        <f>amazon[[#This Row],[Rating_count]]*LOG10(amazon[[#This Row],[Rating]]+1)</f>
        <v>12406.121370391915</v>
      </c>
    </row>
    <row r="714" spans="1:14" x14ac:dyDescent="0.25">
      <c r="A714" s="1" t="s">
        <v>42</v>
      </c>
      <c r="B714" s="4" t="s">
        <v>43</v>
      </c>
      <c r="C714" s="1" t="s">
        <v>37</v>
      </c>
      <c r="D714">
        <v>13490</v>
      </c>
      <c r="E714" s="9">
        <v>21990</v>
      </c>
      <c r="F714" s="2">
        <v>0.39</v>
      </c>
      <c r="G714">
        <v>4.3</v>
      </c>
      <c r="H714">
        <v>11976</v>
      </c>
      <c r="I714" t="str">
        <f>LEFT(amazon[[#This Row],[Category]],FIND("|",amazon[[#This Row],[Category]] &amp; "|")-1)</f>
        <v>Electronics</v>
      </c>
      <c r="J714" s="9">
        <f>amazon[[#This Row],[Actual_price]]*amazon[[#This Row],[Rating_count]]</f>
        <v>263352240</v>
      </c>
      <c r="K714" s="9" t="str">
        <f>IF(amazon[[#This Row],[Actual_price]]&lt;200,"&lt;200",IF(amazon[[#This Row],[Actual_price]]&lt;=500,"200-500","&gt;500"))</f>
        <v>&gt;500</v>
      </c>
      <c r="L714" t="str">
        <f>IF(amazon[[#This Row],[Discount_percentage]]&gt;=50%,"YES","NO")</f>
        <v>NO</v>
      </c>
      <c r="M714" s="1">
        <f>ROUND(amazon[[#This Row],[Rating_count]],0)</f>
        <v>11976</v>
      </c>
      <c r="N714" s="10">
        <f>amazon[[#This Row],[Rating_count]]*LOG10(amazon[[#This Row],[Rating]]+1)</f>
        <v>8673.9278143390493</v>
      </c>
    </row>
    <row r="715" spans="1:14" x14ac:dyDescent="0.25">
      <c r="A715" s="1" t="s">
        <v>1364</v>
      </c>
      <c r="B715" s="4" t="s">
        <v>1365</v>
      </c>
      <c r="C715" s="1" t="s">
        <v>1202</v>
      </c>
      <c r="D715">
        <v>448</v>
      </c>
      <c r="E715" s="9">
        <v>699</v>
      </c>
      <c r="F715" s="2">
        <v>0.36</v>
      </c>
      <c r="G715">
        <v>3.9</v>
      </c>
      <c r="H715">
        <v>17348</v>
      </c>
      <c r="I715" t="str">
        <f>LEFT(amazon[[#This Row],[Category]],FIND("|",amazon[[#This Row],[Category]] &amp; "|")-1)</f>
        <v>Computers&amp;Accessories</v>
      </c>
      <c r="J715" s="9">
        <f>amazon[[#This Row],[Actual_price]]*amazon[[#This Row],[Rating_count]]</f>
        <v>12126252</v>
      </c>
      <c r="K715" s="9" t="str">
        <f>IF(amazon[[#This Row],[Actual_price]]&lt;200,"&lt;200",IF(amazon[[#This Row],[Actual_price]]&lt;=500,"200-500","&gt;500"))</f>
        <v>&gt;500</v>
      </c>
      <c r="L715" t="str">
        <f>IF(amazon[[#This Row],[Discount_percentage]]&gt;=50%,"YES","NO")</f>
        <v>NO</v>
      </c>
      <c r="M715" s="1">
        <f>ROUND(amazon[[#This Row],[Rating_count]],0)</f>
        <v>17348</v>
      </c>
      <c r="N715" s="10">
        <f>amazon[[#This Row],[Rating_count]]*LOG10(amazon[[#This Row],[Rating]]+1)</f>
        <v>11973.521596334656</v>
      </c>
    </row>
    <row r="716" spans="1:14" x14ac:dyDescent="0.25">
      <c r="A716" s="1" t="s">
        <v>1366</v>
      </c>
      <c r="B716" s="4" t="s">
        <v>1367</v>
      </c>
      <c r="C716" s="1" t="s">
        <v>714</v>
      </c>
      <c r="D716">
        <v>1499</v>
      </c>
      <c r="E716" s="9">
        <v>2999</v>
      </c>
      <c r="F716" s="2">
        <v>0.5</v>
      </c>
      <c r="G716">
        <v>3.7</v>
      </c>
      <c r="H716">
        <v>87798</v>
      </c>
      <c r="I716" t="str">
        <f>LEFT(amazon[[#This Row],[Category]],FIND("|",amazon[[#This Row],[Category]] &amp; "|")-1)</f>
        <v>Electronics</v>
      </c>
      <c r="J716" s="9">
        <f>amazon[[#This Row],[Actual_price]]*amazon[[#This Row],[Rating_count]]</f>
        <v>263306202</v>
      </c>
      <c r="K716" s="9" t="str">
        <f>IF(amazon[[#This Row],[Actual_price]]&lt;200,"&lt;200",IF(amazon[[#This Row],[Actual_price]]&lt;=500,"200-500","&gt;500"))</f>
        <v>&gt;500</v>
      </c>
      <c r="L716" t="str">
        <f>IF(amazon[[#This Row],[Discount_percentage]]&gt;=50%,"YES","NO")</f>
        <v>YES</v>
      </c>
      <c r="M716" s="1">
        <f>ROUND(amazon[[#This Row],[Rating_count]],0)</f>
        <v>87798</v>
      </c>
      <c r="N716" s="10">
        <f>amazon[[#This Row],[Rating_count]]*LOG10(amazon[[#This Row],[Rating]]+1)</f>
        <v>59008.847731040129</v>
      </c>
    </row>
    <row r="717" spans="1:14" x14ac:dyDescent="0.25">
      <c r="A717" s="1" t="s">
        <v>1368</v>
      </c>
      <c r="B717" s="4" t="s">
        <v>1369</v>
      </c>
      <c r="C717" s="1" t="s">
        <v>1370</v>
      </c>
      <c r="D717">
        <v>299</v>
      </c>
      <c r="E717" s="9">
        <v>499</v>
      </c>
      <c r="F717" s="2">
        <v>0.4</v>
      </c>
      <c r="G717">
        <v>4.2</v>
      </c>
      <c r="H717">
        <v>24432</v>
      </c>
      <c r="I717" t="str">
        <f>LEFT(amazon[[#This Row],[Category]],FIND("|",amazon[[#This Row],[Category]] &amp; "|")-1)</f>
        <v>Electronics</v>
      </c>
      <c r="J717" s="9">
        <f>amazon[[#This Row],[Actual_price]]*amazon[[#This Row],[Rating_count]]</f>
        <v>12191568</v>
      </c>
      <c r="K717" s="9" t="str">
        <f>IF(amazon[[#This Row],[Actual_price]]&lt;200,"&lt;200",IF(amazon[[#This Row],[Actual_price]]&lt;=500,"200-500","&gt;500"))</f>
        <v>200-500</v>
      </c>
      <c r="L717" t="str">
        <f>IF(amazon[[#This Row],[Discount_percentage]]&gt;=50%,"YES","NO")</f>
        <v>NO</v>
      </c>
      <c r="M717" s="1">
        <f>ROUND(amazon[[#This Row],[Rating_count]],0)</f>
        <v>24432</v>
      </c>
      <c r="N717" s="10">
        <f>amazon[[#This Row],[Rating_count]]*LOG10(amazon[[#This Row],[Rating]]+1)</f>
        <v>17493.393691685415</v>
      </c>
    </row>
    <row r="718" spans="1:14" x14ac:dyDescent="0.25">
      <c r="A718" s="1" t="s">
        <v>1371</v>
      </c>
      <c r="B718" s="4" t="s">
        <v>1372</v>
      </c>
      <c r="C718" s="1" t="s">
        <v>1146</v>
      </c>
      <c r="D718">
        <v>579</v>
      </c>
      <c r="E718" s="9">
        <v>1400</v>
      </c>
      <c r="F718" s="2">
        <v>0.59</v>
      </c>
      <c r="G718">
        <v>4.3</v>
      </c>
      <c r="H718">
        <v>189104</v>
      </c>
      <c r="I718" t="str">
        <f>LEFT(amazon[[#This Row],[Category]],FIND("|",amazon[[#This Row],[Category]] &amp; "|")-1)</f>
        <v>Computers&amp;Accessories</v>
      </c>
      <c r="J718" s="9">
        <f>amazon[[#This Row],[Actual_price]]*amazon[[#This Row],[Rating_count]]</f>
        <v>264745600</v>
      </c>
      <c r="K718" s="9" t="str">
        <f>IF(amazon[[#This Row],[Actual_price]]&lt;200,"&lt;200",IF(amazon[[#This Row],[Actual_price]]&lt;=500,"200-500","&gt;500"))</f>
        <v>&gt;500</v>
      </c>
      <c r="L718" t="str">
        <f>IF(amazon[[#This Row],[Discount_percentage]]&gt;=50%,"YES","NO")</f>
        <v>YES</v>
      </c>
      <c r="M718" s="1">
        <f>ROUND(amazon[[#This Row],[Rating_count]],0)</f>
        <v>189104</v>
      </c>
      <c r="N718" s="10">
        <f>amazon[[#This Row],[Rating_count]]*LOG10(amazon[[#This Row],[Rating]]+1)</f>
        <v>136963.4640449876</v>
      </c>
    </row>
    <row r="719" spans="1:14" x14ac:dyDescent="0.25">
      <c r="A719" s="1" t="s">
        <v>1373</v>
      </c>
      <c r="B719" s="4" t="s">
        <v>1374</v>
      </c>
      <c r="C719" s="1" t="s">
        <v>1375</v>
      </c>
      <c r="D719">
        <v>2499</v>
      </c>
      <c r="E719" s="9">
        <v>3299</v>
      </c>
      <c r="F719" s="2">
        <v>0.24</v>
      </c>
      <c r="G719">
        <v>4.2</v>
      </c>
      <c r="H719">
        <v>93112</v>
      </c>
      <c r="I719" t="str">
        <f>LEFT(amazon[[#This Row],[Category]],FIND("|",amazon[[#This Row],[Category]] &amp; "|")-1)</f>
        <v>Electronics</v>
      </c>
      <c r="J719" s="9">
        <f>amazon[[#This Row],[Actual_price]]*amazon[[#This Row],[Rating_count]]</f>
        <v>307176488</v>
      </c>
      <c r="K719" s="9" t="str">
        <f>IF(amazon[[#This Row],[Actual_price]]&lt;200,"&lt;200",IF(amazon[[#This Row],[Actual_price]]&lt;=500,"200-500","&gt;500"))</f>
        <v>&gt;500</v>
      </c>
      <c r="L719" t="str">
        <f>IF(amazon[[#This Row],[Discount_percentage]]&gt;=50%,"YES","NO")</f>
        <v>NO</v>
      </c>
      <c r="M719" s="1">
        <f>ROUND(amazon[[#This Row],[Rating_count]],0)</f>
        <v>93112</v>
      </c>
      <c r="N719" s="10">
        <f>amazon[[#This Row],[Rating_count]]*LOG10(amazon[[#This Row],[Rating]]+1)</f>
        <v>66668.503332523425</v>
      </c>
    </row>
    <row r="720" spans="1:14" x14ac:dyDescent="0.25">
      <c r="A720" s="1" t="s">
        <v>1376</v>
      </c>
      <c r="B720" s="4" t="s">
        <v>1377</v>
      </c>
      <c r="C720" s="1" t="s">
        <v>714</v>
      </c>
      <c r="D720">
        <v>1199</v>
      </c>
      <c r="E720" s="9">
        <v>5999</v>
      </c>
      <c r="F720" s="2">
        <v>0.8</v>
      </c>
      <c r="G720">
        <v>3.9</v>
      </c>
      <c r="H720">
        <v>47521</v>
      </c>
      <c r="I720" t="str">
        <f>LEFT(amazon[[#This Row],[Category]],FIND("|",amazon[[#This Row],[Category]] &amp; "|")-1)</f>
        <v>Electronics</v>
      </c>
      <c r="J720" s="9">
        <f>amazon[[#This Row],[Actual_price]]*amazon[[#This Row],[Rating_count]]</f>
        <v>285078479</v>
      </c>
      <c r="K720" s="9" t="str">
        <f>IF(amazon[[#This Row],[Actual_price]]&lt;200,"&lt;200",IF(amazon[[#This Row],[Actual_price]]&lt;=500,"200-500","&gt;500"))</f>
        <v>&gt;500</v>
      </c>
      <c r="L720" t="str">
        <f>IF(amazon[[#This Row],[Discount_percentage]]&gt;=50%,"YES","NO")</f>
        <v>YES</v>
      </c>
      <c r="M720" s="1">
        <f>ROUND(amazon[[#This Row],[Rating_count]],0)</f>
        <v>47521</v>
      </c>
      <c r="N720" s="10">
        <f>amazon[[#This Row],[Rating_count]]*LOG10(amazon[[#This Row],[Rating]]+1)</f>
        <v>32798.807919035004</v>
      </c>
    </row>
    <row r="721" spans="1:14" x14ac:dyDescent="0.25">
      <c r="A721" s="1" t="s">
        <v>1378</v>
      </c>
      <c r="B721" s="4" t="s">
        <v>1379</v>
      </c>
      <c r="C721" s="1" t="s">
        <v>1320</v>
      </c>
      <c r="D721">
        <v>399</v>
      </c>
      <c r="E721" s="9">
        <v>499</v>
      </c>
      <c r="F721" s="2">
        <v>0.2</v>
      </c>
      <c r="G721">
        <v>4.3</v>
      </c>
      <c r="H721">
        <v>27201</v>
      </c>
      <c r="I721" t="str">
        <f>LEFT(amazon[[#This Row],[Category]],FIND("|",amazon[[#This Row],[Category]] &amp; "|")-1)</f>
        <v>Electronics</v>
      </c>
      <c r="J721" s="9">
        <f>amazon[[#This Row],[Actual_price]]*amazon[[#This Row],[Rating_count]]</f>
        <v>13573299</v>
      </c>
      <c r="K721" s="9" t="str">
        <f>IF(amazon[[#This Row],[Actual_price]]&lt;200,"&lt;200",IF(amazon[[#This Row],[Actual_price]]&lt;=500,"200-500","&gt;500"))</f>
        <v>200-500</v>
      </c>
      <c r="L721" t="str">
        <f>IF(amazon[[#This Row],[Discount_percentage]]&gt;=50%,"YES","NO")</f>
        <v>NO</v>
      </c>
      <c r="M721" s="1">
        <f>ROUND(amazon[[#This Row],[Rating_count]],0)</f>
        <v>27201</v>
      </c>
      <c r="N721" s="10">
        <f>amazon[[#This Row],[Rating_count]]*LOG10(amazon[[#This Row],[Rating]]+1)</f>
        <v>19701.027929011063</v>
      </c>
    </row>
    <row r="722" spans="1:14" x14ac:dyDescent="0.25">
      <c r="A722" s="1" t="s">
        <v>46</v>
      </c>
      <c r="B722" s="4" t="s">
        <v>47</v>
      </c>
      <c r="C722" s="1" t="s">
        <v>28</v>
      </c>
      <c r="D722">
        <v>279</v>
      </c>
      <c r="E722" s="9">
        <v>499</v>
      </c>
      <c r="F722" s="2">
        <v>0.44</v>
      </c>
      <c r="G722">
        <v>3.7</v>
      </c>
      <c r="H722">
        <v>10962</v>
      </c>
      <c r="I722" t="str">
        <f>LEFT(amazon[[#This Row],[Category]],FIND("|",amazon[[#This Row],[Category]] &amp; "|")-1)</f>
        <v>Electronics</v>
      </c>
      <c r="J722" s="9">
        <f>amazon[[#This Row],[Actual_price]]*amazon[[#This Row],[Rating_count]]</f>
        <v>5470038</v>
      </c>
      <c r="K722" s="9" t="str">
        <f>IF(amazon[[#This Row],[Actual_price]]&lt;200,"&lt;200",IF(amazon[[#This Row],[Actual_price]]&lt;=500,"200-500","&gt;500"))</f>
        <v>200-500</v>
      </c>
      <c r="L722" t="str">
        <f>IF(amazon[[#This Row],[Discount_percentage]]&gt;=50%,"YES","NO")</f>
        <v>NO</v>
      </c>
      <c r="M722" s="1">
        <f>ROUND(amazon[[#This Row],[Rating_count]],0)</f>
        <v>10962</v>
      </c>
      <c r="N722" s="10">
        <f>amazon[[#This Row],[Rating_count]]*LOG10(amazon[[#This Row],[Rating]]+1)</f>
        <v>7367.5367186913354</v>
      </c>
    </row>
    <row r="723" spans="1:14" x14ac:dyDescent="0.25">
      <c r="A723" s="1" t="s">
        <v>48</v>
      </c>
      <c r="B723" s="4" t="s">
        <v>49</v>
      </c>
      <c r="C723" s="1" t="s">
        <v>37</v>
      </c>
      <c r="D723">
        <v>13490</v>
      </c>
      <c r="E723" s="9">
        <v>22900</v>
      </c>
      <c r="F723" s="2">
        <v>0.41</v>
      </c>
      <c r="G723">
        <v>4.3</v>
      </c>
      <c r="H723">
        <v>16299</v>
      </c>
      <c r="I723" t="str">
        <f>LEFT(amazon[[#This Row],[Category]],FIND("|",amazon[[#This Row],[Category]] &amp; "|")-1)</f>
        <v>Electronics</v>
      </c>
      <c r="J723" s="9">
        <f>amazon[[#This Row],[Actual_price]]*amazon[[#This Row],[Rating_count]]</f>
        <v>373247100</v>
      </c>
      <c r="K723" s="9" t="str">
        <f>IF(amazon[[#This Row],[Actual_price]]&lt;200,"&lt;200",IF(amazon[[#This Row],[Actual_price]]&lt;=500,"200-500","&gt;500"))</f>
        <v>&gt;500</v>
      </c>
      <c r="L723" t="str">
        <f>IF(amazon[[#This Row],[Discount_percentage]]&gt;=50%,"YES","NO")</f>
        <v>NO</v>
      </c>
      <c r="M723" s="1">
        <f>ROUND(amazon[[#This Row],[Rating_count]],0)</f>
        <v>16299</v>
      </c>
      <c r="N723" s="10">
        <f>amazon[[#This Row],[Rating_count]]*LOG10(amazon[[#This Row],[Rating]]+1)</f>
        <v>11804.97239862326</v>
      </c>
    </row>
    <row r="724" spans="1:14" x14ac:dyDescent="0.25">
      <c r="A724" s="1" t="s">
        <v>1380</v>
      </c>
      <c r="B724" s="4" t="s">
        <v>1381</v>
      </c>
      <c r="C724" s="1" t="s">
        <v>1149</v>
      </c>
      <c r="D724">
        <v>279</v>
      </c>
      <c r="E724" s="9">
        <v>375</v>
      </c>
      <c r="F724" s="2">
        <v>0.26</v>
      </c>
      <c r="G724">
        <v>4.3</v>
      </c>
      <c r="H724">
        <v>31534</v>
      </c>
      <c r="I724" t="str">
        <f>LEFT(amazon[[#This Row],[Category]],FIND("|",amazon[[#This Row],[Category]] &amp; "|")-1)</f>
        <v>Computers&amp;Accessories</v>
      </c>
      <c r="J724" s="9">
        <f>amazon[[#This Row],[Actual_price]]*amazon[[#This Row],[Rating_count]]</f>
        <v>11825250</v>
      </c>
      <c r="K724" s="9" t="str">
        <f>IF(amazon[[#This Row],[Actual_price]]&lt;200,"&lt;200",IF(amazon[[#This Row],[Actual_price]]&lt;=500,"200-500","&gt;500"))</f>
        <v>200-500</v>
      </c>
      <c r="L724" t="str">
        <f>IF(amazon[[#This Row],[Discount_percentage]]&gt;=50%,"YES","NO")</f>
        <v>NO</v>
      </c>
      <c r="M724" s="1">
        <f>ROUND(amazon[[#This Row],[Rating_count]],0)</f>
        <v>31534</v>
      </c>
      <c r="N724" s="10">
        <f>amazon[[#This Row],[Rating_count]]*LOG10(amazon[[#This Row],[Rating]]+1)</f>
        <v>22839.315271991283</v>
      </c>
    </row>
    <row r="725" spans="1:14" x14ac:dyDescent="0.25">
      <c r="A725" s="1" t="s">
        <v>1382</v>
      </c>
      <c r="B725" s="4" t="s">
        <v>1383</v>
      </c>
      <c r="C725" s="1" t="s">
        <v>683</v>
      </c>
      <c r="D725">
        <v>2499</v>
      </c>
      <c r="E725" s="9">
        <v>4999</v>
      </c>
      <c r="F725" s="2">
        <v>0.5</v>
      </c>
      <c r="G725">
        <v>3.9</v>
      </c>
      <c r="H725">
        <v>7571</v>
      </c>
      <c r="I725" t="str">
        <f>LEFT(amazon[[#This Row],[Category]],FIND("|",amazon[[#This Row],[Category]] &amp; "|")-1)</f>
        <v>Electronics</v>
      </c>
      <c r="J725" s="9">
        <f>amazon[[#This Row],[Actual_price]]*amazon[[#This Row],[Rating_count]]</f>
        <v>37847429</v>
      </c>
      <c r="K725" s="9" t="str">
        <f>IF(amazon[[#This Row],[Actual_price]]&lt;200,"&lt;200",IF(amazon[[#This Row],[Actual_price]]&lt;=500,"200-500","&gt;500"))</f>
        <v>&gt;500</v>
      </c>
      <c r="L725" t="str">
        <f>IF(amazon[[#This Row],[Discount_percentage]]&gt;=50%,"YES","NO")</f>
        <v>YES</v>
      </c>
      <c r="M725" s="1">
        <f>ROUND(amazon[[#This Row],[Rating_count]],0)</f>
        <v>7571</v>
      </c>
      <c r="N725" s="10">
        <f>amazon[[#This Row],[Rating_count]]*LOG10(amazon[[#This Row],[Rating]]+1)</f>
        <v>5225.4745218958778</v>
      </c>
    </row>
    <row r="726" spans="1:14" x14ac:dyDescent="0.25">
      <c r="A726" s="1" t="s">
        <v>1384</v>
      </c>
      <c r="B726" s="4" t="s">
        <v>1385</v>
      </c>
      <c r="C726" s="1" t="s">
        <v>1315</v>
      </c>
      <c r="D726">
        <v>137</v>
      </c>
      <c r="E726" s="9">
        <v>160</v>
      </c>
      <c r="F726" s="2">
        <v>0.14000000000000001</v>
      </c>
      <c r="G726">
        <v>4.4000000000000004</v>
      </c>
      <c r="H726">
        <v>6537</v>
      </c>
      <c r="I726" t="str">
        <f>LEFT(amazon[[#This Row],[Category]],FIND("|",amazon[[#This Row],[Category]] &amp; "|")-1)</f>
        <v>OfficeProducts</v>
      </c>
      <c r="J726" s="9">
        <f>amazon[[#This Row],[Actual_price]]*amazon[[#This Row],[Rating_count]]</f>
        <v>1045920</v>
      </c>
      <c r="K726" s="9" t="str">
        <f>IF(amazon[[#This Row],[Actual_price]]&lt;200,"&lt;200",IF(amazon[[#This Row],[Actual_price]]&lt;=500,"200-500","&gt;500"))</f>
        <v>&lt;200</v>
      </c>
      <c r="L726" t="str">
        <f>IF(amazon[[#This Row],[Discount_percentage]]&gt;=50%,"YES","NO")</f>
        <v>NO</v>
      </c>
      <c r="M726" s="1">
        <f>ROUND(amazon[[#This Row],[Rating_count]],0)</f>
        <v>6537</v>
      </c>
      <c r="N726" s="10">
        <f>amazon[[#This Row],[Rating_count]]*LOG10(amazon[[#This Row],[Rating]]+1)</f>
        <v>4787.6580079627447</v>
      </c>
    </row>
    <row r="727" spans="1:14" x14ac:dyDescent="0.25">
      <c r="A727" s="1" t="s">
        <v>50</v>
      </c>
      <c r="B727" s="4" t="s">
        <v>51</v>
      </c>
      <c r="C727" s="1" t="s">
        <v>2</v>
      </c>
      <c r="D727">
        <v>59</v>
      </c>
      <c r="E727" s="9">
        <v>199</v>
      </c>
      <c r="F727" s="2">
        <v>0.7</v>
      </c>
      <c r="G727">
        <v>4</v>
      </c>
      <c r="H727">
        <v>9377</v>
      </c>
      <c r="I727" t="str">
        <f>LEFT(amazon[[#This Row],[Category]],FIND("|",amazon[[#This Row],[Category]] &amp; "|")-1)</f>
        <v>Computers&amp;Accessories</v>
      </c>
      <c r="J727" s="9">
        <f>amazon[[#This Row],[Actual_price]]*amazon[[#This Row],[Rating_count]]</f>
        <v>1866023</v>
      </c>
      <c r="K727" s="9" t="str">
        <f>IF(amazon[[#This Row],[Actual_price]]&lt;200,"&lt;200",IF(amazon[[#This Row],[Actual_price]]&lt;=500,"200-500","&gt;500"))</f>
        <v>&lt;200</v>
      </c>
      <c r="L727" t="str">
        <f>IF(amazon[[#This Row],[Discount_percentage]]&gt;=50%,"YES","NO")</f>
        <v>YES</v>
      </c>
      <c r="M727" s="1">
        <f>ROUND(amazon[[#This Row],[Rating_count]],0)</f>
        <v>9377</v>
      </c>
      <c r="N727" s="10">
        <f>amazon[[#This Row],[Rating_count]]*LOG10(amazon[[#This Row],[Rating]]+1)</f>
        <v>6554.2417306588486</v>
      </c>
    </row>
    <row r="728" spans="1:14" x14ac:dyDescent="0.25">
      <c r="A728" s="1" t="s">
        <v>1386</v>
      </c>
      <c r="B728" s="4" t="s">
        <v>1387</v>
      </c>
      <c r="C728" s="1" t="s">
        <v>1260</v>
      </c>
      <c r="D728">
        <v>299</v>
      </c>
      <c r="E728" s="9">
        <v>499</v>
      </c>
      <c r="F728" s="2">
        <v>0.4</v>
      </c>
      <c r="G728">
        <v>4.5</v>
      </c>
      <c r="H728">
        <v>21010</v>
      </c>
      <c r="I728" t="str">
        <f>LEFT(amazon[[#This Row],[Category]],FIND("|",amazon[[#This Row],[Category]] &amp; "|")-1)</f>
        <v>Computers&amp;Accessories</v>
      </c>
      <c r="J728" s="9">
        <f>amazon[[#This Row],[Actual_price]]*amazon[[#This Row],[Rating_count]]</f>
        <v>10483990</v>
      </c>
      <c r="K728" s="9" t="str">
        <f>IF(amazon[[#This Row],[Actual_price]]&lt;200,"&lt;200",IF(amazon[[#This Row],[Actual_price]]&lt;=500,"200-500","&gt;500"))</f>
        <v>200-500</v>
      </c>
      <c r="L728" t="str">
        <f>IF(amazon[[#This Row],[Discount_percentage]]&gt;=50%,"YES","NO")</f>
        <v>NO</v>
      </c>
      <c r="M728" s="1">
        <f>ROUND(amazon[[#This Row],[Rating_count]],0)</f>
        <v>21010</v>
      </c>
      <c r="N728" s="10">
        <f>amazon[[#This Row],[Rating_count]]*LOG10(amazon[[#This Row],[Rating]]+1)</f>
        <v>15555.020106274063</v>
      </c>
    </row>
    <row r="729" spans="1:14" x14ac:dyDescent="0.25">
      <c r="A729" s="1" t="s">
        <v>1388</v>
      </c>
      <c r="B729" s="4" t="s">
        <v>1389</v>
      </c>
      <c r="C729" s="1" t="s">
        <v>714</v>
      </c>
      <c r="D729">
        <v>1799</v>
      </c>
      <c r="E729" s="9">
        <v>3999</v>
      </c>
      <c r="F729" s="2">
        <v>0.55000000000000004</v>
      </c>
      <c r="G729">
        <v>3.9</v>
      </c>
      <c r="H729">
        <v>3517</v>
      </c>
      <c r="I729" t="str">
        <f>LEFT(amazon[[#This Row],[Category]],FIND("|",amazon[[#This Row],[Category]] &amp; "|")-1)</f>
        <v>Electronics</v>
      </c>
      <c r="J729" s="9">
        <f>amazon[[#This Row],[Actual_price]]*amazon[[#This Row],[Rating_count]]</f>
        <v>14064483</v>
      </c>
      <c r="K729" s="9" t="str">
        <f>IF(amazon[[#This Row],[Actual_price]]&lt;200,"&lt;200",IF(amazon[[#This Row],[Actual_price]]&lt;=500,"200-500","&gt;500"))</f>
        <v>&gt;500</v>
      </c>
      <c r="L729" t="str">
        <f>IF(amazon[[#This Row],[Discount_percentage]]&gt;=50%,"YES","NO")</f>
        <v>YES</v>
      </c>
      <c r="M729" s="1">
        <f>ROUND(amazon[[#This Row],[Rating_count]],0)</f>
        <v>3517</v>
      </c>
      <c r="N729" s="10">
        <f>amazon[[#This Row],[Rating_count]]*LOG10(amazon[[#This Row],[Rating]]+1)</f>
        <v>2427.419613460283</v>
      </c>
    </row>
    <row r="730" spans="1:14" x14ac:dyDescent="0.25">
      <c r="A730" s="1" t="s">
        <v>1390</v>
      </c>
      <c r="B730" s="4" t="s">
        <v>1391</v>
      </c>
      <c r="C730" s="1" t="s">
        <v>1293</v>
      </c>
      <c r="D730">
        <v>1999</v>
      </c>
      <c r="E730" s="9">
        <v>2999</v>
      </c>
      <c r="F730" s="2">
        <v>0.33</v>
      </c>
      <c r="G730">
        <v>4.3</v>
      </c>
      <c r="H730">
        <v>63899</v>
      </c>
      <c r="I730" t="str">
        <f>LEFT(amazon[[#This Row],[Category]],FIND("|",amazon[[#This Row],[Category]] &amp; "|")-1)</f>
        <v>Electronics</v>
      </c>
      <c r="J730" s="9">
        <f>amazon[[#This Row],[Actual_price]]*amazon[[#This Row],[Rating_count]]</f>
        <v>191633101</v>
      </c>
      <c r="K730" s="9" t="str">
        <f>IF(amazon[[#This Row],[Actual_price]]&lt;200,"&lt;200",IF(amazon[[#This Row],[Actual_price]]&lt;=500,"200-500","&gt;500"))</f>
        <v>&gt;500</v>
      </c>
      <c r="L730" t="str">
        <f>IF(amazon[[#This Row],[Discount_percentage]]&gt;=50%,"YES","NO")</f>
        <v>NO</v>
      </c>
      <c r="M730" s="1">
        <f>ROUND(amazon[[#This Row],[Rating_count]],0)</f>
        <v>63899</v>
      </c>
      <c r="N730" s="10">
        <f>amazon[[#This Row],[Rating_count]]*LOG10(amazon[[#This Row],[Rating]]+1)</f>
        <v>46280.503791620817</v>
      </c>
    </row>
    <row r="731" spans="1:14" x14ac:dyDescent="0.25">
      <c r="A731" s="1" t="s">
        <v>54</v>
      </c>
      <c r="B731" s="4" t="s">
        <v>55</v>
      </c>
      <c r="C731" s="1" t="s">
        <v>28</v>
      </c>
      <c r="D731">
        <v>199</v>
      </c>
      <c r="E731" s="9">
        <v>699</v>
      </c>
      <c r="F731" s="2">
        <v>0.72</v>
      </c>
      <c r="G731">
        <v>4.2</v>
      </c>
      <c r="H731">
        <v>12153</v>
      </c>
      <c r="I731" t="str">
        <f>LEFT(amazon[[#This Row],[Category]],FIND("|",amazon[[#This Row],[Category]] &amp; "|")-1)</f>
        <v>Electronics</v>
      </c>
      <c r="J731" s="9">
        <f>amazon[[#This Row],[Actual_price]]*amazon[[#This Row],[Rating_count]]</f>
        <v>8494947</v>
      </c>
      <c r="K731" s="9" t="str">
        <f>IF(amazon[[#This Row],[Actual_price]]&lt;200,"&lt;200",IF(amazon[[#This Row],[Actual_price]]&lt;=500,"200-500","&gt;500"))</f>
        <v>&gt;500</v>
      </c>
      <c r="L731" t="str">
        <f>IF(amazon[[#This Row],[Discount_percentage]]&gt;=50%,"YES","NO")</f>
        <v>YES</v>
      </c>
      <c r="M731" s="1">
        <f>ROUND(amazon[[#This Row],[Rating_count]],0)</f>
        <v>12153</v>
      </c>
      <c r="N731" s="10">
        <f>amazon[[#This Row],[Rating_count]]*LOG10(amazon[[#This Row],[Rating]]+1)</f>
        <v>8701.5886351937152</v>
      </c>
    </row>
    <row r="732" spans="1:14" x14ac:dyDescent="0.25">
      <c r="A732" s="1" t="s">
        <v>1392</v>
      </c>
      <c r="B732" s="4" t="s">
        <v>1393</v>
      </c>
      <c r="C732" s="1" t="s">
        <v>1394</v>
      </c>
      <c r="D732">
        <v>399</v>
      </c>
      <c r="E732" s="9">
        <v>1499</v>
      </c>
      <c r="F732" s="2">
        <v>0.73</v>
      </c>
      <c r="G732">
        <v>4.0999999999999996</v>
      </c>
      <c r="H732">
        <v>5730</v>
      </c>
      <c r="I732" t="str">
        <f>LEFT(amazon[[#This Row],[Category]],FIND("|",amazon[[#This Row],[Category]] &amp; "|")-1)</f>
        <v>Computers&amp;Accessories</v>
      </c>
      <c r="J732" s="9">
        <f>amazon[[#This Row],[Actual_price]]*amazon[[#This Row],[Rating_count]]</f>
        <v>8589270</v>
      </c>
      <c r="K732" s="9" t="str">
        <f>IF(amazon[[#This Row],[Actual_price]]&lt;200,"&lt;200",IF(amazon[[#This Row],[Actual_price]]&lt;=500,"200-500","&gt;500"))</f>
        <v>&gt;500</v>
      </c>
      <c r="L732" t="str">
        <f>IF(amazon[[#This Row],[Discount_percentage]]&gt;=50%,"YES","NO")</f>
        <v>YES</v>
      </c>
      <c r="M732" s="1">
        <f>ROUND(amazon[[#This Row],[Rating_count]],0)</f>
        <v>5730</v>
      </c>
      <c r="N732" s="10">
        <f>amazon[[#This Row],[Rating_count]]*LOG10(amazon[[#This Row],[Rating]]+1)</f>
        <v>4054.3771090411756</v>
      </c>
    </row>
    <row r="733" spans="1:14" x14ac:dyDescent="0.25">
      <c r="A733" s="1" t="s">
        <v>1395</v>
      </c>
      <c r="B733" s="4" t="s">
        <v>1396</v>
      </c>
      <c r="C733" s="1" t="s">
        <v>1397</v>
      </c>
      <c r="D733">
        <v>1699</v>
      </c>
      <c r="E733" s="9">
        <v>3999</v>
      </c>
      <c r="F733" s="2">
        <v>0.57999999999999996</v>
      </c>
      <c r="G733">
        <v>4.2</v>
      </c>
      <c r="H733">
        <v>25488</v>
      </c>
      <c r="I733" t="str">
        <f>LEFT(amazon[[#This Row],[Category]],FIND("|",amazon[[#This Row],[Category]] &amp; "|")-1)</f>
        <v>Computers&amp;Accessories</v>
      </c>
      <c r="J733" s="9">
        <f>amazon[[#This Row],[Actual_price]]*amazon[[#This Row],[Rating_count]]</f>
        <v>101926512</v>
      </c>
      <c r="K733" s="9" t="str">
        <f>IF(amazon[[#This Row],[Actual_price]]&lt;200,"&lt;200",IF(amazon[[#This Row],[Actual_price]]&lt;=500,"200-500","&gt;500"))</f>
        <v>&gt;500</v>
      </c>
      <c r="L733" t="str">
        <f>IF(amazon[[#This Row],[Discount_percentage]]&gt;=50%,"YES","NO")</f>
        <v>YES</v>
      </c>
      <c r="M733" s="1">
        <f>ROUND(amazon[[#This Row],[Rating_count]],0)</f>
        <v>25488</v>
      </c>
      <c r="N733" s="10">
        <f>amazon[[#This Row],[Rating_count]]*LOG10(amazon[[#This Row],[Rating]]+1)</f>
        <v>18249.493222563764</v>
      </c>
    </row>
    <row r="734" spans="1:14" x14ac:dyDescent="0.25">
      <c r="A734" s="1" t="s">
        <v>1398</v>
      </c>
      <c r="B734" s="4" t="s">
        <v>1399</v>
      </c>
      <c r="C734" s="1" t="s">
        <v>1149</v>
      </c>
      <c r="D734">
        <v>699</v>
      </c>
      <c r="E734" s="9">
        <v>995</v>
      </c>
      <c r="F734" s="2">
        <v>0.3</v>
      </c>
      <c r="G734">
        <v>4.5</v>
      </c>
      <c r="H734">
        <v>54405</v>
      </c>
      <c r="I734" t="str">
        <f>LEFT(amazon[[#This Row],[Category]],FIND("|",amazon[[#This Row],[Category]] &amp; "|")-1)</f>
        <v>Computers&amp;Accessories</v>
      </c>
      <c r="J734" s="9">
        <f>amazon[[#This Row],[Actual_price]]*amazon[[#This Row],[Rating_count]]</f>
        <v>54132975</v>
      </c>
      <c r="K734" s="9" t="str">
        <f>IF(amazon[[#This Row],[Actual_price]]&lt;200,"&lt;200",IF(amazon[[#This Row],[Actual_price]]&lt;=500,"200-500","&gt;500"))</f>
        <v>&gt;500</v>
      </c>
      <c r="L734" t="str">
        <f>IF(amazon[[#This Row],[Discount_percentage]]&gt;=50%,"YES","NO")</f>
        <v>NO</v>
      </c>
      <c r="M734" s="1">
        <f>ROUND(amazon[[#This Row],[Rating_count]],0)</f>
        <v>54405</v>
      </c>
      <c r="N734" s="10">
        <f>amazon[[#This Row],[Rating_count]]*LOG10(amazon[[#This Row],[Rating]]+1)</f>
        <v>40279.43212193434</v>
      </c>
    </row>
    <row r="735" spans="1:14" x14ac:dyDescent="0.25">
      <c r="A735" s="1" t="s">
        <v>957</v>
      </c>
      <c r="B735" s="4" t="s">
        <v>958</v>
      </c>
      <c r="C735" s="1" t="s">
        <v>856</v>
      </c>
      <c r="D735">
        <v>95</v>
      </c>
      <c r="E735" s="9">
        <v>499</v>
      </c>
      <c r="F735" s="2">
        <v>0.81</v>
      </c>
      <c r="G735">
        <v>4.2</v>
      </c>
      <c r="H735">
        <v>1949</v>
      </c>
      <c r="I735" t="str">
        <f>LEFT(amazon[[#This Row],[Category]],FIND("|",amazon[[#This Row],[Category]] &amp; "|")-1)</f>
        <v>Electronics</v>
      </c>
      <c r="J735" s="9">
        <f>amazon[[#This Row],[Actual_price]]*amazon[[#This Row],[Rating_count]]</f>
        <v>972551</v>
      </c>
      <c r="K735" s="9" t="str">
        <f>IF(amazon[[#This Row],[Actual_price]]&lt;200,"&lt;200",IF(amazon[[#This Row],[Actual_price]]&lt;=500,"200-500","&gt;500"))</f>
        <v>200-500</v>
      </c>
      <c r="L735" t="str">
        <f>IF(amazon[[#This Row],[Discount_percentage]]&gt;=50%,"YES","NO")</f>
        <v>YES</v>
      </c>
      <c r="M735" s="1">
        <f>ROUND(amazon[[#This Row],[Rating_count]],0)</f>
        <v>1949</v>
      </c>
      <c r="N735" s="10">
        <f>amazon[[#This Row],[Rating_count]]*LOG10(amazon[[#This Row],[Rating]]+1)</f>
        <v>1395.4905167442237</v>
      </c>
    </row>
    <row r="736" spans="1:14" x14ac:dyDescent="0.25">
      <c r="A736" s="1" t="s">
        <v>1400</v>
      </c>
      <c r="B736" s="4" t="s">
        <v>1401</v>
      </c>
      <c r="C736" s="1" t="s">
        <v>1277</v>
      </c>
      <c r="D736">
        <v>1149</v>
      </c>
      <c r="E736" s="9">
        <v>1699</v>
      </c>
      <c r="F736" s="2">
        <v>0.32</v>
      </c>
      <c r="G736">
        <v>4.2</v>
      </c>
      <c r="H736">
        <v>122478</v>
      </c>
      <c r="I736" t="str">
        <f>LEFT(amazon[[#This Row],[Category]],FIND("|",amazon[[#This Row],[Category]] &amp; "|")-1)</f>
        <v>Computers&amp;Accessories</v>
      </c>
      <c r="J736" s="9">
        <f>amazon[[#This Row],[Actual_price]]*amazon[[#This Row],[Rating_count]]</f>
        <v>208090122</v>
      </c>
      <c r="K736" s="9" t="str">
        <f>IF(amazon[[#This Row],[Actual_price]]&lt;200,"&lt;200",IF(amazon[[#This Row],[Actual_price]]&lt;=500,"200-500","&gt;500"))</f>
        <v>&gt;500</v>
      </c>
      <c r="L736" t="str">
        <f>IF(amazon[[#This Row],[Discount_percentage]]&gt;=50%,"YES","NO")</f>
        <v>NO</v>
      </c>
      <c r="M736" s="1">
        <f>ROUND(amazon[[#This Row],[Rating_count]],0)</f>
        <v>122478</v>
      </c>
      <c r="N736" s="10">
        <f>amazon[[#This Row],[Rating_count]]*LOG10(amazon[[#This Row],[Rating]]+1)</f>
        <v>87694.657521702946</v>
      </c>
    </row>
    <row r="737" spans="1:14" x14ac:dyDescent="0.25">
      <c r="A737" s="1" t="s">
        <v>1402</v>
      </c>
      <c r="B737" s="4" t="s">
        <v>1403</v>
      </c>
      <c r="C737" s="1" t="s">
        <v>1202</v>
      </c>
      <c r="D737">
        <v>1495</v>
      </c>
      <c r="E737" s="9">
        <v>1995</v>
      </c>
      <c r="F737" s="2">
        <v>0.25</v>
      </c>
      <c r="G737">
        <v>4.3</v>
      </c>
      <c r="H737">
        <v>7241</v>
      </c>
      <c r="I737" t="str">
        <f>LEFT(amazon[[#This Row],[Category]],FIND("|",amazon[[#This Row],[Category]] &amp; "|")-1)</f>
        <v>Computers&amp;Accessories</v>
      </c>
      <c r="J737" s="9">
        <f>amazon[[#This Row],[Actual_price]]*amazon[[#This Row],[Rating_count]]</f>
        <v>14445795</v>
      </c>
      <c r="K737" s="9" t="str">
        <f>IF(amazon[[#This Row],[Actual_price]]&lt;200,"&lt;200",IF(amazon[[#This Row],[Actual_price]]&lt;=500,"200-500","&gt;500"))</f>
        <v>&gt;500</v>
      </c>
      <c r="L737" t="str">
        <f>IF(amazon[[#This Row],[Discount_percentage]]&gt;=50%,"YES","NO")</f>
        <v>NO</v>
      </c>
      <c r="M737" s="1">
        <f>ROUND(amazon[[#This Row],[Rating_count]],0)</f>
        <v>7241</v>
      </c>
      <c r="N737" s="10">
        <f>amazon[[#This Row],[Rating_count]]*LOG10(amazon[[#This Row],[Rating]]+1)</f>
        <v>5244.4815717793135</v>
      </c>
    </row>
    <row r="738" spans="1:14" x14ac:dyDescent="0.25">
      <c r="A738" s="1" t="s">
        <v>1404</v>
      </c>
      <c r="B738" s="4" t="s">
        <v>1405</v>
      </c>
      <c r="C738" s="1" t="s">
        <v>1157</v>
      </c>
      <c r="D738">
        <v>849</v>
      </c>
      <c r="E738" s="9">
        <v>4999</v>
      </c>
      <c r="F738" s="2">
        <v>0.83</v>
      </c>
      <c r="G738">
        <v>4</v>
      </c>
      <c r="H738">
        <v>20457</v>
      </c>
      <c r="I738" t="str">
        <f>LEFT(amazon[[#This Row],[Category]],FIND("|",amazon[[#This Row],[Category]] &amp; "|")-1)</f>
        <v>Computers&amp;Accessories</v>
      </c>
      <c r="J738" s="9">
        <f>amazon[[#This Row],[Actual_price]]*amazon[[#This Row],[Rating_count]]</f>
        <v>102264543</v>
      </c>
      <c r="K738" s="9" t="str">
        <f>IF(amazon[[#This Row],[Actual_price]]&lt;200,"&lt;200",IF(amazon[[#This Row],[Actual_price]]&lt;=500,"200-500","&gt;500"))</f>
        <v>&gt;500</v>
      </c>
      <c r="L738" t="str">
        <f>IF(amazon[[#This Row],[Discount_percentage]]&gt;=50%,"YES","NO")</f>
        <v>YES</v>
      </c>
      <c r="M738" s="1">
        <f>ROUND(amazon[[#This Row],[Rating_count]],0)</f>
        <v>20457</v>
      </c>
      <c r="N738" s="10">
        <f>amazon[[#This Row],[Rating_count]]*LOG10(amazon[[#This Row],[Rating]]+1)</f>
        <v>14298.829378701937</v>
      </c>
    </row>
    <row r="739" spans="1:14" x14ac:dyDescent="0.25">
      <c r="A739" s="1" t="s">
        <v>1406</v>
      </c>
      <c r="B739" s="4" t="s">
        <v>1407</v>
      </c>
      <c r="C739" s="1" t="s">
        <v>1408</v>
      </c>
      <c r="D739">
        <v>440</v>
      </c>
      <c r="E739" s="9">
        <v>440</v>
      </c>
      <c r="F739" s="2">
        <v>0</v>
      </c>
      <c r="G739">
        <v>4.5</v>
      </c>
      <c r="H739">
        <v>8610</v>
      </c>
      <c r="I739" t="str">
        <f>LEFT(amazon[[#This Row],[Category]],FIND("|",amazon[[#This Row],[Category]] &amp; "|")-1)</f>
        <v>OfficeProducts</v>
      </c>
      <c r="J739" s="9">
        <f>amazon[[#This Row],[Actual_price]]*amazon[[#This Row],[Rating_count]]</f>
        <v>3788400</v>
      </c>
      <c r="K739" s="9" t="str">
        <f>IF(amazon[[#This Row],[Actual_price]]&lt;200,"&lt;200",IF(amazon[[#This Row],[Actual_price]]&lt;=500,"200-500","&gt;500"))</f>
        <v>200-500</v>
      </c>
      <c r="L739" t="str">
        <f>IF(amazon[[#This Row],[Discount_percentage]]&gt;=50%,"YES","NO")</f>
        <v>NO</v>
      </c>
      <c r="M739" s="1">
        <f>ROUND(amazon[[#This Row],[Rating_count]],0)</f>
        <v>8610</v>
      </c>
      <c r="N739" s="10">
        <f>amazon[[#This Row],[Rating_count]]*LOG10(amazon[[#This Row],[Rating]]+1)</f>
        <v>6374.5227565454397</v>
      </c>
    </row>
    <row r="740" spans="1:14" x14ac:dyDescent="0.25">
      <c r="A740" s="1" t="s">
        <v>949</v>
      </c>
      <c r="B740" s="4" t="s">
        <v>950</v>
      </c>
      <c r="C740" s="1" t="s">
        <v>918</v>
      </c>
      <c r="D740">
        <v>349</v>
      </c>
      <c r="E740" s="9">
        <v>999</v>
      </c>
      <c r="F740" s="2">
        <v>0.65</v>
      </c>
      <c r="G740">
        <v>3.8</v>
      </c>
      <c r="H740">
        <v>16557</v>
      </c>
      <c r="I740" t="str">
        <f>LEFT(amazon[[#This Row],[Category]],FIND("|",amazon[[#This Row],[Category]] &amp; "|")-1)</f>
        <v>Electronics</v>
      </c>
      <c r="J740" s="9">
        <f>amazon[[#This Row],[Actual_price]]*amazon[[#This Row],[Rating_count]]</f>
        <v>16540443</v>
      </c>
      <c r="K740" s="9" t="str">
        <f>IF(amazon[[#This Row],[Actual_price]]&lt;200,"&lt;200",IF(amazon[[#This Row],[Actual_price]]&lt;=500,"200-500","&gt;500"))</f>
        <v>&gt;500</v>
      </c>
      <c r="L740" t="str">
        <f>IF(amazon[[#This Row],[Discount_percentage]]&gt;=50%,"YES","NO")</f>
        <v>YES</v>
      </c>
      <c r="M740" s="1">
        <f>ROUND(amazon[[#This Row],[Rating_count]],0)</f>
        <v>16557</v>
      </c>
      <c r="N740" s="10">
        <f>amazon[[#This Row],[Rating_count]]*LOG10(amazon[[#This Row],[Rating]]+1)</f>
        <v>11279.311167227597</v>
      </c>
    </row>
    <row r="741" spans="1:14" x14ac:dyDescent="0.25">
      <c r="A741" s="1" t="s">
        <v>1409</v>
      </c>
      <c r="B741" s="4" t="s">
        <v>1410</v>
      </c>
      <c r="C741" s="1" t="s">
        <v>1157</v>
      </c>
      <c r="D741">
        <v>599</v>
      </c>
      <c r="E741" s="9">
        <v>3999</v>
      </c>
      <c r="F741" s="2">
        <v>0.85</v>
      </c>
      <c r="G741">
        <v>3.9</v>
      </c>
      <c r="H741">
        <v>1087</v>
      </c>
      <c r="I741" t="str">
        <f>LEFT(amazon[[#This Row],[Category]],FIND("|",amazon[[#This Row],[Category]] &amp; "|")-1)</f>
        <v>Computers&amp;Accessories</v>
      </c>
      <c r="J741" s="9">
        <f>amazon[[#This Row],[Actual_price]]*amazon[[#This Row],[Rating_count]]</f>
        <v>4346913</v>
      </c>
      <c r="K741" s="9" t="str">
        <f>IF(amazon[[#This Row],[Actual_price]]&lt;200,"&lt;200",IF(amazon[[#This Row],[Actual_price]]&lt;=500,"200-500","&gt;500"))</f>
        <v>&gt;500</v>
      </c>
      <c r="L741" t="str">
        <f>IF(amazon[[#This Row],[Discount_percentage]]&gt;=50%,"YES","NO")</f>
        <v>YES</v>
      </c>
      <c r="M741" s="1">
        <f>ROUND(amazon[[#This Row],[Rating_count]],0)</f>
        <v>1087</v>
      </c>
      <c r="N741" s="10">
        <f>amazon[[#This Row],[Rating_count]]*LOG10(amazon[[#This Row],[Rating]]+1)</f>
        <v>750.24313899099445</v>
      </c>
    </row>
    <row r="742" spans="1:14" x14ac:dyDescent="0.25">
      <c r="A742" s="1" t="s">
        <v>1411</v>
      </c>
      <c r="B742" s="4" t="s">
        <v>1412</v>
      </c>
      <c r="C742" s="1" t="s">
        <v>1330</v>
      </c>
      <c r="D742">
        <v>149</v>
      </c>
      <c r="E742" s="9">
        <v>399</v>
      </c>
      <c r="F742" s="2">
        <v>0.63</v>
      </c>
      <c r="G742">
        <v>4</v>
      </c>
      <c r="H742">
        <v>1540</v>
      </c>
      <c r="I742" t="str">
        <f>LEFT(amazon[[#This Row],[Category]],FIND("|",amazon[[#This Row],[Category]] &amp; "|")-1)</f>
        <v>Computers&amp;Accessories</v>
      </c>
      <c r="J742" s="9">
        <f>amazon[[#This Row],[Actual_price]]*amazon[[#This Row],[Rating_count]]</f>
        <v>614460</v>
      </c>
      <c r="K742" s="9" t="str">
        <f>IF(amazon[[#This Row],[Actual_price]]&lt;200,"&lt;200",IF(amazon[[#This Row],[Actual_price]]&lt;=500,"200-500","&gt;500"))</f>
        <v>200-500</v>
      </c>
      <c r="L742" t="str">
        <f>IF(amazon[[#This Row],[Discount_percentage]]&gt;=50%,"YES","NO")</f>
        <v>YES</v>
      </c>
      <c r="M742" s="1">
        <f>ROUND(amazon[[#This Row],[Rating_count]],0)</f>
        <v>1540</v>
      </c>
      <c r="N742" s="10">
        <f>amazon[[#This Row],[Rating_count]]*LOG10(amazon[[#This Row],[Rating]]+1)</f>
        <v>1076.413806677469</v>
      </c>
    </row>
    <row r="743" spans="1:14" x14ac:dyDescent="0.25">
      <c r="A743" s="1" t="s">
        <v>1413</v>
      </c>
      <c r="B743" s="4" t="s">
        <v>1414</v>
      </c>
      <c r="C743" s="1" t="s">
        <v>1152</v>
      </c>
      <c r="D743">
        <v>289</v>
      </c>
      <c r="E743" s="9">
        <v>999</v>
      </c>
      <c r="F743" s="2">
        <v>0.71</v>
      </c>
      <c r="G743">
        <v>4.0999999999999996</v>
      </c>
      <c r="H743">
        <v>401</v>
      </c>
      <c r="I743" t="str">
        <f>LEFT(amazon[[#This Row],[Category]],FIND("|",amazon[[#This Row],[Category]] &amp; "|")-1)</f>
        <v>Computers&amp;Accessories</v>
      </c>
      <c r="J743" s="9">
        <f>amazon[[#This Row],[Actual_price]]*amazon[[#This Row],[Rating_count]]</f>
        <v>400599</v>
      </c>
      <c r="K743" s="9" t="str">
        <f>IF(amazon[[#This Row],[Actual_price]]&lt;200,"&lt;200",IF(amazon[[#This Row],[Actual_price]]&lt;=500,"200-500","&gt;500"))</f>
        <v>&gt;500</v>
      </c>
      <c r="L743" t="str">
        <f>IF(amazon[[#This Row],[Discount_percentage]]&gt;=50%,"YES","NO")</f>
        <v>YES</v>
      </c>
      <c r="M743" s="1">
        <f>ROUND(amazon[[#This Row],[Rating_count]],0)</f>
        <v>401</v>
      </c>
      <c r="N743" s="10">
        <f>amazon[[#This Row],[Rating_count]]*LOG10(amazon[[#This Row],[Rating]]+1)</f>
        <v>283.73564061527247</v>
      </c>
    </row>
    <row r="744" spans="1:14" x14ac:dyDescent="0.25">
      <c r="A744" s="1" t="s">
        <v>1415</v>
      </c>
      <c r="B744" s="4" t="s">
        <v>1416</v>
      </c>
      <c r="C744" s="1" t="s">
        <v>1417</v>
      </c>
      <c r="D744">
        <v>179</v>
      </c>
      <c r="E744" s="9">
        <v>499</v>
      </c>
      <c r="F744" s="2">
        <v>0.64</v>
      </c>
      <c r="G744">
        <v>3.4</v>
      </c>
      <c r="H744">
        <v>9385</v>
      </c>
      <c r="I744" t="str">
        <f>LEFT(amazon[[#This Row],[Category]],FIND("|",amazon[[#This Row],[Category]] &amp; "|")-1)</f>
        <v>Computers&amp;Accessories</v>
      </c>
      <c r="J744" s="9">
        <f>amazon[[#This Row],[Actual_price]]*amazon[[#This Row],[Rating_count]]</f>
        <v>4683115</v>
      </c>
      <c r="K744" s="9" t="str">
        <f>IF(amazon[[#This Row],[Actual_price]]&lt;200,"&lt;200",IF(amazon[[#This Row],[Actual_price]]&lt;=500,"200-500","&gt;500"))</f>
        <v>200-500</v>
      </c>
      <c r="L744" t="str">
        <f>IF(amazon[[#This Row],[Discount_percentage]]&gt;=50%,"YES","NO")</f>
        <v>YES</v>
      </c>
      <c r="M744" s="1">
        <f>ROUND(amazon[[#This Row],[Rating_count]],0)</f>
        <v>9385</v>
      </c>
      <c r="N744" s="10">
        <f>amazon[[#This Row],[Rating_count]]*LOG10(amazon[[#This Row],[Rating]]+1)</f>
        <v>6038.8033688228688</v>
      </c>
    </row>
    <row r="745" spans="1:14" x14ac:dyDescent="0.25">
      <c r="A745" s="1" t="s">
        <v>1418</v>
      </c>
      <c r="B745" s="4" t="s">
        <v>1419</v>
      </c>
      <c r="C745" s="1" t="s">
        <v>683</v>
      </c>
      <c r="D745">
        <v>1499</v>
      </c>
      <c r="E745" s="9">
        <v>4999</v>
      </c>
      <c r="F745" s="2">
        <v>0.7</v>
      </c>
      <c r="G745">
        <v>4</v>
      </c>
      <c r="H745">
        <v>92588</v>
      </c>
      <c r="I745" t="str">
        <f>LEFT(amazon[[#This Row],[Category]],FIND("|",amazon[[#This Row],[Category]] &amp; "|")-1)</f>
        <v>Electronics</v>
      </c>
      <c r="J745" s="9">
        <f>amazon[[#This Row],[Actual_price]]*amazon[[#This Row],[Rating_count]]</f>
        <v>462847412</v>
      </c>
      <c r="K745" s="9" t="str">
        <f>IF(amazon[[#This Row],[Actual_price]]&lt;200,"&lt;200",IF(amazon[[#This Row],[Actual_price]]&lt;=500,"200-500","&gt;500"))</f>
        <v>&gt;500</v>
      </c>
      <c r="L745" t="str">
        <f>IF(amazon[[#This Row],[Discount_percentage]]&gt;=50%,"YES","NO")</f>
        <v>YES</v>
      </c>
      <c r="M745" s="1">
        <f>ROUND(amazon[[#This Row],[Rating_count]],0)</f>
        <v>92588</v>
      </c>
      <c r="N745" s="10">
        <f>amazon[[#This Row],[Rating_count]]*LOG10(amazon[[#This Row],[Rating]]+1)</f>
        <v>64716.234761463311</v>
      </c>
    </row>
    <row r="746" spans="1:14" x14ac:dyDescent="0.25">
      <c r="A746" s="1" t="s">
        <v>1420</v>
      </c>
      <c r="B746" s="4" t="s">
        <v>1421</v>
      </c>
      <c r="C746" s="1" t="s">
        <v>714</v>
      </c>
      <c r="D746">
        <v>399</v>
      </c>
      <c r="E746" s="9">
        <v>699</v>
      </c>
      <c r="F746" s="2">
        <v>0.43</v>
      </c>
      <c r="G746">
        <v>3.4</v>
      </c>
      <c r="H746">
        <v>3454</v>
      </c>
      <c r="I746" t="str">
        <f>LEFT(amazon[[#This Row],[Category]],FIND("|",amazon[[#This Row],[Category]] &amp; "|")-1)</f>
        <v>Electronics</v>
      </c>
      <c r="J746" s="9">
        <f>amazon[[#This Row],[Actual_price]]*amazon[[#This Row],[Rating_count]]</f>
        <v>2414346</v>
      </c>
      <c r="K746" s="9" t="str">
        <f>IF(amazon[[#This Row],[Actual_price]]&lt;200,"&lt;200",IF(amazon[[#This Row],[Actual_price]]&lt;=500,"200-500","&gt;500"))</f>
        <v>&gt;500</v>
      </c>
      <c r="L746" t="str">
        <f>IF(amazon[[#This Row],[Discount_percentage]]&gt;=50%,"YES","NO")</f>
        <v>NO</v>
      </c>
      <c r="M746" s="1">
        <f>ROUND(amazon[[#This Row],[Rating_count]],0)</f>
        <v>3454</v>
      </c>
      <c r="N746" s="10">
        <f>amazon[[#This Row],[Rating_count]]*LOG10(amazon[[#This Row],[Rating]]+1)</f>
        <v>2222.4855445832914</v>
      </c>
    </row>
    <row r="747" spans="1:14" x14ac:dyDescent="0.25">
      <c r="A747" s="1" t="s">
        <v>1422</v>
      </c>
      <c r="B747" s="4" t="s">
        <v>1423</v>
      </c>
      <c r="C747" s="1" t="s">
        <v>1251</v>
      </c>
      <c r="D747">
        <v>599</v>
      </c>
      <c r="E747" s="9">
        <v>799</v>
      </c>
      <c r="F747" s="2">
        <v>0.25</v>
      </c>
      <c r="G747">
        <v>4.3</v>
      </c>
      <c r="H747">
        <v>15790</v>
      </c>
      <c r="I747" t="str">
        <f>LEFT(amazon[[#This Row],[Category]],FIND("|",amazon[[#This Row],[Category]] &amp; "|")-1)</f>
        <v>Computers&amp;Accessories</v>
      </c>
      <c r="J747" s="9">
        <f>amazon[[#This Row],[Actual_price]]*amazon[[#This Row],[Rating_count]]</f>
        <v>12616210</v>
      </c>
      <c r="K747" s="9" t="str">
        <f>IF(amazon[[#This Row],[Actual_price]]&lt;200,"&lt;200",IF(amazon[[#This Row],[Actual_price]]&lt;=500,"200-500","&gt;500"))</f>
        <v>&gt;500</v>
      </c>
      <c r="L747" t="str">
        <f>IF(amazon[[#This Row],[Discount_percentage]]&gt;=50%,"YES","NO")</f>
        <v>NO</v>
      </c>
      <c r="M747" s="1">
        <f>ROUND(amazon[[#This Row],[Rating_count]],0)</f>
        <v>15790</v>
      </c>
      <c r="N747" s="10">
        <f>amazon[[#This Row],[Rating_count]]*LOG10(amazon[[#This Row],[Rating]]+1)</f>
        <v>11436.315980996458</v>
      </c>
    </row>
    <row r="748" spans="1:14" x14ac:dyDescent="0.25">
      <c r="A748" s="1" t="s">
        <v>1424</v>
      </c>
      <c r="B748" s="4" t="s">
        <v>1425</v>
      </c>
      <c r="C748" s="1" t="s">
        <v>1426</v>
      </c>
      <c r="D748">
        <v>949</v>
      </c>
      <c r="E748" s="9">
        <v>2000</v>
      </c>
      <c r="F748" s="2">
        <v>0.53</v>
      </c>
      <c r="G748">
        <v>3.9</v>
      </c>
      <c r="H748">
        <v>14969</v>
      </c>
      <c r="I748" t="str">
        <f>LEFT(amazon[[#This Row],[Category]],FIND("|",amazon[[#This Row],[Category]] &amp; "|")-1)</f>
        <v>Computers&amp;Accessories</v>
      </c>
      <c r="J748" s="9">
        <f>amazon[[#This Row],[Actual_price]]*amazon[[#This Row],[Rating_count]]</f>
        <v>29938000</v>
      </c>
      <c r="K748" s="9" t="str">
        <f>IF(amazon[[#This Row],[Actual_price]]&lt;200,"&lt;200",IF(amazon[[#This Row],[Actual_price]]&lt;=500,"200-500","&gt;500"))</f>
        <v>&gt;500</v>
      </c>
      <c r="L748" t="str">
        <f>IF(amazon[[#This Row],[Discount_percentage]]&gt;=50%,"YES","NO")</f>
        <v>YES</v>
      </c>
      <c r="M748" s="1">
        <f>ROUND(amazon[[#This Row],[Rating_count]],0)</f>
        <v>14969</v>
      </c>
      <c r="N748" s="10">
        <f>amazon[[#This Row],[Rating_count]]*LOG10(amazon[[#This Row],[Rating]]+1)</f>
        <v>10331.545121946821</v>
      </c>
    </row>
    <row r="749" spans="1:14" x14ac:dyDescent="0.25">
      <c r="A749" s="1" t="s">
        <v>1427</v>
      </c>
      <c r="B749" s="4" t="s">
        <v>1428</v>
      </c>
      <c r="C749" s="1" t="s">
        <v>683</v>
      </c>
      <c r="D749">
        <v>2499</v>
      </c>
      <c r="E749" s="9">
        <v>9999</v>
      </c>
      <c r="F749" s="2">
        <v>0.75</v>
      </c>
      <c r="G749">
        <v>4.0999999999999996</v>
      </c>
      <c r="H749">
        <v>42139</v>
      </c>
      <c r="I749" t="str">
        <f>LEFT(amazon[[#This Row],[Category]],FIND("|",amazon[[#This Row],[Category]] &amp; "|")-1)</f>
        <v>Electronics</v>
      </c>
      <c r="J749" s="9">
        <f>amazon[[#This Row],[Actual_price]]*amazon[[#This Row],[Rating_count]]</f>
        <v>421347861</v>
      </c>
      <c r="K749" s="9" t="str">
        <f>IF(amazon[[#This Row],[Actual_price]]&lt;200,"&lt;200",IF(amazon[[#This Row],[Actual_price]]&lt;=500,"200-500","&gt;500"))</f>
        <v>&gt;500</v>
      </c>
      <c r="L749" t="str">
        <f>IF(amazon[[#This Row],[Discount_percentage]]&gt;=50%,"YES","NO")</f>
        <v>YES</v>
      </c>
      <c r="M749" s="1">
        <f>ROUND(amazon[[#This Row],[Rating_count]],0)</f>
        <v>42139</v>
      </c>
      <c r="N749" s="10">
        <f>amazon[[#This Row],[Rating_count]]*LOG10(amazon[[#This Row],[Rating]]+1)</f>
        <v>29816.29965059094</v>
      </c>
    </row>
    <row r="750" spans="1:14" x14ac:dyDescent="0.25">
      <c r="A750" s="1" t="s">
        <v>1429</v>
      </c>
      <c r="B750" s="4" t="s">
        <v>1430</v>
      </c>
      <c r="C750" s="1" t="s">
        <v>1189</v>
      </c>
      <c r="D750">
        <v>159</v>
      </c>
      <c r="E750" s="9">
        <v>180</v>
      </c>
      <c r="F750" s="2">
        <v>0.12</v>
      </c>
      <c r="G750">
        <v>4.3</v>
      </c>
      <c r="H750">
        <v>989</v>
      </c>
      <c r="I750" t="str">
        <f>LEFT(amazon[[#This Row],[Category]],FIND("|",amazon[[#This Row],[Category]] &amp; "|")-1)</f>
        <v>Electronics</v>
      </c>
      <c r="J750" s="9">
        <f>amazon[[#This Row],[Actual_price]]*amazon[[#This Row],[Rating_count]]</f>
        <v>178020</v>
      </c>
      <c r="K750" s="9" t="str">
        <f>IF(amazon[[#This Row],[Actual_price]]&lt;200,"&lt;200",IF(amazon[[#This Row],[Actual_price]]&lt;=500,"200-500","&gt;500"))</f>
        <v>&lt;200</v>
      </c>
      <c r="L750" t="str">
        <f>IF(amazon[[#This Row],[Discount_percentage]]&gt;=50%,"YES","NO")</f>
        <v>NO</v>
      </c>
      <c r="M750" s="1">
        <f>ROUND(amazon[[#This Row],[Rating_count]],0)</f>
        <v>989</v>
      </c>
      <c r="N750" s="10">
        <f>amazon[[#This Row],[Rating_count]]*LOG10(amazon[[#This Row],[Rating]]+1)</f>
        <v>716.30883503518032</v>
      </c>
    </row>
    <row r="751" spans="1:14" x14ac:dyDescent="0.25">
      <c r="A751" s="1" t="s">
        <v>1431</v>
      </c>
      <c r="B751" s="4" t="s">
        <v>1432</v>
      </c>
      <c r="C751" s="1" t="s">
        <v>704</v>
      </c>
      <c r="D751">
        <v>1329</v>
      </c>
      <c r="E751" s="9">
        <v>2900</v>
      </c>
      <c r="F751" s="2">
        <v>0.54</v>
      </c>
      <c r="G751">
        <v>4.5</v>
      </c>
      <c r="H751">
        <v>19624</v>
      </c>
      <c r="I751" t="str">
        <f>LEFT(amazon[[#This Row],[Category]],FIND("|",amazon[[#This Row],[Category]] &amp; "|")-1)</f>
        <v>Electronics</v>
      </c>
      <c r="J751" s="9">
        <f>amazon[[#This Row],[Actual_price]]*amazon[[#This Row],[Rating_count]]</f>
        <v>56909600</v>
      </c>
      <c r="K751" s="9" t="str">
        <f>IF(amazon[[#This Row],[Actual_price]]&lt;200,"&lt;200",IF(amazon[[#This Row],[Actual_price]]&lt;=500,"200-500","&gt;500"))</f>
        <v>&gt;500</v>
      </c>
      <c r="L751" t="str">
        <f>IF(amazon[[#This Row],[Discount_percentage]]&gt;=50%,"YES","NO")</f>
        <v>YES</v>
      </c>
      <c r="M751" s="1">
        <f>ROUND(amazon[[#This Row],[Rating_count]],0)</f>
        <v>19624</v>
      </c>
      <c r="N751" s="10">
        <f>amazon[[#This Row],[Rating_count]]*LOG10(amazon[[#This Row],[Rating]]+1)</f>
        <v>14528.877418635042</v>
      </c>
    </row>
    <row r="752" spans="1:14" x14ac:dyDescent="0.25">
      <c r="A752" s="1" t="s">
        <v>1433</v>
      </c>
      <c r="B752" s="4" t="s">
        <v>1434</v>
      </c>
      <c r="C752" s="1" t="s">
        <v>1417</v>
      </c>
      <c r="D752">
        <v>570</v>
      </c>
      <c r="E752" s="9">
        <v>999</v>
      </c>
      <c r="F752" s="2">
        <v>0.43</v>
      </c>
      <c r="G752">
        <v>4.2</v>
      </c>
      <c r="H752">
        <v>3201</v>
      </c>
      <c r="I752" t="str">
        <f>LEFT(amazon[[#This Row],[Category]],FIND("|",amazon[[#This Row],[Category]] &amp; "|")-1)</f>
        <v>Computers&amp;Accessories</v>
      </c>
      <c r="J752" s="9">
        <f>amazon[[#This Row],[Actual_price]]*amazon[[#This Row],[Rating_count]]</f>
        <v>3197799</v>
      </c>
      <c r="K752" s="9" t="str">
        <f>IF(amazon[[#This Row],[Actual_price]]&lt;200,"&lt;200",IF(amazon[[#This Row],[Actual_price]]&lt;=500,"200-500","&gt;500"))</f>
        <v>&gt;500</v>
      </c>
      <c r="L752" t="str">
        <f>IF(amazon[[#This Row],[Discount_percentage]]&gt;=50%,"YES","NO")</f>
        <v>NO</v>
      </c>
      <c r="M752" s="1">
        <f>ROUND(amazon[[#This Row],[Rating_count]],0)</f>
        <v>3201</v>
      </c>
      <c r="N752" s="10">
        <f>amazon[[#This Row],[Rating_count]]*LOG10(amazon[[#This Row],[Rating]]+1)</f>
        <v>2291.9267029749922</v>
      </c>
    </row>
    <row r="753" spans="1:14" x14ac:dyDescent="0.25">
      <c r="A753" s="1" t="s">
        <v>1435</v>
      </c>
      <c r="B753" s="4" t="s">
        <v>1436</v>
      </c>
      <c r="C753" s="1" t="s">
        <v>1437</v>
      </c>
      <c r="D753">
        <v>899</v>
      </c>
      <c r="E753" s="9">
        <v>1999</v>
      </c>
      <c r="F753" s="2">
        <v>0.55000000000000004</v>
      </c>
      <c r="G753">
        <v>4.0999999999999996</v>
      </c>
      <c r="H753">
        <v>30469</v>
      </c>
      <c r="I753" t="str">
        <f>LEFT(amazon[[#This Row],[Category]],FIND("|",amazon[[#This Row],[Category]] &amp; "|")-1)</f>
        <v>Electronics</v>
      </c>
      <c r="J753" s="9">
        <f>amazon[[#This Row],[Actual_price]]*amazon[[#This Row],[Rating_count]]</f>
        <v>60907531</v>
      </c>
      <c r="K753" s="9" t="str">
        <f>IF(amazon[[#This Row],[Actual_price]]&lt;200,"&lt;200",IF(amazon[[#This Row],[Actual_price]]&lt;=500,"200-500","&gt;500"))</f>
        <v>&gt;500</v>
      </c>
      <c r="L753" t="str">
        <f>IF(amazon[[#This Row],[Discount_percentage]]&gt;=50%,"YES","NO")</f>
        <v>YES</v>
      </c>
      <c r="M753" s="1">
        <f>ROUND(amazon[[#This Row],[Rating_count]],0)</f>
        <v>30469</v>
      </c>
      <c r="N753" s="10">
        <f>amazon[[#This Row],[Rating_count]]*LOG10(amazon[[#This Row],[Rating]]+1)</f>
        <v>21558.955695528024</v>
      </c>
    </row>
    <row r="754" spans="1:14" x14ac:dyDescent="0.25">
      <c r="A754" s="1" t="s">
        <v>1438</v>
      </c>
      <c r="B754" s="4" t="s">
        <v>1439</v>
      </c>
      <c r="C754" s="1" t="s">
        <v>1440</v>
      </c>
      <c r="D754">
        <v>449</v>
      </c>
      <c r="E754" s="9">
        <v>999</v>
      </c>
      <c r="F754" s="2">
        <v>0.55000000000000004</v>
      </c>
      <c r="G754">
        <v>4.4000000000000004</v>
      </c>
      <c r="H754">
        <v>9940</v>
      </c>
      <c r="I754" t="str">
        <f>LEFT(amazon[[#This Row],[Category]],FIND("|",amazon[[#This Row],[Category]] &amp; "|")-1)</f>
        <v>Computers&amp;Accessories</v>
      </c>
      <c r="J754" s="9">
        <f>amazon[[#This Row],[Actual_price]]*amazon[[#This Row],[Rating_count]]</f>
        <v>9930060</v>
      </c>
      <c r="K754" s="9" t="str">
        <f>IF(amazon[[#This Row],[Actual_price]]&lt;200,"&lt;200",IF(amazon[[#This Row],[Actual_price]]&lt;=500,"200-500","&gt;500"))</f>
        <v>&gt;500</v>
      </c>
      <c r="L754" t="str">
        <f>IF(amazon[[#This Row],[Discount_percentage]]&gt;=50%,"YES","NO")</f>
        <v>YES</v>
      </c>
      <c r="M754" s="1">
        <f>ROUND(amazon[[#This Row],[Rating_count]],0)</f>
        <v>9940</v>
      </c>
      <c r="N754" s="10">
        <f>amazon[[#This Row],[Rating_count]]*LOG10(amazon[[#This Row],[Rating]]+1)</f>
        <v>7279.9939726403072</v>
      </c>
    </row>
    <row r="755" spans="1:14" x14ac:dyDescent="0.25">
      <c r="A755" s="1" t="s">
        <v>1441</v>
      </c>
      <c r="B755" s="4" t="s">
        <v>1442</v>
      </c>
      <c r="C755" s="1" t="s">
        <v>1443</v>
      </c>
      <c r="D755">
        <v>549</v>
      </c>
      <c r="E755" s="9">
        <v>999</v>
      </c>
      <c r="F755" s="2">
        <v>0.45</v>
      </c>
      <c r="G755">
        <v>4.3</v>
      </c>
      <c r="H755">
        <v>7758</v>
      </c>
      <c r="I755" t="str">
        <f>LEFT(amazon[[#This Row],[Category]],FIND("|",amazon[[#This Row],[Category]] &amp; "|")-1)</f>
        <v>Computers&amp;Accessories</v>
      </c>
      <c r="J755" s="9">
        <f>amazon[[#This Row],[Actual_price]]*amazon[[#This Row],[Rating_count]]</f>
        <v>7750242</v>
      </c>
      <c r="K755" s="9" t="str">
        <f>IF(amazon[[#This Row],[Actual_price]]&lt;200,"&lt;200",IF(amazon[[#This Row],[Actual_price]]&lt;=500,"200-500","&gt;500"))</f>
        <v>&gt;500</v>
      </c>
      <c r="L755" t="str">
        <f>IF(amazon[[#This Row],[Discount_percentage]]&gt;=50%,"YES","NO")</f>
        <v>NO</v>
      </c>
      <c r="M755" s="1">
        <f>ROUND(amazon[[#This Row],[Rating_count]],0)</f>
        <v>7758</v>
      </c>
      <c r="N755" s="10">
        <f>amazon[[#This Row],[Rating_count]]*LOG10(amazon[[#This Row],[Rating]]+1)</f>
        <v>5618.9321963629218</v>
      </c>
    </row>
    <row r="756" spans="1:14" x14ac:dyDescent="0.25">
      <c r="A756" s="1" t="s">
        <v>1444</v>
      </c>
      <c r="B756" s="4" t="s">
        <v>1445</v>
      </c>
      <c r="C756" s="1" t="s">
        <v>1277</v>
      </c>
      <c r="D756">
        <v>1529</v>
      </c>
      <c r="E756" s="9">
        <v>2399</v>
      </c>
      <c r="F756" s="2">
        <v>0.36</v>
      </c>
      <c r="G756">
        <v>4.3</v>
      </c>
      <c r="H756">
        <v>68409</v>
      </c>
      <c r="I756" t="str">
        <f>LEFT(amazon[[#This Row],[Category]],FIND("|",amazon[[#This Row],[Category]] &amp; "|")-1)</f>
        <v>Computers&amp;Accessories</v>
      </c>
      <c r="J756" s="9">
        <f>amazon[[#This Row],[Actual_price]]*amazon[[#This Row],[Rating_count]]</f>
        <v>164113191</v>
      </c>
      <c r="K756" s="9" t="str">
        <f>IF(amazon[[#This Row],[Actual_price]]&lt;200,"&lt;200",IF(amazon[[#This Row],[Actual_price]]&lt;=500,"200-500","&gt;500"))</f>
        <v>&gt;500</v>
      </c>
      <c r="L756" t="str">
        <f>IF(amazon[[#This Row],[Discount_percentage]]&gt;=50%,"YES","NO")</f>
        <v>NO</v>
      </c>
      <c r="M756" s="1">
        <f>ROUND(amazon[[#This Row],[Rating_count]],0)</f>
        <v>68409</v>
      </c>
      <c r="N756" s="10">
        <f>amazon[[#This Row],[Rating_count]]*LOG10(amazon[[#This Row],[Rating]]+1)</f>
        <v>49546.987963520376</v>
      </c>
    </row>
    <row r="757" spans="1:14" x14ac:dyDescent="0.25">
      <c r="A757" s="1" t="s">
        <v>1446</v>
      </c>
      <c r="B757" s="4" t="s">
        <v>1447</v>
      </c>
      <c r="C757" s="1" t="s">
        <v>1448</v>
      </c>
      <c r="D757">
        <v>100</v>
      </c>
      <c r="E757" s="9">
        <v>100</v>
      </c>
      <c r="F757" s="2">
        <v>0</v>
      </c>
      <c r="G757">
        <v>4.3</v>
      </c>
      <c r="H757">
        <v>3095</v>
      </c>
      <c r="I757" t="str">
        <f>LEFT(amazon[[#This Row],[Category]],FIND("|",amazon[[#This Row],[Category]] &amp; "|")-1)</f>
        <v>OfficeProducts</v>
      </c>
      <c r="J757" s="9">
        <f>amazon[[#This Row],[Actual_price]]*amazon[[#This Row],[Rating_count]]</f>
        <v>309500</v>
      </c>
      <c r="K757" s="9" t="str">
        <f>IF(amazon[[#This Row],[Actual_price]]&lt;200,"&lt;200",IF(amazon[[#This Row],[Actual_price]]&lt;=500,"200-500","&gt;500"))</f>
        <v>&lt;200</v>
      </c>
      <c r="L757" t="str">
        <f>IF(amazon[[#This Row],[Discount_percentage]]&gt;=50%,"YES","NO")</f>
        <v>NO</v>
      </c>
      <c r="M757" s="1">
        <f>ROUND(amazon[[#This Row],[Rating_count]],0)</f>
        <v>3095</v>
      </c>
      <c r="N757" s="10">
        <f>amazon[[#This Row],[Rating_count]]*LOG10(amazon[[#This Row],[Rating]]+1)</f>
        <v>2241.6338164144422</v>
      </c>
    </row>
    <row r="758" spans="1:14" x14ac:dyDescent="0.25">
      <c r="A758" s="1" t="s">
        <v>1449</v>
      </c>
      <c r="B758" s="4" t="s">
        <v>1450</v>
      </c>
      <c r="C758" s="1" t="s">
        <v>1162</v>
      </c>
      <c r="D758">
        <v>299</v>
      </c>
      <c r="E758" s="9">
        <v>1499</v>
      </c>
      <c r="F758" s="2">
        <v>0.8</v>
      </c>
      <c r="G758">
        <v>4.2</v>
      </c>
      <c r="H758">
        <v>903</v>
      </c>
      <c r="I758" t="str">
        <f>LEFT(amazon[[#This Row],[Category]],FIND("|",amazon[[#This Row],[Category]] &amp; "|")-1)</f>
        <v>Computers&amp;Accessories</v>
      </c>
      <c r="J758" s="9">
        <f>amazon[[#This Row],[Actual_price]]*amazon[[#This Row],[Rating_count]]</f>
        <v>1353597</v>
      </c>
      <c r="K758" s="9" t="str">
        <f>IF(amazon[[#This Row],[Actual_price]]&lt;200,"&lt;200",IF(amazon[[#This Row],[Actual_price]]&lt;=500,"200-500","&gt;500"))</f>
        <v>&gt;500</v>
      </c>
      <c r="L758" t="str">
        <f>IF(amazon[[#This Row],[Discount_percentage]]&gt;=50%,"YES","NO")</f>
        <v>YES</v>
      </c>
      <c r="M758" s="1">
        <f>ROUND(amazon[[#This Row],[Rating_count]],0)</f>
        <v>903</v>
      </c>
      <c r="N758" s="10">
        <f>amazon[[#This Row],[Rating_count]]*LOG10(amazon[[#This Row],[Rating]]+1)</f>
        <v>646.55101930222372</v>
      </c>
    </row>
    <row r="759" spans="1:14" x14ac:dyDescent="0.25">
      <c r="A759" s="1" t="s">
        <v>1451</v>
      </c>
      <c r="B759" s="4" t="s">
        <v>1452</v>
      </c>
      <c r="C759" s="1" t="s">
        <v>1202</v>
      </c>
      <c r="D759">
        <v>1295</v>
      </c>
      <c r="E759" s="9">
        <v>1795</v>
      </c>
      <c r="F759" s="2">
        <v>0.28000000000000003</v>
      </c>
      <c r="G759">
        <v>4.0999999999999996</v>
      </c>
      <c r="H759">
        <v>25771</v>
      </c>
      <c r="I759" t="str">
        <f>LEFT(amazon[[#This Row],[Category]],FIND("|",amazon[[#This Row],[Category]] &amp; "|")-1)</f>
        <v>Computers&amp;Accessories</v>
      </c>
      <c r="J759" s="9">
        <f>amazon[[#This Row],[Actual_price]]*amazon[[#This Row],[Rating_count]]</f>
        <v>46258945</v>
      </c>
      <c r="K759" s="9" t="str">
        <f>IF(amazon[[#This Row],[Actual_price]]&lt;200,"&lt;200",IF(amazon[[#This Row],[Actual_price]]&lt;=500,"200-500","&gt;500"))</f>
        <v>&gt;500</v>
      </c>
      <c r="L759" t="str">
        <f>IF(amazon[[#This Row],[Discount_percentage]]&gt;=50%,"YES","NO")</f>
        <v>NO</v>
      </c>
      <c r="M759" s="1">
        <f>ROUND(amazon[[#This Row],[Rating_count]],0)</f>
        <v>25771</v>
      </c>
      <c r="N759" s="10">
        <f>amazon[[#This Row],[Rating_count]]*LOG10(amazon[[#This Row],[Rating]]+1)</f>
        <v>18234.79100821992</v>
      </c>
    </row>
    <row r="760" spans="1:14" x14ac:dyDescent="0.25">
      <c r="A760" s="1" t="s">
        <v>1453</v>
      </c>
      <c r="B760" s="4" t="s">
        <v>1454</v>
      </c>
      <c r="C760" s="1" t="s">
        <v>714</v>
      </c>
      <c r="D760">
        <v>699</v>
      </c>
      <c r="E760" s="9">
        <v>999</v>
      </c>
      <c r="F760" s="2">
        <v>0.3</v>
      </c>
      <c r="G760">
        <v>4.0999999999999996</v>
      </c>
      <c r="H760">
        <v>273189</v>
      </c>
      <c r="I760" t="str">
        <f>LEFT(amazon[[#This Row],[Category]],FIND("|",amazon[[#This Row],[Category]] &amp; "|")-1)</f>
        <v>Electronics</v>
      </c>
      <c r="J760" s="9">
        <f>amazon[[#This Row],[Actual_price]]*amazon[[#This Row],[Rating_count]]</f>
        <v>272915811</v>
      </c>
      <c r="K760" s="9" t="str">
        <f>IF(amazon[[#This Row],[Actual_price]]&lt;200,"&lt;200",IF(amazon[[#This Row],[Actual_price]]&lt;=500,"200-500","&gt;500"))</f>
        <v>&gt;500</v>
      </c>
      <c r="L760" t="str">
        <f>IF(amazon[[#This Row],[Discount_percentage]]&gt;=50%,"YES","NO")</f>
        <v>NO</v>
      </c>
      <c r="M760" s="1">
        <f>ROUND(amazon[[#This Row],[Rating_count]],0)</f>
        <v>273189</v>
      </c>
      <c r="N760" s="10">
        <f>amazon[[#This Row],[Rating_count]]*LOG10(amazon[[#This Row],[Rating]]+1)</f>
        <v>193300.38883801913</v>
      </c>
    </row>
    <row r="761" spans="1:14" x14ac:dyDescent="0.25">
      <c r="A761" s="1" t="s">
        <v>1455</v>
      </c>
      <c r="B761" s="4" t="s">
        <v>1456</v>
      </c>
      <c r="C761" s="1" t="s">
        <v>1457</v>
      </c>
      <c r="D761">
        <v>252</v>
      </c>
      <c r="E761" s="9">
        <v>315</v>
      </c>
      <c r="F761" s="2">
        <v>0.2</v>
      </c>
      <c r="G761">
        <v>4.5</v>
      </c>
      <c r="H761">
        <v>3785</v>
      </c>
      <c r="I761" t="str">
        <f>LEFT(amazon[[#This Row],[Category]],FIND("|",amazon[[#This Row],[Category]] &amp; "|")-1)</f>
        <v>OfficeProducts</v>
      </c>
      <c r="J761" s="9">
        <f>amazon[[#This Row],[Actual_price]]*amazon[[#This Row],[Rating_count]]</f>
        <v>1192275</v>
      </c>
      <c r="K761" s="9" t="str">
        <f>IF(amazon[[#This Row],[Actual_price]]&lt;200,"&lt;200",IF(amazon[[#This Row],[Actual_price]]&lt;=500,"200-500","&gt;500"))</f>
        <v>200-500</v>
      </c>
      <c r="L761" t="str">
        <f>IF(amazon[[#This Row],[Discount_percentage]]&gt;=50%,"YES","NO")</f>
        <v>NO</v>
      </c>
      <c r="M761" s="1">
        <f>ROUND(amazon[[#This Row],[Rating_count]],0)</f>
        <v>3785</v>
      </c>
      <c r="N761" s="10">
        <f>amazon[[#This Row],[Rating_count]]*LOG10(amazon[[#This Row],[Rating]]+1)</f>
        <v>2802.2727797357129</v>
      </c>
    </row>
    <row r="762" spans="1:14" x14ac:dyDescent="0.25">
      <c r="A762" s="1" t="s">
        <v>1458</v>
      </c>
      <c r="B762" s="4" t="s">
        <v>1459</v>
      </c>
      <c r="C762" s="1" t="s">
        <v>1189</v>
      </c>
      <c r="D762">
        <v>190</v>
      </c>
      <c r="E762" s="9">
        <v>220</v>
      </c>
      <c r="F762" s="2">
        <v>0.14000000000000001</v>
      </c>
      <c r="G762">
        <v>4.4000000000000004</v>
      </c>
      <c r="H762">
        <v>2866</v>
      </c>
      <c r="I762" t="str">
        <f>LEFT(amazon[[#This Row],[Category]],FIND("|",amazon[[#This Row],[Category]] &amp; "|")-1)</f>
        <v>Electronics</v>
      </c>
      <c r="J762" s="9">
        <f>amazon[[#This Row],[Actual_price]]*amazon[[#This Row],[Rating_count]]</f>
        <v>630520</v>
      </c>
      <c r="K762" s="9" t="str">
        <f>IF(amazon[[#This Row],[Actual_price]]&lt;200,"&lt;200",IF(amazon[[#This Row],[Actual_price]]&lt;=500,"200-500","&gt;500"))</f>
        <v>200-500</v>
      </c>
      <c r="L762" t="str">
        <f>IF(amazon[[#This Row],[Discount_percentage]]&gt;=50%,"YES","NO")</f>
        <v>NO</v>
      </c>
      <c r="M762" s="1">
        <f>ROUND(amazon[[#This Row],[Rating_count]],0)</f>
        <v>2866</v>
      </c>
      <c r="N762" s="10">
        <f>amazon[[#This Row],[Rating_count]]*LOG10(amazon[[#This Row],[Rating]]+1)</f>
        <v>2099.0405156526276</v>
      </c>
    </row>
    <row r="763" spans="1:14" x14ac:dyDescent="0.25">
      <c r="A763" s="1" t="s">
        <v>1460</v>
      </c>
      <c r="B763" s="4" t="s">
        <v>1461</v>
      </c>
      <c r="C763" s="1" t="s">
        <v>1202</v>
      </c>
      <c r="D763">
        <v>1299</v>
      </c>
      <c r="E763" s="9">
        <v>1599</v>
      </c>
      <c r="F763" s="2">
        <v>0.19</v>
      </c>
      <c r="G763">
        <v>4.3</v>
      </c>
      <c r="H763">
        <v>27223</v>
      </c>
      <c r="I763" t="str">
        <f>LEFT(amazon[[#This Row],[Category]],FIND("|",amazon[[#This Row],[Category]] &amp; "|")-1)</f>
        <v>Computers&amp;Accessories</v>
      </c>
      <c r="J763" s="9">
        <f>amazon[[#This Row],[Actual_price]]*amazon[[#This Row],[Rating_count]]</f>
        <v>43529577</v>
      </c>
      <c r="K763" s="9" t="str">
        <f>IF(amazon[[#This Row],[Actual_price]]&lt;200,"&lt;200",IF(amazon[[#This Row],[Actual_price]]&lt;=500,"200-500","&gt;500"))</f>
        <v>&gt;500</v>
      </c>
      <c r="L763" t="str">
        <f>IF(amazon[[#This Row],[Discount_percentage]]&gt;=50%,"YES","NO")</f>
        <v>NO</v>
      </c>
      <c r="M763" s="1">
        <f>ROUND(amazon[[#This Row],[Rating_count]],0)</f>
        <v>27223</v>
      </c>
      <c r="N763" s="10">
        <f>amazon[[#This Row],[Rating_count]]*LOG10(amazon[[#This Row],[Rating]]+1)</f>
        <v>19716.96199814228</v>
      </c>
    </row>
    <row r="764" spans="1:14" x14ac:dyDescent="0.25">
      <c r="A764" s="1" t="s">
        <v>1462</v>
      </c>
      <c r="B764" s="4" t="s">
        <v>1463</v>
      </c>
      <c r="C764" s="1" t="s">
        <v>1146</v>
      </c>
      <c r="D764">
        <v>729</v>
      </c>
      <c r="E764" s="9">
        <v>1650</v>
      </c>
      <c r="F764" s="2">
        <v>0.56000000000000005</v>
      </c>
      <c r="G764">
        <v>4.3</v>
      </c>
      <c r="H764">
        <v>82356</v>
      </c>
      <c r="I764" t="str">
        <f>LEFT(amazon[[#This Row],[Category]],FIND("|",amazon[[#This Row],[Category]] &amp; "|")-1)</f>
        <v>Computers&amp;Accessories</v>
      </c>
      <c r="J764" s="9">
        <f>amazon[[#This Row],[Actual_price]]*amazon[[#This Row],[Rating_count]]</f>
        <v>135887400</v>
      </c>
      <c r="K764" s="9" t="str">
        <f>IF(amazon[[#This Row],[Actual_price]]&lt;200,"&lt;200",IF(amazon[[#This Row],[Actual_price]]&lt;=500,"200-500","&gt;500"))</f>
        <v>&gt;500</v>
      </c>
      <c r="L764" t="str">
        <f>IF(amazon[[#This Row],[Discount_percentage]]&gt;=50%,"YES","NO")</f>
        <v>YES</v>
      </c>
      <c r="M764" s="1">
        <f>ROUND(amazon[[#This Row],[Rating_count]],0)</f>
        <v>82356</v>
      </c>
      <c r="N764" s="10">
        <f>amazon[[#This Row],[Rating_count]]*LOG10(amazon[[#This Row],[Rating]]+1)</f>
        <v>59648.463516842581</v>
      </c>
    </row>
    <row r="765" spans="1:14" x14ac:dyDescent="0.25">
      <c r="A765" s="1" t="s">
        <v>1464</v>
      </c>
      <c r="B765" s="4" t="s">
        <v>1465</v>
      </c>
      <c r="C765" s="1" t="s">
        <v>1466</v>
      </c>
      <c r="D765">
        <v>480</v>
      </c>
      <c r="E765" s="9">
        <v>600</v>
      </c>
      <c r="F765" s="2">
        <v>0.2</v>
      </c>
      <c r="G765">
        <v>4.3</v>
      </c>
      <c r="H765">
        <v>5719</v>
      </c>
      <c r="I765" t="str">
        <f>LEFT(amazon[[#This Row],[Category]],FIND("|",amazon[[#This Row],[Category]] &amp; "|")-1)</f>
        <v>OfficeProducts</v>
      </c>
      <c r="J765" s="9">
        <f>amazon[[#This Row],[Actual_price]]*amazon[[#This Row],[Rating_count]]</f>
        <v>3431400</v>
      </c>
      <c r="K765" s="9" t="str">
        <f>IF(amazon[[#This Row],[Actual_price]]&lt;200,"&lt;200",IF(amazon[[#This Row],[Actual_price]]&lt;=500,"200-500","&gt;500"))</f>
        <v>&gt;500</v>
      </c>
      <c r="L765" t="str">
        <f>IF(amazon[[#This Row],[Discount_percentage]]&gt;=50%,"YES","NO")</f>
        <v>NO</v>
      </c>
      <c r="M765" s="1">
        <f>ROUND(amazon[[#This Row],[Rating_count]],0)</f>
        <v>5719</v>
      </c>
      <c r="N765" s="10">
        <f>amazon[[#This Row],[Rating_count]]*LOG10(amazon[[#This Row],[Rating]]+1)</f>
        <v>4142.1336982469129</v>
      </c>
    </row>
    <row r="766" spans="1:14" x14ac:dyDescent="0.25">
      <c r="A766" s="1" t="s">
        <v>977</v>
      </c>
      <c r="B766" s="4" t="s">
        <v>978</v>
      </c>
      <c r="C766" s="1" t="s">
        <v>683</v>
      </c>
      <c r="D766">
        <v>1799</v>
      </c>
      <c r="E766" s="9">
        <v>6990</v>
      </c>
      <c r="F766" s="2">
        <v>0.74</v>
      </c>
      <c r="G766">
        <v>4</v>
      </c>
      <c r="H766">
        <v>26880</v>
      </c>
      <c r="I766" t="str">
        <f>LEFT(amazon[[#This Row],[Category]],FIND("|",amazon[[#This Row],[Category]] &amp; "|")-1)</f>
        <v>Electronics</v>
      </c>
      <c r="J766" s="9">
        <f>amazon[[#This Row],[Actual_price]]*amazon[[#This Row],[Rating_count]]</f>
        <v>187891200</v>
      </c>
      <c r="K766" s="9" t="str">
        <f>IF(amazon[[#This Row],[Actual_price]]&lt;200,"&lt;200",IF(amazon[[#This Row],[Actual_price]]&lt;=500,"200-500","&gt;500"))</f>
        <v>&gt;500</v>
      </c>
      <c r="L766" t="str">
        <f>IF(amazon[[#This Row],[Discount_percentage]]&gt;=50%,"YES","NO")</f>
        <v>YES</v>
      </c>
      <c r="M766" s="1">
        <f>ROUND(amazon[[#This Row],[Rating_count]],0)</f>
        <v>26880</v>
      </c>
      <c r="N766" s="10">
        <f>amazon[[#This Row],[Rating_count]]*LOG10(amazon[[#This Row],[Rating]]+1)</f>
        <v>18788.313716552188</v>
      </c>
    </row>
    <row r="767" spans="1:14" x14ac:dyDescent="0.25">
      <c r="A767" s="1" t="s">
        <v>1467</v>
      </c>
      <c r="B767" s="4" t="s">
        <v>1468</v>
      </c>
      <c r="C767" s="1" t="s">
        <v>1157</v>
      </c>
      <c r="D767">
        <v>999</v>
      </c>
      <c r="E767" s="9">
        <v>2499</v>
      </c>
      <c r="F767" s="2">
        <v>0.6</v>
      </c>
      <c r="G767">
        <v>4.3</v>
      </c>
      <c r="H767">
        <v>1690</v>
      </c>
      <c r="I767" t="str">
        <f>LEFT(amazon[[#This Row],[Category]],FIND("|",amazon[[#This Row],[Category]] &amp; "|")-1)</f>
        <v>Computers&amp;Accessories</v>
      </c>
      <c r="J767" s="9">
        <f>amazon[[#This Row],[Actual_price]]*amazon[[#This Row],[Rating_count]]</f>
        <v>4223310</v>
      </c>
      <c r="K767" s="9" t="str">
        <f>IF(amazon[[#This Row],[Actual_price]]&lt;200,"&lt;200",IF(amazon[[#This Row],[Actual_price]]&lt;=500,"200-500","&gt;500"))</f>
        <v>&gt;500</v>
      </c>
      <c r="L767" t="str">
        <f>IF(amazon[[#This Row],[Discount_percentage]]&gt;=50%,"YES","NO")</f>
        <v>YES</v>
      </c>
      <c r="M767" s="1">
        <f>ROUND(amazon[[#This Row],[Rating_count]],0)</f>
        <v>1690</v>
      </c>
      <c r="N767" s="10">
        <f>amazon[[#This Row],[Rating_count]]*LOG10(amazon[[#This Row],[Rating]]+1)</f>
        <v>1224.0262196253334</v>
      </c>
    </row>
    <row r="768" spans="1:14" x14ac:dyDescent="0.25">
      <c r="A768" s="1" t="s">
        <v>58</v>
      </c>
      <c r="B768" s="4" t="s">
        <v>59</v>
      </c>
      <c r="C768" s="1" t="s">
        <v>2</v>
      </c>
      <c r="D768">
        <v>299</v>
      </c>
      <c r="E768" s="9">
        <v>399</v>
      </c>
      <c r="F768" s="2">
        <v>0.25</v>
      </c>
      <c r="G768">
        <v>4</v>
      </c>
      <c r="H768">
        <v>2766</v>
      </c>
      <c r="I768" t="str">
        <f>LEFT(amazon[[#This Row],[Category]],FIND("|",amazon[[#This Row],[Category]] &amp; "|")-1)</f>
        <v>Computers&amp;Accessories</v>
      </c>
      <c r="J768" s="9">
        <f>amazon[[#This Row],[Actual_price]]*amazon[[#This Row],[Rating_count]]</f>
        <v>1103634</v>
      </c>
      <c r="K768" s="9" t="str">
        <f>IF(amazon[[#This Row],[Actual_price]]&lt;200,"&lt;200",IF(amazon[[#This Row],[Actual_price]]&lt;=500,"200-500","&gt;500"))</f>
        <v>200-500</v>
      </c>
      <c r="L768" t="str">
        <f>IF(amazon[[#This Row],[Discount_percentage]]&gt;=50%,"YES","NO")</f>
        <v>NO</v>
      </c>
      <c r="M768" s="1">
        <f>ROUND(amazon[[#This Row],[Rating_count]],0)</f>
        <v>2766</v>
      </c>
      <c r="N768" s="10">
        <f>amazon[[#This Row],[Rating_count]]*LOG10(amazon[[#This Row],[Rating]]+1)</f>
        <v>1933.3510319934283</v>
      </c>
    </row>
    <row r="769" spans="1:14" x14ac:dyDescent="0.25">
      <c r="A769" s="1" t="s">
        <v>1469</v>
      </c>
      <c r="B769" s="4" t="s">
        <v>1470</v>
      </c>
      <c r="C769" s="1" t="s">
        <v>1471</v>
      </c>
      <c r="D769">
        <v>238</v>
      </c>
      <c r="E769" s="9">
        <v>699</v>
      </c>
      <c r="F769" s="2">
        <v>0.66</v>
      </c>
      <c r="G769">
        <v>4.4000000000000004</v>
      </c>
      <c r="H769">
        <v>8372</v>
      </c>
      <c r="I769" t="str">
        <f>LEFT(amazon[[#This Row],[Category]],FIND("|",amazon[[#This Row],[Category]] &amp; "|")-1)</f>
        <v>Computers&amp;Accessories</v>
      </c>
      <c r="J769" s="9">
        <f>amazon[[#This Row],[Actual_price]]*amazon[[#This Row],[Rating_count]]</f>
        <v>5852028</v>
      </c>
      <c r="K769" s="9" t="str">
        <f>IF(amazon[[#This Row],[Actual_price]]&lt;200,"&lt;200",IF(amazon[[#This Row],[Actual_price]]&lt;=500,"200-500","&gt;500"))</f>
        <v>&gt;500</v>
      </c>
      <c r="L769" t="str">
        <f>IF(amazon[[#This Row],[Discount_percentage]]&gt;=50%,"YES","NO")</f>
        <v>YES</v>
      </c>
      <c r="M769" s="1">
        <f>ROUND(amazon[[#This Row],[Rating_count]],0)</f>
        <v>8372</v>
      </c>
      <c r="N769" s="10">
        <f>amazon[[#This Row],[Rating_count]]*LOG10(amazon[[#This Row],[Rating]]+1)</f>
        <v>6131.6005572378926</v>
      </c>
    </row>
    <row r="770" spans="1:14" x14ac:dyDescent="0.25">
      <c r="A770" s="1" t="s">
        <v>1472</v>
      </c>
      <c r="B770" s="4" t="s">
        <v>1473</v>
      </c>
      <c r="C770" s="1" t="s">
        <v>1202</v>
      </c>
      <c r="D770">
        <v>1349</v>
      </c>
      <c r="E770" s="9">
        <v>2198</v>
      </c>
      <c r="F770" s="2">
        <v>0.39</v>
      </c>
      <c r="G770">
        <v>4</v>
      </c>
      <c r="H770">
        <v>7113</v>
      </c>
      <c r="I770" t="str">
        <f>LEFT(amazon[[#This Row],[Category]],FIND("|",amazon[[#This Row],[Category]] &amp; "|")-1)</f>
        <v>Computers&amp;Accessories</v>
      </c>
      <c r="J770" s="9">
        <f>amazon[[#This Row],[Actual_price]]*amazon[[#This Row],[Rating_count]]</f>
        <v>15634374</v>
      </c>
      <c r="K770" s="9" t="str">
        <f>IF(amazon[[#This Row],[Actual_price]]&lt;200,"&lt;200",IF(amazon[[#This Row],[Actual_price]]&lt;=500,"200-500","&gt;500"))</f>
        <v>&gt;500</v>
      </c>
      <c r="L770" t="str">
        <f>IF(amazon[[#This Row],[Discount_percentage]]&gt;=50%,"YES","NO")</f>
        <v>NO</v>
      </c>
      <c r="M770" s="1">
        <f>ROUND(amazon[[#This Row],[Rating_count]],0)</f>
        <v>7113</v>
      </c>
      <c r="N770" s="10">
        <f>amazon[[#This Row],[Rating_count]]*LOG10(amazon[[#This Row],[Rating]]+1)</f>
        <v>4971.7736408421024</v>
      </c>
    </row>
    <row r="771" spans="1:14" x14ac:dyDescent="0.25">
      <c r="A771" s="1" t="s">
        <v>62</v>
      </c>
      <c r="B771" s="4" t="s">
        <v>63</v>
      </c>
      <c r="C771" s="1" t="s">
        <v>2</v>
      </c>
      <c r="D771">
        <v>299</v>
      </c>
      <c r="E771" s="9">
        <v>999</v>
      </c>
      <c r="F771" s="2">
        <v>0.7</v>
      </c>
      <c r="G771">
        <v>4.3</v>
      </c>
      <c r="H771">
        <v>20850</v>
      </c>
      <c r="I771" t="str">
        <f>LEFT(amazon[[#This Row],[Category]],FIND("|",amazon[[#This Row],[Category]] &amp; "|")-1)</f>
        <v>Computers&amp;Accessories</v>
      </c>
      <c r="J771" s="9">
        <f>amazon[[#This Row],[Actual_price]]*amazon[[#This Row],[Rating_count]]</f>
        <v>20829150</v>
      </c>
      <c r="K771" s="9" t="str">
        <f>IF(amazon[[#This Row],[Actual_price]]&lt;200,"&lt;200",IF(amazon[[#This Row],[Actual_price]]&lt;=500,"200-500","&gt;500"))</f>
        <v>&gt;500</v>
      </c>
      <c r="L771" t="str">
        <f>IF(amazon[[#This Row],[Discount_percentage]]&gt;=50%,"YES","NO")</f>
        <v>YES</v>
      </c>
      <c r="M771" s="1">
        <f>ROUND(amazon[[#This Row],[Rating_count]],0)</f>
        <v>20850</v>
      </c>
      <c r="N771" s="10">
        <f>amazon[[#This Row],[Rating_count]]*LOG10(amazon[[#This Row],[Rating]]+1)</f>
        <v>15101.151881176451</v>
      </c>
    </row>
    <row r="772" spans="1:14" x14ac:dyDescent="0.25">
      <c r="A772" s="1" t="s">
        <v>1474</v>
      </c>
      <c r="B772" s="4" t="s">
        <v>1475</v>
      </c>
      <c r="C772" s="1" t="s">
        <v>1426</v>
      </c>
      <c r="D772">
        <v>199</v>
      </c>
      <c r="E772" s="9">
        <v>499</v>
      </c>
      <c r="F772" s="2">
        <v>0.6</v>
      </c>
      <c r="G772">
        <v>3.3</v>
      </c>
      <c r="H772">
        <v>2804</v>
      </c>
      <c r="I772" t="str">
        <f>LEFT(amazon[[#This Row],[Category]],FIND("|",amazon[[#This Row],[Category]] &amp; "|")-1)</f>
        <v>Computers&amp;Accessories</v>
      </c>
      <c r="J772" s="9">
        <f>amazon[[#This Row],[Actual_price]]*amazon[[#This Row],[Rating_count]]</f>
        <v>1399196</v>
      </c>
      <c r="K772" s="9" t="str">
        <f>IF(amazon[[#This Row],[Actual_price]]&lt;200,"&lt;200",IF(amazon[[#This Row],[Actual_price]]&lt;=500,"200-500","&gt;500"))</f>
        <v>200-500</v>
      </c>
      <c r="L772" t="str">
        <f>IF(amazon[[#This Row],[Discount_percentage]]&gt;=50%,"YES","NO")</f>
        <v>YES</v>
      </c>
      <c r="M772" s="1">
        <f>ROUND(amazon[[#This Row],[Rating_count]],0)</f>
        <v>2804</v>
      </c>
      <c r="N772" s="10">
        <f>amazon[[#This Row],[Rating_count]]*LOG10(amazon[[#This Row],[Rating]]+1)</f>
        <v>1776.2455494451606</v>
      </c>
    </row>
    <row r="773" spans="1:14" x14ac:dyDescent="0.25">
      <c r="A773" s="1" t="s">
        <v>1476</v>
      </c>
      <c r="B773" s="4" t="s">
        <v>1477</v>
      </c>
      <c r="C773" s="1" t="s">
        <v>714</v>
      </c>
      <c r="D773">
        <v>1999</v>
      </c>
      <c r="E773" s="9">
        <v>9999</v>
      </c>
      <c r="F773" s="2">
        <v>0.8</v>
      </c>
      <c r="G773">
        <v>3.7</v>
      </c>
      <c r="H773">
        <v>1986</v>
      </c>
      <c r="I773" t="str">
        <f>LEFT(amazon[[#This Row],[Category]],FIND("|",amazon[[#This Row],[Category]] &amp; "|")-1)</f>
        <v>Electronics</v>
      </c>
      <c r="J773" s="9">
        <f>amazon[[#This Row],[Actual_price]]*amazon[[#This Row],[Rating_count]]</f>
        <v>19858014</v>
      </c>
      <c r="K773" s="9" t="str">
        <f>IF(amazon[[#This Row],[Actual_price]]&lt;200,"&lt;200",IF(amazon[[#This Row],[Actual_price]]&lt;=500,"200-500","&gt;500"))</f>
        <v>&gt;500</v>
      </c>
      <c r="L773" t="str">
        <f>IF(amazon[[#This Row],[Discount_percentage]]&gt;=50%,"YES","NO")</f>
        <v>YES</v>
      </c>
      <c r="M773" s="1">
        <f>ROUND(amazon[[#This Row],[Rating_count]],0)</f>
        <v>1986</v>
      </c>
      <c r="N773" s="10">
        <f>amazon[[#This Row],[Rating_count]]*LOG10(amazon[[#This Row],[Rating]]+1)</f>
        <v>1334.7863458603349</v>
      </c>
    </row>
    <row r="774" spans="1:14" x14ac:dyDescent="0.25">
      <c r="A774" s="1" t="s">
        <v>1478</v>
      </c>
      <c r="B774" s="4" t="s">
        <v>1479</v>
      </c>
      <c r="C774" s="1" t="s">
        <v>818</v>
      </c>
      <c r="D774">
        <v>99</v>
      </c>
      <c r="E774" s="9">
        <v>499</v>
      </c>
      <c r="F774" s="2">
        <v>0.8</v>
      </c>
      <c r="G774">
        <v>4.0999999999999996</v>
      </c>
      <c r="H774">
        <v>2451</v>
      </c>
      <c r="I774" t="str">
        <f>LEFT(amazon[[#This Row],[Category]],FIND("|",amazon[[#This Row],[Category]] &amp; "|")-1)</f>
        <v>Electronics</v>
      </c>
      <c r="J774" s="9">
        <f>amazon[[#This Row],[Actual_price]]*amazon[[#This Row],[Rating_count]]</f>
        <v>1223049</v>
      </c>
      <c r="K774" s="9" t="str">
        <f>IF(amazon[[#This Row],[Actual_price]]&lt;200,"&lt;200",IF(amazon[[#This Row],[Actual_price]]&lt;=500,"200-500","&gt;500"))</f>
        <v>200-500</v>
      </c>
      <c r="L774" t="str">
        <f>IF(amazon[[#This Row],[Discount_percentage]]&gt;=50%,"YES","NO")</f>
        <v>YES</v>
      </c>
      <c r="M774" s="1">
        <f>ROUND(amazon[[#This Row],[Rating_count]],0)</f>
        <v>2451</v>
      </c>
      <c r="N774" s="10">
        <f>amazon[[#This Row],[Rating_count]]*LOG10(amazon[[#This Row],[Rating]]+1)</f>
        <v>1734.254501616042</v>
      </c>
    </row>
    <row r="775" spans="1:14" x14ac:dyDescent="0.25">
      <c r="A775" s="1" t="s">
        <v>1480</v>
      </c>
      <c r="B775" s="4" t="s">
        <v>1481</v>
      </c>
      <c r="C775" s="1" t="s">
        <v>1149</v>
      </c>
      <c r="D775">
        <v>499</v>
      </c>
      <c r="E775" s="9">
        <v>1000</v>
      </c>
      <c r="F775" s="2">
        <v>0.5</v>
      </c>
      <c r="G775">
        <v>5</v>
      </c>
      <c r="H775">
        <v>23</v>
      </c>
      <c r="I775" t="str">
        <f>LEFT(amazon[[#This Row],[Category]],FIND("|",amazon[[#This Row],[Category]] &amp; "|")-1)</f>
        <v>Computers&amp;Accessories</v>
      </c>
      <c r="J775" s="9">
        <f>amazon[[#This Row],[Actual_price]]*amazon[[#This Row],[Rating_count]]</f>
        <v>23000</v>
      </c>
      <c r="K775" s="9" t="str">
        <f>IF(amazon[[#This Row],[Actual_price]]&lt;200,"&lt;200",IF(amazon[[#This Row],[Actual_price]]&lt;=500,"200-500","&gt;500"))</f>
        <v>&gt;500</v>
      </c>
      <c r="L775" t="str">
        <f>IF(amazon[[#This Row],[Discount_percentage]]&gt;=50%,"YES","NO")</f>
        <v>YES</v>
      </c>
      <c r="M775" s="1">
        <f>ROUND(amazon[[#This Row],[Rating_count]],0)</f>
        <v>23</v>
      </c>
      <c r="N775" s="10">
        <f>amazon[[#This Row],[Rating_count]]*LOG10(amazon[[#This Row],[Rating]]+1)</f>
        <v>17.897478758823805</v>
      </c>
    </row>
    <row r="776" spans="1:14" x14ac:dyDescent="0.25">
      <c r="A776" s="1" t="s">
        <v>1482</v>
      </c>
      <c r="B776" s="4" t="s">
        <v>1483</v>
      </c>
      <c r="C776" s="1" t="s">
        <v>1484</v>
      </c>
      <c r="D776">
        <v>1792</v>
      </c>
      <c r="E776" s="9">
        <v>3500</v>
      </c>
      <c r="F776" s="2">
        <v>0.49</v>
      </c>
      <c r="G776">
        <v>4.5</v>
      </c>
      <c r="H776">
        <v>26194</v>
      </c>
      <c r="I776" t="str">
        <f>LEFT(amazon[[#This Row],[Category]],FIND("|",amazon[[#This Row],[Category]] &amp; "|")-1)</f>
        <v>Computers&amp;Accessories</v>
      </c>
      <c r="J776" s="9">
        <f>amazon[[#This Row],[Actual_price]]*amazon[[#This Row],[Rating_count]]</f>
        <v>91679000</v>
      </c>
      <c r="K776" s="9" t="str">
        <f>IF(amazon[[#This Row],[Actual_price]]&lt;200,"&lt;200",IF(amazon[[#This Row],[Actual_price]]&lt;=500,"200-500","&gt;500"))</f>
        <v>&gt;500</v>
      </c>
      <c r="L776" t="str">
        <f>IF(amazon[[#This Row],[Discount_percentage]]&gt;=50%,"YES","NO")</f>
        <v>NO</v>
      </c>
      <c r="M776" s="1">
        <f>ROUND(amazon[[#This Row],[Rating_count]],0)</f>
        <v>26194</v>
      </c>
      <c r="N776" s="10">
        <f>amazon[[#This Row],[Rating_count]]*LOG10(amazon[[#This Row],[Rating]]+1)</f>
        <v>19393.060288612225</v>
      </c>
    </row>
    <row r="777" spans="1:14" x14ac:dyDescent="0.25">
      <c r="A777" s="1" t="s">
        <v>1485</v>
      </c>
      <c r="B777" s="4" t="s">
        <v>1486</v>
      </c>
      <c r="C777" s="1" t="s">
        <v>1487</v>
      </c>
      <c r="D777">
        <v>3299</v>
      </c>
      <c r="E777" s="9">
        <v>4100</v>
      </c>
      <c r="F777" s="2">
        <v>0.2</v>
      </c>
      <c r="G777">
        <v>3.9</v>
      </c>
      <c r="H777">
        <v>15783</v>
      </c>
      <c r="I777" t="str">
        <f>LEFT(amazon[[#This Row],[Category]],FIND("|",amazon[[#This Row],[Category]] &amp; "|")-1)</f>
        <v>Computers&amp;Accessories</v>
      </c>
      <c r="J777" s="9">
        <f>amazon[[#This Row],[Actual_price]]*amazon[[#This Row],[Rating_count]]</f>
        <v>64710300</v>
      </c>
      <c r="K777" s="9" t="str">
        <f>IF(amazon[[#This Row],[Actual_price]]&lt;200,"&lt;200",IF(amazon[[#This Row],[Actual_price]]&lt;=500,"200-500","&gt;500"))</f>
        <v>&gt;500</v>
      </c>
      <c r="L777" t="str">
        <f>IF(amazon[[#This Row],[Discount_percentage]]&gt;=50%,"YES","NO")</f>
        <v>NO</v>
      </c>
      <c r="M777" s="1">
        <f>ROUND(amazon[[#This Row],[Rating_count]],0)</f>
        <v>15783</v>
      </c>
      <c r="N777" s="10">
        <f>amazon[[#This Row],[Rating_count]]*LOG10(amazon[[#This Row],[Rating]]+1)</f>
        <v>10893.364731090032</v>
      </c>
    </row>
    <row r="778" spans="1:14" x14ac:dyDescent="0.25">
      <c r="A778" s="1" t="s">
        <v>1488</v>
      </c>
      <c r="B778" s="4" t="s">
        <v>1489</v>
      </c>
      <c r="C778" s="1" t="s">
        <v>1457</v>
      </c>
      <c r="D778">
        <v>125</v>
      </c>
      <c r="E778" s="9">
        <v>180</v>
      </c>
      <c r="F778" s="2">
        <v>0.31</v>
      </c>
      <c r="G778">
        <v>4.4000000000000004</v>
      </c>
      <c r="H778">
        <v>8053</v>
      </c>
      <c r="I778" t="str">
        <f>LEFT(amazon[[#This Row],[Category]],FIND("|",amazon[[#This Row],[Category]] &amp; "|")-1)</f>
        <v>OfficeProducts</v>
      </c>
      <c r="J778" s="9">
        <f>amazon[[#This Row],[Actual_price]]*amazon[[#This Row],[Rating_count]]</f>
        <v>1449540</v>
      </c>
      <c r="K778" s="9" t="str">
        <f>IF(amazon[[#This Row],[Actual_price]]&lt;200,"&lt;200",IF(amazon[[#This Row],[Actual_price]]&lt;=500,"200-500","&gt;500"))</f>
        <v>&lt;200</v>
      </c>
      <c r="L778" t="str">
        <f>IF(amazon[[#This Row],[Discount_percentage]]&gt;=50%,"YES","NO")</f>
        <v>NO</v>
      </c>
      <c r="M778" s="1">
        <f>ROUND(amazon[[#This Row],[Rating_count]],0)</f>
        <v>8053</v>
      </c>
      <c r="N778" s="10">
        <f>amazon[[#This Row],[Rating_count]]*LOG10(amazon[[#This Row],[Rating]]+1)</f>
        <v>5897.9669478543656</v>
      </c>
    </row>
    <row r="779" spans="1:14" x14ac:dyDescent="0.25">
      <c r="A779" s="1" t="s">
        <v>1490</v>
      </c>
      <c r="B779" s="4" t="s">
        <v>1491</v>
      </c>
      <c r="C779" s="1" t="s">
        <v>1149</v>
      </c>
      <c r="D779">
        <v>399</v>
      </c>
      <c r="E779" s="9">
        <v>1190</v>
      </c>
      <c r="F779" s="2">
        <v>0.66</v>
      </c>
      <c r="G779">
        <v>4.0999999999999996</v>
      </c>
      <c r="H779">
        <v>2809</v>
      </c>
      <c r="I779" t="str">
        <f>LEFT(amazon[[#This Row],[Category]],FIND("|",amazon[[#This Row],[Category]] &amp; "|")-1)</f>
        <v>Computers&amp;Accessories</v>
      </c>
      <c r="J779" s="9">
        <f>amazon[[#This Row],[Actual_price]]*amazon[[#This Row],[Rating_count]]</f>
        <v>3342710</v>
      </c>
      <c r="K779" s="9" t="str">
        <f>IF(amazon[[#This Row],[Actual_price]]&lt;200,"&lt;200",IF(amazon[[#This Row],[Actual_price]]&lt;=500,"200-500","&gt;500"))</f>
        <v>&gt;500</v>
      </c>
      <c r="L779" t="str">
        <f>IF(amazon[[#This Row],[Discount_percentage]]&gt;=50%,"YES","NO")</f>
        <v>YES</v>
      </c>
      <c r="M779" s="1">
        <f>ROUND(amazon[[#This Row],[Rating_count]],0)</f>
        <v>2809</v>
      </c>
      <c r="N779" s="10">
        <f>amazon[[#This Row],[Rating_count]]*LOG10(amazon[[#This Row],[Rating]]+1)</f>
        <v>1987.5646246591032</v>
      </c>
    </row>
    <row r="780" spans="1:14" x14ac:dyDescent="0.25">
      <c r="A780" s="1" t="s">
        <v>1492</v>
      </c>
      <c r="B780" s="4" t="s">
        <v>1493</v>
      </c>
      <c r="C780" s="1" t="s">
        <v>714</v>
      </c>
      <c r="D780">
        <v>1199</v>
      </c>
      <c r="E780" s="9">
        <v>7999</v>
      </c>
      <c r="F780" s="2">
        <v>0.85</v>
      </c>
      <c r="G780">
        <v>3.6</v>
      </c>
      <c r="H780">
        <v>25910</v>
      </c>
      <c r="I780" t="str">
        <f>LEFT(amazon[[#This Row],[Category]],FIND("|",amazon[[#This Row],[Category]] &amp; "|")-1)</f>
        <v>Electronics</v>
      </c>
      <c r="J780" s="9">
        <f>amazon[[#This Row],[Actual_price]]*amazon[[#This Row],[Rating_count]]</f>
        <v>207254090</v>
      </c>
      <c r="K780" s="9" t="str">
        <f>IF(amazon[[#This Row],[Actual_price]]&lt;200,"&lt;200",IF(amazon[[#This Row],[Actual_price]]&lt;=500,"200-500","&gt;500"))</f>
        <v>&gt;500</v>
      </c>
      <c r="L780" t="str">
        <f>IF(amazon[[#This Row],[Discount_percentage]]&gt;=50%,"YES","NO")</f>
        <v>YES</v>
      </c>
      <c r="M780" s="1">
        <f>ROUND(amazon[[#This Row],[Rating_count]],0)</f>
        <v>25910</v>
      </c>
      <c r="N780" s="10">
        <f>amazon[[#This Row],[Rating_count]]*LOG10(amazon[[#This Row],[Rating]]+1)</f>
        <v>17172.055418869586</v>
      </c>
    </row>
    <row r="781" spans="1:14" x14ac:dyDescent="0.25">
      <c r="A781" s="1" t="s">
        <v>1494</v>
      </c>
      <c r="B781" s="4" t="s">
        <v>1495</v>
      </c>
      <c r="C781" s="1" t="s">
        <v>1152</v>
      </c>
      <c r="D781">
        <v>235</v>
      </c>
      <c r="E781" s="9">
        <v>1599</v>
      </c>
      <c r="F781" s="2">
        <v>0.85</v>
      </c>
      <c r="G781">
        <v>3.8</v>
      </c>
      <c r="H781">
        <v>1173</v>
      </c>
      <c r="I781" t="str">
        <f>LEFT(amazon[[#This Row],[Category]],FIND("|",amazon[[#This Row],[Category]] &amp; "|")-1)</f>
        <v>Computers&amp;Accessories</v>
      </c>
      <c r="J781" s="9">
        <f>amazon[[#This Row],[Actual_price]]*amazon[[#This Row],[Rating_count]]</f>
        <v>1875627</v>
      </c>
      <c r="K781" s="9" t="str">
        <f>IF(amazon[[#This Row],[Actual_price]]&lt;200,"&lt;200",IF(amazon[[#This Row],[Actual_price]]&lt;=500,"200-500","&gt;500"))</f>
        <v>&gt;500</v>
      </c>
      <c r="L781" t="str">
        <f>IF(amazon[[#This Row],[Discount_percentage]]&gt;=50%,"YES","NO")</f>
        <v>YES</v>
      </c>
      <c r="M781" s="1">
        <f>ROUND(amazon[[#This Row],[Rating_count]],0)</f>
        <v>1173</v>
      </c>
      <c r="N781" s="10">
        <f>amazon[[#This Row],[Rating_count]]*LOG10(amazon[[#This Row],[Rating]]+1)</f>
        <v>799.09597144156373</v>
      </c>
    </row>
    <row r="782" spans="1:14" x14ac:dyDescent="0.25">
      <c r="A782" s="1" t="s">
        <v>1496</v>
      </c>
      <c r="B782" s="4" t="s">
        <v>1497</v>
      </c>
      <c r="C782" s="1" t="s">
        <v>1157</v>
      </c>
      <c r="D782">
        <v>549</v>
      </c>
      <c r="E782" s="9">
        <v>1999</v>
      </c>
      <c r="F782" s="2">
        <v>0.73</v>
      </c>
      <c r="G782">
        <v>3.6</v>
      </c>
      <c r="H782">
        <v>6422</v>
      </c>
      <c r="I782" t="str">
        <f>LEFT(amazon[[#This Row],[Category]],FIND("|",amazon[[#This Row],[Category]] &amp; "|")-1)</f>
        <v>Computers&amp;Accessories</v>
      </c>
      <c r="J782" s="9">
        <f>amazon[[#This Row],[Actual_price]]*amazon[[#This Row],[Rating_count]]</f>
        <v>12837578</v>
      </c>
      <c r="K782" s="9" t="str">
        <f>IF(amazon[[#This Row],[Actual_price]]&lt;200,"&lt;200",IF(amazon[[#This Row],[Actual_price]]&lt;=500,"200-500","&gt;500"))</f>
        <v>&gt;500</v>
      </c>
      <c r="L782" t="str">
        <f>IF(amazon[[#This Row],[Discount_percentage]]&gt;=50%,"YES","NO")</f>
        <v>YES</v>
      </c>
      <c r="M782" s="1">
        <f>ROUND(amazon[[#This Row],[Rating_count]],0)</f>
        <v>6422</v>
      </c>
      <c r="N782" s="10">
        <f>amazon[[#This Row],[Rating_count]]*LOG10(amazon[[#This Row],[Rating]]+1)</f>
        <v>4256.2307950590684</v>
      </c>
    </row>
    <row r="783" spans="1:14" x14ac:dyDescent="0.25">
      <c r="A783" s="1" t="s">
        <v>1498</v>
      </c>
      <c r="B783" s="4" t="s">
        <v>1499</v>
      </c>
      <c r="C783" s="1" t="s">
        <v>1359</v>
      </c>
      <c r="D783">
        <v>89</v>
      </c>
      <c r="E783" s="9">
        <v>99</v>
      </c>
      <c r="F783" s="2">
        <v>0.1</v>
      </c>
      <c r="G783">
        <v>4.2</v>
      </c>
      <c r="H783">
        <v>241</v>
      </c>
      <c r="I783" t="str">
        <f>LEFT(amazon[[#This Row],[Category]],FIND("|",amazon[[#This Row],[Category]] &amp; "|")-1)</f>
        <v>Computers&amp;Accessories</v>
      </c>
      <c r="J783" s="9">
        <f>amazon[[#This Row],[Actual_price]]*amazon[[#This Row],[Rating_count]]</f>
        <v>23859</v>
      </c>
      <c r="K783" s="9" t="str">
        <f>IF(amazon[[#This Row],[Actual_price]]&lt;200,"&lt;200",IF(amazon[[#This Row],[Actual_price]]&lt;=500,"200-500","&gt;500"))</f>
        <v>&lt;200</v>
      </c>
      <c r="L783" t="str">
        <f>IF(amazon[[#This Row],[Discount_percentage]]&gt;=50%,"YES","NO")</f>
        <v>NO</v>
      </c>
      <c r="M783" s="1">
        <f>ROUND(amazon[[#This Row],[Rating_count]],0)</f>
        <v>241</v>
      </c>
      <c r="N783" s="10">
        <f>amazon[[#This Row],[Rating_count]]*LOG10(amazon[[#This Row],[Rating]]+1)</f>
        <v>172.55680581598662</v>
      </c>
    </row>
    <row r="784" spans="1:14" x14ac:dyDescent="0.25">
      <c r="A784" s="1" t="s">
        <v>60</v>
      </c>
      <c r="B784" s="4" t="s">
        <v>61</v>
      </c>
      <c r="C784" s="1" t="s">
        <v>2</v>
      </c>
      <c r="D784">
        <v>970</v>
      </c>
      <c r="E784" s="9">
        <v>1999</v>
      </c>
      <c r="F784" s="2">
        <v>0.51</v>
      </c>
      <c r="G784">
        <v>4.4000000000000004</v>
      </c>
      <c r="H784">
        <v>184</v>
      </c>
      <c r="I784" t="str">
        <f>LEFT(amazon[[#This Row],[Category]],FIND("|",amazon[[#This Row],[Category]] &amp; "|")-1)</f>
        <v>Computers&amp;Accessories</v>
      </c>
      <c r="J784" s="9">
        <f>amazon[[#This Row],[Actual_price]]*amazon[[#This Row],[Rating_count]]</f>
        <v>367816</v>
      </c>
      <c r="K784" s="9" t="str">
        <f>IF(amazon[[#This Row],[Actual_price]]&lt;200,"&lt;200",IF(amazon[[#This Row],[Actual_price]]&lt;=500,"200-500","&gt;500"))</f>
        <v>&gt;500</v>
      </c>
      <c r="L784" t="str">
        <f>IF(amazon[[#This Row],[Discount_percentage]]&gt;=50%,"YES","NO")</f>
        <v>YES</v>
      </c>
      <c r="M784" s="1">
        <f>ROUND(amazon[[#This Row],[Rating_count]],0)</f>
        <v>184</v>
      </c>
      <c r="N784" s="10">
        <f>amazon[[#This Row],[Rating_count]]*LOG10(amazon[[#This Row],[Rating]]+1)</f>
        <v>134.76045180742619</v>
      </c>
    </row>
    <row r="785" spans="1:14" x14ac:dyDescent="0.25">
      <c r="A785" s="1" t="s">
        <v>1500</v>
      </c>
      <c r="B785" s="4" t="s">
        <v>1501</v>
      </c>
      <c r="C785" s="1" t="s">
        <v>714</v>
      </c>
      <c r="D785">
        <v>1299</v>
      </c>
      <c r="E785" s="9">
        <v>2999</v>
      </c>
      <c r="F785" s="2">
        <v>0.56999999999999995</v>
      </c>
      <c r="G785">
        <v>3.8</v>
      </c>
      <c r="H785">
        <v>14629</v>
      </c>
      <c r="I785" t="str">
        <f>LEFT(amazon[[#This Row],[Category]],FIND("|",amazon[[#This Row],[Category]] &amp; "|")-1)</f>
        <v>Electronics</v>
      </c>
      <c r="J785" s="9">
        <f>amazon[[#This Row],[Actual_price]]*amazon[[#This Row],[Rating_count]]</f>
        <v>43872371</v>
      </c>
      <c r="K785" s="9" t="str">
        <f>IF(amazon[[#This Row],[Actual_price]]&lt;200,"&lt;200",IF(amazon[[#This Row],[Actual_price]]&lt;=500,"200-500","&gt;500"))</f>
        <v>&gt;500</v>
      </c>
      <c r="L785" t="str">
        <f>IF(amazon[[#This Row],[Discount_percentage]]&gt;=50%,"YES","NO")</f>
        <v>YES</v>
      </c>
      <c r="M785" s="1">
        <f>ROUND(amazon[[#This Row],[Rating_count]],0)</f>
        <v>14629</v>
      </c>
      <c r="N785" s="10">
        <f>amazon[[#This Row],[Rating_count]]*LOG10(amazon[[#This Row],[Rating]]+1)</f>
        <v>9965.8780615674641</v>
      </c>
    </row>
    <row r="786" spans="1:14" x14ac:dyDescent="0.25">
      <c r="A786" s="1" t="s">
        <v>1502</v>
      </c>
      <c r="B786" s="4" t="s">
        <v>1503</v>
      </c>
      <c r="C786" s="1" t="s">
        <v>1257</v>
      </c>
      <c r="D786">
        <v>230</v>
      </c>
      <c r="E786" s="9">
        <v>999</v>
      </c>
      <c r="F786" s="2">
        <v>0.77</v>
      </c>
      <c r="G786">
        <v>4.2</v>
      </c>
      <c r="H786">
        <v>1528</v>
      </c>
      <c r="I786" t="str">
        <f>LEFT(amazon[[#This Row],[Category]],FIND("|",amazon[[#This Row],[Category]] &amp; "|")-1)</f>
        <v>Computers&amp;Accessories</v>
      </c>
      <c r="J786" s="9">
        <f>amazon[[#This Row],[Actual_price]]*amazon[[#This Row],[Rating_count]]</f>
        <v>1526472</v>
      </c>
      <c r="K786" s="9" t="str">
        <f>IF(amazon[[#This Row],[Actual_price]]&lt;200,"&lt;200",IF(amazon[[#This Row],[Actual_price]]&lt;=500,"200-500","&gt;500"))</f>
        <v>&gt;500</v>
      </c>
      <c r="L786" t="str">
        <f>IF(amazon[[#This Row],[Discount_percentage]]&gt;=50%,"YES","NO")</f>
        <v>YES</v>
      </c>
      <c r="M786" s="1">
        <f>ROUND(amazon[[#This Row],[Rating_count]],0)</f>
        <v>1528</v>
      </c>
      <c r="N786" s="10">
        <f>amazon[[#This Row],[Rating_count]]*LOG10(amazon[[#This Row],[Rating]]+1)</f>
        <v>1094.0531090739732</v>
      </c>
    </row>
    <row r="787" spans="1:14" x14ac:dyDescent="0.25">
      <c r="A787" s="1" t="s">
        <v>1504</v>
      </c>
      <c r="B787" s="4" t="s">
        <v>1505</v>
      </c>
      <c r="C787" s="1" t="s">
        <v>1506</v>
      </c>
      <c r="D787">
        <v>119</v>
      </c>
      <c r="E787" s="9">
        <v>499</v>
      </c>
      <c r="F787" s="2">
        <v>0.76</v>
      </c>
      <c r="G787">
        <v>4.3</v>
      </c>
      <c r="H787">
        <v>15032</v>
      </c>
      <c r="I787" t="str">
        <f>LEFT(amazon[[#This Row],[Category]],FIND("|",amazon[[#This Row],[Category]] &amp; "|")-1)</f>
        <v>Electronics</v>
      </c>
      <c r="J787" s="9">
        <f>amazon[[#This Row],[Actual_price]]*amazon[[#This Row],[Rating_count]]</f>
        <v>7500968</v>
      </c>
      <c r="K787" s="9" t="str">
        <f>IF(amazon[[#This Row],[Actual_price]]&lt;200,"&lt;200",IF(amazon[[#This Row],[Actual_price]]&lt;=500,"200-500","&gt;500"))</f>
        <v>200-500</v>
      </c>
      <c r="L787" t="str">
        <f>IF(amazon[[#This Row],[Discount_percentage]]&gt;=50%,"YES","NO")</f>
        <v>YES</v>
      </c>
      <c r="M787" s="1">
        <f>ROUND(amazon[[#This Row],[Rating_count]],0)</f>
        <v>15032</v>
      </c>
      <c r="N787" s="10">
        <f>amazon[[#This Row],[Rating_count]]*LOG10(amazon[[#This Row],[Rating]]+1)</f>
        <v>10887.31487183906</v>
      </c>
    </row>
    <row r="788" spans="1:14" x14ac:dyDescent="0.25">
      <c r="A788" s="1" t="s">
        <v>1507</v>
      </c>
      <c r="B788" s="4" t="s">
        <v>1508</v>
      </c>
      <c r="C788" s="1" t="s">
        <v>1509</v>
      </c>
      <c r="D788">
        <v>449</v>
      </c>
      <c r="E788" s="9">
        <v>800</v>
      </c>
      <c r="F788" s="2">
        <v>0.44</v>
      </c>
      <c r="G788">
        <v>4.4000000000000004</v>
      </c>
      <c r="H788">
        <v>69585</v>
      </c>
      <c r="I788" t="str">
        <f>LEFT(amazon[[#This Row],[Category]],FIND("|",amazon[[#This Row],[Category]] &amp; "|")-1)</f>
        <v>Electronics</v>
      </c>
      <c r="J788" s="9">
        <f>amazon[[#This Row],[Actual_price]]*amazon[[#This Row],[Rating_count]]</f>
        <v>55668000</v>
      </c>
      <c r="K788" s="9" t="str">
        <f>IF(amazon[[#This Row],[Actual_price]]&lt;200,"&lt;200",IF(amazon[[#This Row],[Actual_price]]&lt;=500,"200-500","&gt;500"))</f>
        <v>&gt;500</v>
      </c>
      <c r="L788" t="str">
        <f>IF(amazon[[#This Row],[Discount_percentage]]&gt;=50%,"YES","NO")</f>
        <v>NO</v>
      </c>
      <c r="M788" s="1">
        <f>ROUND(amazon[[#This Row],[Rating_count]],0)</f>
        <v>69585</v>
      </c>
      <c r="N788" s="10">
        <f>amazon[[#This Row],[Rating_count]]*LOG10(amazon[[#This Row],[Rating]]+1)</f>
        <v>50963.619777281267</v>
      </c>
    </row>
    <row r="789" spans="1:14" x14ac:dyDescent="0.25">
      <c r="A789" s="1" t="s">
        <v>1510</v>
      </c>
      <c r="B789" s="4" t="s">
        <v>1511</v>
      </c>
      <c r="C789" s="1" t="s">
        <v>1512</v>
      </c>
      <c r="D789">
        <v>1699</v>
      </c>
      <c r="E789" s="9">
        <v>3495</v>
      </c>
      <c r="F789" s="2">
        <v>0.51</v>
      </c>
      <c r="G789">
        <v>4.0999999999999996</v>
      </c>
      <c r="H789">
        <v>14371</v>
      </c>
      <c r="I789" t="str">
        <f>LEFT(amazon[[#This Row],[Category]],FIND("|",amazon[[#This Row],[Category]] &amp; "|")-1)</f>
        <v>Electronics</v>
      </c>
      <c r="J789" s="9">
        <f>amazon[[#This Row],[Actual_price]]*amazon[[#This Row],[Rating_count]]</f>
        <v>50226645</v>
      </c>
      <c r="K789" s="9" t="str">
        <f>IF(amazon[[#This Row],[Actual_price]]&lt;200,"&lt;200",IF(amazon[[#This Row],[Actual_price]]&lt;=500,"200-500","&gt;500"))</f>
        <v>&gt;500</v>
      </c>
      <c r="L789" t="str">
        <f>IF(amazon[[#This Row],[Discount_percentage]]&gt;=50%,"YES","NO")</f>
        <v>YES</v>
      </c>
      <c r="M789" s="1">
        <f>ROUND(amazon[[#This Row],[Rating_count]],0)</f>
        <v>14371</v>
      </c>
      <c r="N789" s="10">
        <f>amazon[[#This Row],[Rating_count]]*LOG10(amazon[[#This Row],[Rating]]+1)</f>
        <v>10168.491000703443</v>
      </c>
    </row>
    <row r="790" spans="1:14" x14ac:dyDescent="0.25">
      <c r="A790" s="1" t="s">
        <v>1513</v>
      </c>
      <c r="B790" s="4" t="s">
        <v>1514</v>
      </c>
      <c r="C790" s="1" t="s">
        <v>1457</v>
      </c>
      <c r="D790">
        <v>561</v>
      </c>
      <c r="E790" s="9">
        <v>720</v>
      </c>
      <c r="F790" s="2">
        <v>0.22</v>
      </c>
      <c r="G790">
        <v>4.4000000000000004</v>
      </c>
      <c r="H790">
        <v>3182</v>
      </c>
      <c r="I790" t="str">
        <f>LEFT(amazon[[#This Row],[Category]],FIND("|",amazon[[#This Row],[Category]] &amp; "|")-1)</f>
        <v>OfficeProducts</v>
      </c>
      <c r="J790" s="9">
        <f>amazon[[#This Row],[Actual_price]]*amazon[[#This Row],[Rating_count]]</f>
        <v>2291040</v>
      </c>
      <c r="K790" s="9" t="str">
        <f>IF(amazon[[#This Row],[Actual_price]]&lt;200,"&lt;200",IF(amazon[[#This Row],[Actual_price]]&lt;=500,"200-500","&gt;500"))</f>
        <v>&gt;500</v>
      </c>
      <c r="L790" t="str">
        <f>IF(amazon[[#This Row],[Discount_percentage]]&gt;=50%,"YES","NO")</f>
        <v>NO</v>
      </c>
      <c r="M790" s="1">
        <f>ROUND(amazon[[#This Row],[Rating_count]],0)</f>
        <v>3182</v>
      </c>
      <c r="N790" s="10">
        <f>amazon[[#This Row],[Rating_count]]*LOG10(amazon[[#This Row],[Rating]]+1)</f>
        <v>2330.4769437566856</v>
      </c>
    </row>
    <row r="791" spans="1:14" x14ac:dyDescent="0.25">
      <c r="A791" s="1" t="s">
        <v>1515</v>
      </c>
      <c r="B791" s="4" t="s">
        <v>1516</v>
      </c>
      <c r="C791" s="1" t="s">
        <v>1149</v>
      </c>
      <c r="D791">
        <v>289</v>
      </c>
      <c r="E791" s="9">
        <v>590</v>
      </c>
      <c r="F791" s="2">
        <v>0.51</v>
      </c>
      <c r="G791">
        <v>4.4000000000000004</v>
      </c>
      <c r="H791">
        <v>25886</v>
      </c>
      <c r="I791" t="str">
        <f>LEFT(amazon[[#This Row],[Category]],FIND("|",amazon[[#This Row],[Category]] &amp; "|")-1)</f>
        <v>Computers&amp;Accessories</v>
      </c>
      <c r="J791" s="9">
        <f>amazon[[#This Row],[Actual_price]]*amazon[[#This Row],[Rating_count]]</f>
        <v>15272740</v>
      </c>
      <c r="K791" s="9" t="str">
        <f>IF(amazon[[#This Row],[Actual_price]]&lt;200,"&lt;200",IF(amazon[[#This Row],[Actual_price]]&lt;=500,"200-500","&gt;500"))</f>
        <v>&gt;500</v>
      </c>
      <c r="L791" t="str">
        <f>IF(amazon[[#This Row],[Discount_percentage]]&gt;=50%,"YES","NO")</f>
        <v>YES</v>
      </c>
      <c r="M791" s="1">
        <f>ROUND(amazon[[#This Row],[Rating_count]],0)</f>
        <v>25886</v>
      </c>
      <c r="N791" s="10">
        <f>amazon[[#This Row],[Rating_count]]*LOG10(amazon[[#This Row],[Rating]]+1)</f>
        <v>18958.744866777364</v>
      </c>
    </row>
    <row r="792" spans="1:14" x14ac:dyDescent="0.25">
      <c r="A792" s="1" t="s">
        <v>1517</v>
      </c>
      <c r="B792" s="4" t="s">
        <v>1518</v>
      </c>
      <c r="C792" s="1" t="s">
        <v>1162</v>
      </c>
      <c r="D792">
        <v>599</v>
      </c>
      <c r="E792" s="9">
        <v>1999</v>
      </c>
      <c r="F792" s="2">
        <v>0.7</v>
      </c>
      <c r="G792">
        <v>4.4000000000000004</v>
      </c>
      <c r="H792">
        <v>4736</v>
      </c>
      <c r="I792" t="str">
        <f>LEFT(amazon[[#This Row],[Category]],FIND("|",amazon[[#This Row],[Category]] &amp; "|")-1)</f>
        <v>Computers&amp;Accessories</v>
      </c>
      <c r="J792" s="9">
        <f>amazon[[#This Row],[Actual_price]]*amazon[[#This Row],[Rating_count]]</f>
        <v>9467264</v>
      </c>
      <c r="K792" s="9" t="str">
        <f>IF(amazon[[#This Row],[Actual_price]]&lt;200,"&lt;200",IF(amazon[[#This Row],[Actual_price]]&lt;=500,"200-500","&gt;500"))</f>
        <v>&gt;500</v>
      </c>
      <c r="L792" t="str">
        <f>IF(amazon[[#This Row],[Discount_percentage]]&gt;=50%,"YES","NO")</f>
        <v>YES</v>
      </c>
      <c r="M792" s="1">
        <f>ROUND(amazon[[#This Row],[Rating_count]],0)</f>
        <v>4736</v>
      </c>
      <c r="N792" s="10">
        <f>amazon[[#This Row],[Rating_count]]*LOG10(amazon[[#This Row],[Rating]]+1)</f>
        <v>3468.6168465215787</v>
      </c>
    </row>
    <row r="793" spans="1:14" x14ac:dyDescent="0.25">
      <c r="A793" s="1" t="s">
        <v>1519</v>
      </c>
      <c r="B793" s="4" t="s">
        <v>1520</v>
      </c>
      <c r="C793" s="1" t="s">
        <v>1205</v>
      </c>
      <c r="D793">
        <v>5599</v>
      </c>
      <c r="E793" s="9">
        <v>7350</v>
      </c>
      <c r="F793" s="2">
        <v>0.24</v>
      </c>
      <c r="G793">
        <v>4.4000000000000004</v>
      </c>
      <c r="H793">
        <v>73005</v>
      </c>
      <c r="I793" t="str">
        <f>LEFT(amazon[[#This Row],[Category]],FIND("|",amazon[[#This Row],[Category]] &amp; "|")-1)</f>
        <v>Computers&amp;Accessories</v>
      </c>
      <c r="J793" s="9">
        <f>amazon[[#This Row],[Actual_price]]*amazon[[#This Row],[Rating_count]]</f>
        <v>536586750</v>
      </c>
      <c r="K793" s="9" t="str">
        <f>IF(amazon[[#This Row],[Actual_price]]&lt;200,"&lt;200",IF(amazon[[#This Row],[Actual_price]]&lt;=500,"200-500","&gt;500"))</f>
        <v>&gt;500</v>
      </c>
      <c r="L793" t="str">
        <f>IF(amazon[[#This Row],[Discount_percentage]]&gt;=50%,"YES","NO")</f>
        <v>NO</v>
      </c>
      <c r="M793" s="1">
        <f>ROUND(amazon[[#This Row],[Rating_count]],0)</f>
        <v>73005</v>
      </c>
      <c r="N793" s="10">
        <f>amazon[[#This Row],[Rating_count]]*LOG10(amazon[[#This Row],[Rating]]+1)</f>
        <v>53468.406435875819</v>
      </c>
    </row>
    <row r="794" spans="1:14" x14ac:dyDescent="0.25">
      <c r="A794" s="1" t="s">
        <v>1521</v>
      </c>
      <c r="B794" s="4" t="s">
        <v>1522</v>
      </c>
      <c r="C794" s="1" t="s">
        <v>1523</v>
      </c>
      <c r="D794">
        <v>1990</v>
      </c>
      <c r="E794" s="9">
        <v>2595</v>
      </c>
      <c r="F794" s="2">
        <v>0.23</v>
      </c>
      <c r="G794">
        <v>4.3</v>
      </c>
      <c r="H794">
        <v>20398</v>
      </c>
      <c r="I794" t="str">
        <f>LEFT(amazon[[#This Row],[Category]],FIND("|",amazon[[#This Row],[Category]] &amp; "|")-1)</f>
        <v>Computers&amp;Accessories</v>
      </c>
      <c r="J794" s="9">
        <f>amazon[[#This Row],[Actual_price]]*amazon[[#This Row],[Rating_count]]</f>
        <v>52932810</v>
      </c>
      <c r="K794" s="9" t="str">
        <f>IF(amazon[[#This Row],[Actual_price]]&lt;200,"&lt;200",IF(amazon[[#This Row],[Actual_price]]&lt;=500,"200-500","&gt;500"))</f>
        <v>&gt;500</v>
      </c>
      <c r="L794" t="str">
        <f>IF(amazon[[#This Row],[Discount_percentage]]&gt;=50%,"YES","NO")</f>
        <v>NO</v>
      </c>
      <c r="M794" s="1">
        <f>ROUND(amazon[[#This Row],[Rating_count]],0)</f>
        <v>20398</v>
      </c>
      <c r="N794" s="10">
        <f>amazon[[#This Row],[Rating_count]]*LOG10(amazon[[#This Row],[Rating]]+1)</f>
        <v>14773.779188116894</v>
      </c>
    </row>
    <row r="795" spans="1:14" x14ac:dyDescent="0.25">
      <c r="A795" s="1" t="s">
        <v>1524</v>
      </c>
      <c r="B795" s="4" t="s">
        <v>1525</v>
      </c>
      <c r="C795" s="1" t="s">
        <v>1417</v>
      </c>
      <c r="D795">
        <v>499</v>
      </c>
      <c r="E795" s="9">
        <v>799</v>
      </c>
      <c r="F795" s="2">
        <v>0.38</v>
      </c>
      <c r="G795">
        <v>4.3</v>
      </c>
      <c r="H795">
        <v>2125</v>
      </c>
      <c r="I795" t="str">
        <f>LEFT(amazon[[#This Row],[Category]],FIND("|",amazon[[#This Row],[Category]] &amp; "|")-1)</f>
        <v>Computers&amp;Accessories</v>
      </c>
      <c r="J795" s="9">
        <f>amazon[[#This Row],[Actual_price]]*amazon[[#This Row],[Rating_count]]</f>
        <v>1697875</v>
      </c>
      <c r="K795" s="9" t="str">
        <f>IF(amazon[[#This Row],[Actual_price]]&lt;200,"&lt;200",IF(amazon[[#This Row],[Actual_price]]&lt;=500,"200-500","&gt;500"))</f>
        <v>&gt;500</v>
      </c>
      <c r="L795" t="str">
        <f>IF(amazon[[#This Row],[Discount_percentage]]&gt;=50%,"YES","NO")</f>
        <v>NO</v>
      </c>
      <c r="M795" s="1">
        <f>ROUND(amazon[[#This Row],[Rating_count]],0)</f>
        <v>2125</v>
      </c>
      <c r="N795" s="10">
        <f>amazon[[#This Row],[Rating_count]]*LOG10(amazon[[#This Row],[Rating]]+1)</f>
        <v>1539.0862229016768</v>
      </c>
    </row>
    <row r="796" spans="1:14" x14ac:dyDescent="0.25">
      <c r="A796" s="1" t="s">
        <v>1526</v>
      </c>
      <c r="B796" s="4" t="s">
        <v>1527</v>
      </c>
      <c r="C796" s="1" t="s">
        <v>1440</v>
      </c>
      <c r="D796">
        <v>449</v>
      </c>
      <c r="E796" s="9">
        <v>999</v>
      </c>
      <c r="F796" s="2">
        <v>0.55000000000000004</v>
      </c>
      <c r="G796">
        <v>4.3</v>
      </c>
      <c r="H796">
        <v>11330</v>
      </c>
      <c r="I796" t="str">
        <f>LEFT(amazon[[#This Row],[Category]],FIND("|",amazon[[#This Row],[Category]] &amp; "|")-1)</f>
        <v>Computers&amp;Accessories</v>
      </c>
      <c r="J796" s="9">
        <f>amazon[[#This Row],[Actual_price]]*amazon[[#This Row],[Rating_count]]</f>
        <v>11318670</v>
      </c>
      <c r="K796" s="9" t="str">
        <f>IF(amazon[[#This Row],[Actual_price]]&lt;200,"&lt;200",IF(amazon[[#This Row],[Actual_price]]&lt;=500,"200-500","&gt;500"))</f>
        <v>&gt;500</v>
      </c>
      <c r="L796" t="str">
        <f>IF(amazon[[#This Row],[Discount_percentage]]&gt;=50%,"YES","NO")</f>
        <v>YES</v>
      </c>
      <c r="M796" s="1">
        <f>ROUND(amazon[[#This Row],[Rating_count]],0)</f>
        <v>11330</v>
      </c>
      <c r="N796" s="10">
        <f>amazon[[#This Row],[Rating_count]]*LOG10(amazon[[#This Row],[Rating]]+1)</f>
        <v>8206.0456025769399</v>
      </c>
    </row>
    <row r="797" spans="1:14" x14ac:dyDescent="0.25">
      <c r="A797" s="1" t="s">
        <v>1528</v>
      </c>
      <c r="B797" s="4" t="s">
        <v>1529</v>
      </c>
      <c r="C797" s="1" t="s">
        <v>1530</v>
      </c>
      <c r="D797">
        <v>999</v>
      </c>
      <c r="E797" s="9">
        <v>1999</v>
      </c>
      <c r="F797" s="2">
        <v>0.5</v>
      </c>
      <c r="G797">
        <v>4.2</v>
      </c>
      <c r="H797">
        <v>27441</v>
      </c>
      <c r="I797" t="str">
        <f>LEFT(amazon[[#This Row],[Category]],FIND("|",amazon[[#This Row],[Category]] &amp; "|")-1)</f>
        <v>Computers&amp;Accessories</v>
      </c>
      <c r="J797" s="9">
        <f>amazon[[#This Row],[Actual_price]]*amazon[[#This Row],[Rating_count]]</f>
        <v>54854559</v>
      </c>
      <c r="K797" s="9" t="str">
        <f>IF(amazon[[#This Row],[Actual_price]]&lt;200,"&lt;200",IF(amazon[[#This Row],[Actual_price]]&lt;=500,"200-500","&gt;500"))</f>
        <v>&gt;500</v>
      </c>
      <c r="L797" t="str">
        <f>IF(amazon[[#This Row],[Discount_percentage]]&gt;=50%,"YES","NO")</f>
        <v>YES</v>
      </c>
      <c r="M797" s="1">
        <f>ROUND(amazon[[#This Row],[Rating_count]],0)</f>
        <v>27441</v>
      </c>
      <c r="N797" s="10">
        <f>amazon[[#This Row],[Rating_count]]*LOG10(amazon[[#This Row],[Rating]]+1)</f>
        <v>19647.847752682526</v>
      </c>
    </row>
    <row r="798" spans="1:14" x14ac:dyDescent="0.25">
      <c r="A798" s="1" t="s">
        <v>1531</v>
      </c>
      <c r="B798" s="4" t="s">
        <v>1532</v>
      </c>
      <c r="C798" s="1" t="s">
        <v>1060</v>
      </c>
      <c r="D798">
        <v>69</v>
      </c>
      <c r="E798" s="9">
        <v>299</v>
      </c>
      <c r="F798" s="2">
        <v>0.77</v>
      </c>
      <c r="G798">
        <v>4.3</v>
      </c>
      <c r="H798">
        <v>255</v>
      </c>
      <c r="I798" t="str">
        <f>LEFT(amazon[[#This Row],[Category]],FIND("|",amazon[[#This Row],[Category]] &amp; "|")-1)</f>
        <v>Computers&amp;Accessories</v>
      </c>
      <c r="J798" s="9">
        <f>amazon[[#This Row],[Actual_price]]*amazon[[#This Row],[Rating_count]]</f>
        <v>76245</v>
      </c>
      <c r="K798" s="9" t="str">
        <f>IF(amazon[[#This Row],[Actual_price]]&lt;200,"&lt;200",IF(amazon[[#This Row],[Actual_price]]&lt;=500,"200-500","&gt;500"))</f>
        <v>200-500</v>
      </c>
      <c r="L798" t="str">
        <f>IF(amazon[[#This Row],[Discount_percentage]]&gt;=50%,"YES","NO")</f>
        <v>YES</v>
      </c>
      <c r="M798" s="1">
        <f>ROUND(amazon[[#This Row],[Rating_count]],0)</f>
        <v>255</v>
      </c>
      <c r="N798" s="10">
        <f>amazon[[#This Row],[Rating_count]]*LOG10(amazon[[#This Row],[Rating]]+1)</f>
        <v>184.69034674820119</v>
      </c>
    </row>
    <row r="799" spans="1:14" x14ac:dyDescent="0.25">
      <c r="A799" s="1" t="s">
        <v>1533</v>
      </c>
      <c r="B799" s="4" t="s">
        <v>1534</v>
      </c>
      <c r="C799" s="1" t="s">
        <v>1149</v>
      </c>
      <c r="D799">
        <v>899</v>
      </c>
      <c r="E799" s="9">
        <v>1499</v>
      </c>
      <c r="F799" s="2">
        <v>0.4</v>
      </c>
      <c r="G799">
        <v>4.2</v>
      </c>
      <c r="H799">
        <v>23174</v>
      </c>
      <c r="I799" t="str">
        <f>LEFT(amazon[[#This Row],[Category]],FIND("|",amazon[[#This Row],[Category]] &amp; "|")-1)</f>
        <v>Computers&amp;Accessories</v>
      </c>
      <c r="J799" s="9">
        <f>amazon[[#This Row],[Actual_price]]*amazon[[#This Row],[Rating_count]]</f>
        <v>34737826</v>
      </c>
      <c r="K799" s="9" t="str">
        <f>IF(amazon[[#This Row],[Actual_price]]&lt;200,"&lt;200",IF(amazon[[#This Row],[Actual_price]]&lt;=500,"200-500","&gt;500"))</f>
        <v>&gt;500</v>
      </c>
      <c r="L799" t="str">
        <f>IF(amazon[[#This Row],[Discount_percentage]]&gt;=50%,"YES","NO")</f>
        <v>NO</v>
      </c>
      <c r="M799" s="1">
        <f>ROUND(amazon[[#This Row],[Rating_count]],0)</f>
        <v>23174</v>
      </c>
      <c r="N799" s="10">
        <f>amazon[[#This Row],[Rating_count]]*LOG10(amazon[[#This Row],[Rating]]+1)</f>
        <v>16592.661485392837</v>
      </c>
    </row>
    <row r="800" spans="1:14" x14ac:dyDescent="0.25">
      <c r="A800" s="1" t="s">
        <v>1535</v>
      </c>
      <c r="B800" s="4" t="s">
        <v>1536</v>
      </c>
      <c r="C800" s="1" t="s">
        <v>1186</v>
      </c>
      <c r="D800">
        <v>478</v>
      </c>
      <c r="E800" s="9">
        <v>699</v>
      </c>
      <c r="F800" s="2">
        <v>0.32</v>
      </c>
      <c r="G800">
        <v>3.8</v>
      </c>
      <c r="H800">
        <v>20218</v>
      </c>
      <c r="I800" t="str">
        <f>LEFT(amazon[[#This Row],[Category]],FIND("|",amazon[[#This Row],[Category]] &amp; "|")-1)</f>
        <v>MusicalInstruments</v>
      </c>
      <c r="J800" s="9">
        <f>amazon[[#This Row],[Actual_price]]*amazon[[#This Row],[Rating_count]]</f>
        <v>14132382</v>
      </c>
      <c r="K800" s="9" t="str">
        <f>IF(amazon[[#This Row],[Actual_price]]&lt;200,"&lt;200",IF(amazon[[#This Row],[Actual_price]]&lt;=500,"200-500","&gt;500"))</f>
        <v>&gt;500</v>
      </c>
      <c r="L800" t="str">
        <f>IF(amazon[[#This Row],[Discount_percentage]]&gt;=50%,"YES","NO")</f>
        <v>NO</v>
      </c>
      <c r="M800" s="1">
        <f>ROUND(amazon[[#This Row],[Rating_count]],0)</f>
        <v>20218</v>
      </c>
      <c r="N800" s="10">
        <f>amazon[[#This Row],[Rating_count]]*LOG10(amazon[[#This Row],[Rating]]+1)</f>
        <v>13773.335337259621</v>
      </c>
    </row>
    <row r="801" spans="1:14" x14ac:dyDescent="0.25">
      <c r="A801" s="1" t="s">
        <v>1537</v>
      </c>
      <c r="B801" s="4" t="s">
        <v>1538</v>
      </c>
      <c r="C801" s="1" t="s">
        <v>1539</v>
      </c>
      <c r="D801">
        <v>1399</v>
      </c>
      <c r="E801" s="9">
        <v>2490</v>
      </c>
      <c r="F801" s="2">
        <v>0.44</v>
      </c>
      <c r="G801">
        <v>4.3</v>
      </c>
      <c r="H801">
        <v>11074</v>
      </c>
      <c r="I801" t="str">
        <f>LEFT(amazon[[#This Row],[Category]],FIND("|",amazon[[#This Row],[Category]] &amp; "|")-1)</f>
        <v>Computers&amp;Accessories</v>
      </c>
      <c r="J801" s="9">
        <f>amazon[[#This Row],[Actual_price]]*amazon[[#This Row],[Rating_count]]</f>
        <v>27574260</v>
      </c>
      <c r="K801" s="9" t="str">
        <f>IF(amazon[[#This Row],[Actual_price]]&lt;200,"&lt;200",IF(amazon[[#This Row],[Actual_price]]&lt;=500,"200-500","&gt;500"))</f>
        <v>&gt;500</v>
      </c>
      <c r="L801" t="str">
        <f>IF(amazon[[#This Row],[Discount_percentage]]&gt;=50%,"YES","NO")</f>
        <v>NO</v>
      </c>
      <c r="M801" s="1">
        <f>ROUND(amazon[[#This Row],[Rating_count]],0)</f>
        <v>11074</v>
      </c>
      <c r="N801" s="10">
        <f>amazon[[#This Row],[Rating_count]]*LOG10(amazon[[#This Row],[Rating]]+1)</f>
        <v>8020.6309799591381</v>
      </c>
    </row>
    <row r="802" spans="1:14" x14ac:dyDescent="0.25">
      <c r="A802" s="1" t="s">
        <v>64</v>
      </c>
      <c r="B802" s="4" t="s">
        <v>65</v>
      </c>
      <c r="C802" s="1" t="s">
        <v>2</v>
      </c>
      <c r="D802">
        <v>199</v>
      </c>
      <c r="E802" s="9">
        <v>750</v>
      </c>
      <c r="F802" s="2">
        <v>0.73</v>
      </c>
      <c r="G802">
        <v>4.5</v>
      </c>
      <c r="H802">
        <v>74976</v>
      </c>
      <c r="I802" t="str">
        <f>LEFT(amazon[[#This Row],[Category]],FIND("|",amazon[[#This Row],[Category]] &amp; "|")-1)</f>
        <v>Computers&amp;Accessories</v>
      </c>
      <c r="J802" s="9">
        <f>amazon[[#This Row],[Actual_price]]*amazon[[#This Row],[Rating_count]]</f>
        <v>56232000</v>
      </c>
      <c r="K802" s="9" t="str">
        <f>IF(amazon[[#This Row],[Actual_price]]&lt;200,"&lt;200",IF(amazon[[#This Row],[Actual_price]]&lt;=500,"200-500","&gt;500"))</f>
        <v>&gt;500</v>
      </c>
      <c r="L802" t="str">
        <f>IF(amazon[[#This Row],[Discount_percentage]]&gt;=50%,"YES","NO")</f>
        <v>YES</v>
      </c>
      <c r="M802" s="1">
        <f>ROUND(amazon[[#This Row],[Rating_count]],0)</f>
        <v>74976</v>
      </c>
      <c r="N802" s="10">
        <f>amazon[[#This Row],[Rating_count]]*LOG10(amazon[[#This Row],[Rating]]+1)</f>
        <v>55509.433007520427</v>
      </c>
    </row>
    <row r="803" spans="1:14" x14ac:dyDescent="0.25">
      <c r="A803" s="1" t="s">
        <v>1540</v>
      </c>
      <c r="B803" s="4" t="s">
        <v>1541</v>
      </c>
      <c r="C803" s="1" t="s">
        <v>1542</v>
      </c>
      <c r="D803">
        <v>149</v>
      </c>
      <c r="E803" s="9">
        <v>499</v>
      </c>
      <c r="F803" s="2">
        <v>0.7</v>
      </c>
      <c r="G803">
        <v>4.0999999999999996</v>
      </c>
      <c r="H803">
        <v>25607</v>
      </c>
      <c r="I803" t="str">
        <f>LEFT(amazon[[#This Row],[Category]],FIND("|",amazon[[#This Row],[Category]] &amp; "|")-1)</f>
        <v>Computers&amp;Accessories</v>
      </c>
      <c r="J803" s="9">
        <f>amazon[[#This Row],[Actual_price]]*amazon[[#This Row],[Rating_count]]</f>
        <v>12777893</v>
      </c>
      <c r="K803" s="9" t="str">
        <f>IF(amazon[[#This Row],[Actual_price]]&lt;200,"&lt;200",IF(amazon[[#This Row],[Actual_price]]&lt;=500,"200-500","&gt;500"))</f>
        <v>200-500</v>
      </c>
      <c r="L803" t="str">
        <f>IF(amazon[[#This Row],[Discount_percentage]]&gt;=50%,"YES","NO")</f>
        <v>YES</v>
      </c>
      <c r="M803" s="1">
        <f>ROUND(amazon[[#This Row],[Rating_count]],0)</f>
        <v>25607</v>
      </c>
      <c r="N803" s="10">
        <f>amazon[[#This Row],[Rating_count]]*LOG10(amazon[[#This Row],[Rating]]+1)</f>
        <v>18118.749499339858</v>
      </c>
    </row>
    <row r="804" spans="1:14" x14ac:dyDescent="0.25">
      <c r="A804" s="1" t="s">
        <v>1543</v>
      </c>
      <c r="B804" s="4" t="s">
        <v>1544</v>
      </c>
      <c r="C804" s="1" t="s">
        <v>1293</v>
      </c>
      <c r="D804">
        <v>1799</v>
      </c>
      <c r="E804" s="9">
        <v>4990</v>
      </c>
      <c r="F804" s="2">
        <v>0.64</v>
      </c>
      <c r="G804">
        <v>4.2</v>
      </c>
      <c r="H804">
        <v>41226</v>
      </c>
      <c r="I804" t="str">
        <f>LEFT(amazon[[#This Row],[Category]],FIND("|",amazon[[#This Row],[Category]] &amp; "|")-1)</f>
        <v>Electronics</v>
      </c>
      <c r="J804" s="9">
        <f>amazon[[#This Row],[Actual_price]]*amazon[[#This Row],[Rating_count]]</f>
        <v>205717740</v>
      </c>
      <c r="K804" s="9" t="str">
        <f>IF(amazon[[#This Row],[Actual_price]]&lt;200,"&lt;200",IF(amazon[[#This Row],[Actual_price]]&lt;=500,"200-500","&gt;500"))</f>
        <v>&gt;500</v>
      </c>
      <c r="L804" t="str">
        <f>IF(amazon[[#This Row],[Discount_percentage]]&gt;=50%,"YES","NO")</f>
        <v>YES</v>
      </c>
      <c r="M804" s="1">
        <f>ROUND(amazon[[#This Row],[Rating_count]],0)</f>
        <v>41226</v>
      </c>
      <c r="N804" s="10">
        <f>amazon[[#This Row],[Rating_count]]*LOG10(amazon[[#This Row],[Rating]]+1)</f>
        <v>29517.953844688232</v>
      </c>
    </row>
    <row r="805" spans="1:14" x14ac:dyDescent="0.25">
      <c r="A805" s="1" t="s">
        <v>1545</v>
      </c>
      <c r="B805" s="4" t="s">
        <v>1546</v>
      </c>
      <c r="C805" s="1" t="s">
        <v>1547</v>
      </c>
      <c r="D805">
        <v>425</v>
      </c>
      <c r="E805" s="9">
        <v>999</v>
      </c>
      <c r="F805" s="2">
        <v>0.56999999999999995</v>
      </c>
      <c r="G805">
        <v>4</v>
      </c>
      <c r="H805">
        <v>2581</v>
      </c>
      <c r="I805" t="str">
        <f>LEFT(amazon[[#This Row],[Category]],FIND("|",amazon[[#This Row],[Category]] &amp; "|")-1)</f>
        <v>HomeImprovement</v>
      </c>
      <c r="J805" s="9">
        <f>amazon[[#This Row],[Actual_price]]*amazon[[#This Row],[Rating_count]]</f>
        <v>2578419</v>
      </c>
      <c r="K805" s="9" t="str">
        <f>IF(amazon[[#This Row],[Actual_price]]&lt;200,"&lt;200",IF(amazon[[#This Row],[Actual_price]]&lt;=500,"200-500","&gt;500"))</f>
        <v>&gt;500</v>
      </c>
      <c r="L805" t="str">
        <f>IF(amazon[[#This Row],[Discount_percentage]]&gt;=50%,"YES","NO")</f>
        <v>YES</v>
      </c>
      <c r="M805" s="1">
        <f>ROUND(amazon[[#This Row],[Rating_count]],0)</f>
        <v>2581</v>
      </c>
      <c r="N805" s="10">
        <f>amazon[[#This Row],[Rating_count]]*LOG10(amazon[[#This Row],[Rating]]+1)</f>
        <v>1804.0415811912646</v>
      </c>
    </row>
    <row r="806" spans="1:14" x14ac:dyDescent="0.25">
      <c r="A806" s="1" t="s">
        <v>1548</v>
      </c>
      <c r="B806" s="4" t="s">
        <v>1549</v>
      </c>
      <c r="C806" s="1" t="s">
        <v>1437</v>
      </c>
      <c r="D806">
        <v>999</v>
      </c>
      <c r="E806" s="9">
        <v>2490</v>
      </c>
      <c r="F806" s="2">
        <v>0.6</v>
      </c>
      <c r="G806">
        <v>4.0999999999999996</v>
      </c>
      <c r="H806">
        <v>18331</v>
      </c>
      <c r="I806" t="str">
        <f>LEFT(amazon[[#This Row],[Category]],FIND("|",amazon[[#This Row],[Category]] &amp; "|")-1)</f>
        <v>Electronics</v>
      </c>
      <c r="J806" s="9">
        <f>amazon[[#This Row],[Actual_price]]*amazon[[#This Row],[Rating_count]]</f>
        <v>45644190</v>
      </c>
      <c r="K806" s="9" t="str">
        <f>IF(amazon[[#This Row],[Actual_price]]&lt;200,"&lt;200",IF(amazon[[#This Row],[Actual_price]]&lt;=500,"200-500","&gt;500"))</f>
        <v>&gt;500</v>
      </c>
      <c r="L806" t="str">
        <f>IF(amazon[[#This Row],[Discount_percentage]]&gt;=50%,"YES","NO")</f>
        <v>YES</v>
      </c>
      <c r="M806" s="1">
        <f>ROUND(amazon[[#This Row],[Rating_count]],0)</f>
        <v>18331</v>
      </c>
      <c r="N806" s="10">
        <f>amazon[[#This Row],[Rating_count]]*LOG10(amazon[[#This Row],[Rating]]+1)</f>
        <v>12970.468898051271</v>
      </c>
    </row>
    <row r="807" spans="1:14" x14ac:dyDescent="0.25">
      <c r="A807" s="1" t="s">
        <v>1550</v>
      </c>
      <c r="B807" s="4" t="s">
        <v>1551</v>
      </c>
      <c r="C807" s="1" t="s">
        <v>1152</v>
      </c>
      <c r="D807">
        <v>378</v>
      </c>
      <c r="E807" s="9">
        <v>999</v>
      </c>
      <c r="F807" s="2">
        <v>0.62</v>
      </c>
      <c r="G807">
        <v>4.0999999999999996</v>
      </c>
      <c r="H807">
        <v>1779</v>
      </c>
      <c r="I807" t="str">
        <f>LEFT(amazon[[#This Row],[Category]],FIND("|",amazon[[#This Row],[Category]] &amp; "|")-1)</f>
        <v>Computers&amp;Accessories</v>
      </c>
      <c r="J807" s="9">
        <f>amazon[[#This Row],[Actual_price]]*amazon[[#This Row],[Rating_count]]</f>
        <v>1777221</v>
      </c>
      <c r="K807" s="9" t="str">
        <f>IF(amazon[[#This Row],[Actual_price]]&lt;200,"&lt;200",IF(amazon[[#This Row],[Actual_price]]&lt;=500,"200-500","&gt;500"))</f>
        <v>&gt;500</v>
      </c>
      <c r="L807" t="str">
        <f>IF(amazon[[#This Row],[Discount_percentage]]&gt;=50%,"YES","NO")</f>
        <v>YES</v>
      </c>
      <c r="M807" s="1">
        <f>ROUND(amazon[[#This Row],[Rating_count]],0)</f>
        <v>1779</v>
      </c>
      <c r="N807" s="10">
        <f>amazon[[#This Row],[Rating_count]]*LOG10(amazon[[#This Row],[Rating]]+1)</f>
        <v>1258.7673432782287</v>
      </c>
    </row>
    <row r="808" spans="1:14" x14ac:dyDescent="0.25">
      <c r="A808" s="1" t="s">
        <v>1552</v>
      </c>
      <c r="B808" s="4" t="s">
        <v>1553</v>
      </c>
      <c r="C808" s="1" t="s">
        <v>1554</v>
      </c>
      <c r="D808">
        <v>99</v>
      </c>
      <c r="E808" s="9">
        <v>99</v>
      </c>
      <c r="F808" s="2">
        <v>0</v>
      </c>
      <c r="G808">
        <v>4.3</v>
      </c>
      <c r="H808">
        <v>388</v>
      </c>
      <c r="I808" t="str">
        <f>LEFT(amazon[[#This Row],[Category]],FIND("|",amazon[[#This Row],[Category]] &amp; "|")-1)</f>
        <v>OfficeProducts</v>
      </c>
      <c r="J808" s="9">
        <f>amazon[[#This Row],[Actual_price]]*amazon[[#This Row],[Rating_count]]</f>
        <v>38412</v>
      </c>
      <c r="K808" s="9" t="str">
        <f>IF(amazon[[#This Row],[Actual_price]]&lt;200,"&lt;200",IF(amazon[[#This Row],[Actual_price]]&lt;=500,"200-500","&gt;500"))</f>
        <v>&lt;200</v>
      </c>
      <c r="L808" t="str">
        <f>IF(amazon[[#This Row],[Discount_percentage]]&gt;=50%,"YES","NO")</f>
        <v>NO</v>
      </c>
      <c r="M808" s="1">
        <f>ROUND(amazon[[#This Row],[Rating_count]],0)</f>
        <v>388</v>
      </c>
      <c r="N808" s="10">
        <f>amazon[[#This Row],[Rating_count]]*LOG10(amazon[[#This Row],[Rating]]+1)</f>
        <v>281.01903740510613</v>
      </c>
    </row>
    <row r="809" spans="1:14" x14ac:dyDescent="0.25">
      <c r="A809" s="1" t="s">
        <v>1555</v>
      </c>
      <c r="B809" s="4" t="s">
        <v>1556</v>
      </c>
      <c r="C809" s="1" t="s">
        <v>1277</v>
      </c>
      <c r="D809">
        <v>1499</v>
      </c>
      <c r="E809" s="9">
        <v>2999</v>
      </c>
      <c r="F809" s="2">
        <v>0.5</v>
      </c>
      <c r="G809">
        <v>4.5</v>
      </c>
      <c r="H809">
        <v>8656</v>
      </c>
      <c r="I809" t="str">
        <f>LEFT(amazon[[#This Row],[Category]],FIND("|",amazon[[#This Row],[Category]] &amp; "|")-1)</f>
        <v>Computers&amp;Accessories</v>
      </c>
      <c r="J809" s="9">
        <f>amazon[[#This Row],[Actual_price]]*amazon[[#This Row],[Rating_count]]</f>
        <v>25959344</v>
      </c>
      <c r="K809" s="9" t="str">
        <f>IF(amazon[[#This Row],[Actual_price]]&lt;200,"&lt;200",IF(amazon[[#This Row],[Actual_price]]&lt;=500,"200-500","&gt;500"))</f>
        <v>&gt;500</v>
      </c>
      <c r="L809" t="str">
        <f>IF(amazon[[#This Row],[Discount_percentage]]&gt;=50%,"YES","NO")</f>
        <v>YES</v>
      </c>
      <c r="M809" s="1">
        <f>ROUND(amazon[[#This Row],[Rating_count]],0)</f>
        <v>8656</v>
      </c>
      <c r="N809" s="10">
        <f>amazon[[#This Row],[Rating_count]]*LOG10(amazon[[#This Row],[Rating]]+1)</f>
        <v>6408.579440262175</v>
      </c>
    </row>
    <row r="810" spans="1:14" x14ac:dyDescent="0.25">
      <c r="A810" s="1" t="s">
        <v>1557</v>
      </c>
      <c r="B810" s="4" t="s">
        <v>1558</v>
      </c>
      <c r="C810" s="1" t="s">
        <v>1559</v>
      </c>
      <c r="D810">
        <v>1815</v>
      </c>
      <c r="E810" s="9">
        <v>3100</v>
      </c>
      <c r="F810" s="2">
        <v>0.41</v>
      </c>
      <c r="G810">
        <v>4.5</v>
      </c>
      <c r="H810">
        <v>92925</v>
      </c>
      <c r="I810" t="str">
        <f>LEFT(amazon[[#This Row],[Category]],FIND("|",amazon[[#This Row],[Category]] &amp; "|")-1)</f>
        <v>Computers&amp;Accessories</v>
      </c>
      <c r="J810" s="9">
        <f>amazon[[#This Row],[Actual_price]]*amazon[[#This Row],[Rating_count]]</f>
        <v>288067500</v>
      </c>
      <c r="K810" s="9" t="str">
        <f>IF(amazon[[#This Row],[Actual_price]]&lt;200,"&lt;200",IF(amazon[[#This Row],[Actual_price]]&lt;=500,"200-500","&gt;500"))</f>
        <v>&gt;500</v>
      </c>
      <c r="L810" t="str">
        <f>IF(amazon[[#This Row],[Discount_percentage]]&gt;=50%,"YES","NO")</f>
        <v>NO</v>
      </c>
      <c r="M810" s="1">
        <f>ROUND(amazon[[#This Row],[Rating_count]],0)</f>
        <v>92925</v>
      </c>
      <c r="N810" s="10">
        <f>amazon[[#This Row],[Rating_count]]*LOG10(amazon[[#This Row],[Rating]]+1)</f>
        <v>68798.20292125261</v>
      </c>
    </row>
    <row r="811" spans="1:14" x14ac:dyDescent="0.25">
      <c r="A811" s="1" t="s">
        <v>1560</v>
      </c>
      <c r="B811" s="4" t="s">
        <v>1561</v>
      </c>
      <c r="C811" s="1" t="s">
        <v>1457</v>
      </c>
      <c r="D811">
        <v>67</v>
      </c>
      <c r="E811" s="9">
        <v>75</v>
      </c>
      <c r="F811" s="2">
        <v>0.11</v>
      </c>
      <c r="G811">
        <v>4.0999999999999996</v>
      </c>
      <c r="H811">
        <v>1269</v>
      </c>
      <c r="I811" t="str">
        <f>LEFT(amazon[[#This Row],[Category]],FIND("|",amazon[[#This Row],[Category]] &amp; "|")-1)</f>
        <v>OfficeProducts</v>
      </c>
      <c r="J811" s="9">
        <f>amazon[[#This Row],[Actual_price]]*amazon[[#This Row],[Rating_count]]</f>
        <v>95175</v>
      </c>
      <c r="K811" s="9" t="str">
        <f>IF(amazon[[#This Row],[Actual_price]]&lt;200,"&lt;200",IF(amazon[[#This Row],[Actual_price]]&lt;=500,"200-500","&gt;500"))</f>
        <v>&lt;200</v>
      </c>
      <c r="L811" t="str">
        <f>IF(amazon[[#This Row],[Discount_percentage]]&gt;=50%,"YES","NO")</f>
        <v>NO</v>
      </c>
      <c r="M811" s="1">
        <f>ROUND(amazon[[#This Row],[Rating_count]],0)</f>
        <v>1269</v>
      </c>
      <c r="N811" s="10">
        <f>amazon[[#This Row],[Rating_count]]*LOG10(amazon[[#This Row],[Rating]]+1)</f>
        <v>897.90655346828123</v>
      </c>
    </row>
    <row r="812" spans="1:14" x14ac:dyDescent="0.25">
      <c r="A812" s="1" t="s">
        <v>1562</v>
      </c>
      <c r="B812" s="4" t="s">
        <v>1563</v>
      </c>
      <c r="C812" s="1" t="s">
        <v>1157</v>
      </c>
      <c r="D812">
        <v>1889</v>
      </c>
      <c r="E812" s="9">
        <v>2699</v>
      </c>
      <c r="F812" s="2">
        <v>0.3</v>
      </c>
      <c r="G812">
        <v>4.3</v>
      </c>
      <c r="H812">
        <v>17394</v>
      </c>
      <c r="I812" t="str">
        <f>LEFT(amazon[[#This Row],[Category]],FIND("|",amazon[[#This Row],[Category]] &amp; "|")-1)</f>
        <v>Computers&amp;Accessories</v>
      </c>
      <c r="J812" s="9">
        <f>amazon[[#This Row],[Actual_price]]*amazon[[#This Row],[Rating_count]]</f>
        <v>46946406</v>
      </c>
      <c r="K812" s="9" t="str">
        <f>IF(amazon[[#This Row],[Actual_price]]&lt;200,"&lt;200",IF(amazon[[#This Row],[Actual_price]]&lt;=500,"200-500","&gt;500"))</f>
        <v>&gt;500</v>
      </c>
      <c r="L812" t="str">
        <f>IF(amazon[[#This Row],[Discount_percentage]]&gt;=50%,"YES","NO")</f>
        <v>NO</v>
      </c>
      <c r="M812" s="1">
        <f>ROUND(amazon[[#This Row],[Rating_count]],0)</f>
        <v>17394</v>
      </c>
      <c r="N812" s="10">
        <f>amazon[[#This Row],[Rating_count]]*LOG10(amazon[[#This Row],[Rating]]+1)</f>
        <v>12598.054475836125</v>
      </c>
    </row>
    <row r="813" spans="1:14" x14ac:dyDescent="0.25">
      <c r="A813" s="1" t="s">
        <v>1564</v>
      </c>
      <c r="B813" s="4" t="s">
        <v>1565</v>
      </c>
      <c r="C813" s="1" t="s">
        <v>714</v>
      </c>
      <c r="D813">
        <v>499</v>
      </c>
      <c r="E813" s="9">
        <v>1499</v>
      </c>
      <c r="F813" s="2">
        <v>0.67</v>
      </c>
      <c r="G813">
        <v>3.6</v>
      </c>
      <c r="H813">
        <v>9169</v>
      </c>
      <c r="I813" t="str">
        <f>LEFT(amazon[[#This Row],[Category]],FIND("|",amazon[[#This Row],[Category]] &amp; "|")-1)</f>
        <v>Electronics</v>
      </c>
      <c r="J813" s="9">
        <f>amazon[[#This Row],[Actual_price]]*amazon[[#This Row],[Rating_count]]</f>
        <v>13744331</v>
      </c>
      <c r="K813" s="9" t="str">
        <f>IF(amazon[[#This Row],[Actual_price]]&lt;200,"&lt;200",IF(amazon[[#This Row],[Actual_price]]&lt;=500,"200-500","&gt;500"))</f>
        <v>&gt;500</v>
      </c>
      <c r="L813" t="str">
        <f>IF(amazon[[#This Row],[Discount_percentage]]&gt;=50%,"YES","NO")</f>
        <v>YES</v>
      </c>
      <c r="M813" s="1">
        <f>ROUND(amazon[[#This Row],[Rating_count]],0)</f>
        <v>9169</v>
      </c>
      <c r="N813" s="10">
        <f>amazon[[#This Row],[Rating_count]]*LOG10(amazon[[#This Row],[Rating]]+1)</f>
        <v>6076.8265586883526</v>
      </c>
    </row>
    <row r="814" spans="1:14" x14ac:dyDescent="0.25">
      <c r="A814" s="1" t="s">
        <v>1566</v>
      </c>
      <c r="B814" s="4" t="s">
        <v>1567</v>
      </c>
      <c r="C814" s="1" t="s">
        <v>1257</v>
      </c>
      <c r="D814">
        <v>499</v>
      </c>
      <c r="E814" s="9">
        <v>999</v>
      </c>
      <c r="F814" s="2">
        <v>0.5</v>
      </c>
      <c r="G814">
        <v>4.4000000000000004</v>
      </c>
      <c r="H814">
        <v>1030</v>
      </c>
      <c r="I814" t="str">
        <f>LEFT(amazon[[#This Row],[Category]],FIND("|",amazon[[#This Row],[Category]] &amp; "|")-1)</f>
        <v>Computers&amp;Accessories</v>
      </c>
      <c r="J814" s="9">
        <f>amazon[[#This Row],[Actual_price]]*amazon[[#This Row],[Rating_count]]</f>
        <v>1028970</v>
      </c>
      <c r="K814" s="9" t="str">
        <f>IF(amazon[[#This Row],[Actual_price]]&lt;200,"&lt;200",IF(amazon[[#This Row],[Actual_price]]&lt;=500,"200-500","&gt;500"))</f>
        <v>&gt;500</v>
      </c>
      <c r="L814" t="str">
        <f>IF(amazon[[#This Row],[Discount_percentage]]&gt;=50%,"YES","NO")</f>
        <v>YES</v>
      </c>
      <c r="M814" s="1">
        <f>ROUND(amazon[[#This Row],[Rating_count]],0)</f>
        <v>1030</v>
      </c>
      <c r="N814" s="10">
        <f>amazon[[#This Row],[Rating_count]]*LOG10(amazon[[#This Row],[Rating]]+1)</f>
        <v>754.36557261765756</v>
      </c>
    </row>
    <row r="815" spans="1:14" x14ac:dyDescent="0.25">
      <c r="A815" s="1" t="s">
        <v>1568</v>
      </c>
      <c r="B815" s="4" t="s">
        <v>1569</v>
      </c>
      <c r="C815" s="1" t="s">
        <v>1205</v>
      </c>
      <c r="D815">
        <v>5799</v>
      </c>
      <c r="E815" s="9">
        <v>7999</v>
      </c>
      <c r="F815" s="2">
        <v>0.28000000000000003</v>
      </c>
      <c r="G815">
        <v>4.5</v>
      </c>
      <c r="H815">
        <v>50273</v>
      </c>
      <c r="I815" t="str">
        <f>LEFT(amazon[[#This Row],[Category]],FIND("|",amazon[[#This Row],[Category]] &amp; "|")-1)</f>
        <v>Computers&amp;Accessories</v>
      </c>
      <c r="J815" s="9">
        <f>amazon[[#This Row],[Actual_price]]*amazon[[#This Row],[Rating_count]]</f>
        <v>402133727</v>
      </c>
      <c r="K815" s="9" t="str">
        <f>IF(amazon[[#This Row],[Actual_price]]&lt;200,"&lt;200",IF(amazon[[#This Row],[Actual_price]]&lt;=500,"200-500","&gt;500"))</f>
        <v>&gt;500</v>
      </c>
      <c r="L815" t="str">
        <f>IF(amazon[[#This Row],[Discount_percentage]]&gt;=50%,"YES","NO")</f>
        <v>NO</v>
      </c>
      <c r="M815" s="1">
        <f>ROUND(amazon[[#This Row],[Rating_count]],0)</f>
        <v>50273</v>
      </c>
      <c r="N815" s="10">
        <f>amazon[[#This Row],[Rating_count]]*LOG10(amazon[[#This Row],[Rating]]+1)</f>
        <v>37220.253488944123</v>
      </c>
    </row>
    <row r="816" spans="1:14" x14ac:dyDescent="0.25">
      <c r="A816" s="1" t="s">
        <v>1570</v>
      </c>
      <c r="B816" s="4" t="s">
        <v>1571</v>
      </c>
      <c r="C816" s="1" t="s">
        <v>1572</v>
      </c>
      <c r="D816">
        <v>499</v>
      </c>
      <c r="E816" s="9">
        <v>799</v>
      </c>
      <c r="F816" s="2">
        <v>0.38</v>
      </c>
      <c r="G816">
        <v>3.9</v>
      </c>
      <c r="H816">
        <v>6742</v>
      </c>
      <c r="I816" t="str">
        <f>LEFT(amazon[[#This Row],[Category]],FIND("|",amazon[[#This Row],[Category]] &amp; "|")-1)</f>
        <v>Electronics</v>
      </c>
      <c r="J816" s="9">
        <f>amazon[[#This Row],[Actual_price]]*amazon[[#This Row],[Rating_count]]</f>
        <v>5386858</v>
      </c>
      <c r="K816" s="9" t="str">
        <f>IF(amazon[[#This Row],[Actual_price]]&lt;200,"&lt;200",IF(amazon[[#This Row],[Actual_price]]&lt;=500,"200-500","&gt;500"))</f>
        <v>&gt;500</v>
      </c>
      <c r="L816" t="str">
        <f>IF(amazon[[#This Row],[Discount_percentage]]&gt;=50%,"YES","NO")</f>
        <v>NO</v>
      </c>
      <c r="M816" s="1">
        <f>ROUND(amazon[[#This Row],[Rating_count]],0)</f>
        <v>6742</v>
      </c>
      <c r="N816" s="10">
        <f>amazon[[#This Row],[Rating_count]]*LOG10(amazon[[#This Row],[Rating]]+1)</f>
        <v>4653.3019715522396</v>
      </c>
    </row>
    <row r="817" spans="1:14" x14ac:dyDescent="0.25">
      <c r="A817" s="1" t="s">
        <v>1573</v>
      </c>
      <c r="B817" s="4" t="s">
        <v>1574</v>
      </c>
      <c r="C817" s="1" t="s">
        <v>1152</v>
      </c>
      <c r="D817">
        <v>249</v>
      </c>
      <c r="E817" s="9">
        <v>600</v>
      </c>
      <c r="F817" s="2">
        <v>0.59</v>
      </c>
      <c r="G817">
        <v>4</v>
      </c>
      <c r="H817">
        <v>1208</v>
      </c>
      <c r="I817" t="str">
        <f>LEFT(amazon[[#This Row],[Category]],FIND("|",amazon[[#This Row],[Category]] &amp; "|")-1)</f>
        <v>Computers&amp;Accessories</v>
      </c>
      <c r="J817" s="9">
        <f>amazon[[#This Row],[Actual_price]]*amazon[[#This Row],[Rating_count]]</f>
        <v>724800</v>
      </c>
      <c r="K817" s="9" t="str">
        <f>IF(amazon[[#This Row],[Actual_price]]&lt;200,"&lt;200",IF(amazon[[#This Row],[Actual_price]]&lt;=500,"200-500","&gt;500"))</f>
        <v>&gt;500</v>
      </c>
      <c r="L817" t="str">
        <f>IF(amazon[[#This Row],[Discount_percentage]]&gt;=50%,"YES","NO")</f>
        <v>YES</v>
      </c>
      <c r="M817" s="1">
        <f>ROUND(amazon[[#This Row],[Rating_count]],0)</f>
        <v>1208</v>
      </c>
      <c r="N817" s="10">
        <f>amazon[[#This Row],[Rating_count]]*LOG10(amazon[[#This Row],[Rating]]+1)</f>
        <v>844.35576523791076</v>
      </c>
    </row>
    <row r="818" spans="1:14" x14ac:dyDescent="0.25">
      <c r="A818" s="1" t="s">
        <v>66</v>
      </c>
      <c r="B818" s="4" t="s">
        <v>67</v>
      </c>
      <c r="C818" s="1" t="s">
        <v>2</v>
      </c>
      <c r="D818">
        <v>179</v>
      </c>
      <c r="E818" s="9">
        <v>499</v>
      </c>
      <c r="F818" s="2">
        <v>0.64</v>
      </c>
      <c r="G818">
        <v>4</v>
      </c>
      <c r="H818">
        <v>1933</v>
      </c>
      <c r="I818" t="str">
        <f>LEFT(amazon[[#This Row],[Category]],FIND("|",amazon[[#This Row],[Category]] &amp; "|")-1)</f>
        <v>Computers&amp;Accessories</v>
      </c>
      <c r="J818" s="9">
        <f>amazon[[#This Row],[Actual_price]]*amazon[[#This Row],[Rating_count]]</f>
        <v>964567</v>
      </c>
      <c r="K818" s="9" t="str">
        <f>IF(amazon[[#This Row],[Actual_price]]&lt;200,"&lt;200",IF(amazon[[#This Row],[Actual_price]]&lt;=500,"200-500","&gt;500"))</f>
        <v>200-500</v>
      </c>
      <c r="L818" t="str">
        <f>IF(amazon[[#This Row],[Discount_percentage]]&gt;=50%,"YES","NO")</f>
        <v>YES</v>
      </c>
      <c r="M818" s="1">
        <f>ROUND(amazon[[#This Row],[Rating_count]],0)</f>
        <v>1933</v>
      </c>
      <c r="N818" s="10">
        <f>amazon[[#This Row],[Rating_count]]*LOG10(amazon[[#This Row],[Rating]]+1)</f>
        <v>1351.1090183815245</v>
      </c>
    </row>
    <row r="819" spans="1:14" x14ac:dyDescent="0.25">
      <c r="A819" s="1" t="s">
        <v>1575</v>
      </c>
      <c r="B819" s="4" t="s">
        <v>1576</v>
      </c>
      <c r="C819" s="1" t="s">
        <v>1205</v>
      </c>
      <c r="D819">
        <v>4449</v>
      </c>
      <c r="E819" s="9">
        <v>5734</v>
      </c>
      <c r="F819" s="2">
        <v>0.22</v>
      </c>
      <c r="G819">
        <v>4.4000000000000004</v>
      </c>
      <c r="H819">
        <v>25006</v>
      </c>
      <c r="I819" t="str">
        <f>LEFT(amazon[[#This Row],[Category]],FIND("|",amazon[[#This Row],[Category]] &amp; "|")-1)</f>
        <v>Computers&amp;Accessories</v>
      </c>
      <c r="J819" s="9">
        <f>amazon[[#This Row],[Actual_price]]*amazon[[#This Row],[Rating_count]]</f>
        <v>143384404</v>
      </c>
      <c r="K819" s="9" t="str">
        <f>IF(amazon[[#This Row],[Actual_price]]&lt;200,"&lt;200",IF(amazon[[#This Row],[Actual_price]]&lt;=500,"200-500","&gt;500"))</f>
        <v>&gt;500</v>
      </c>
      <c r="L819" t="str">
        <f>IF(amazon[[#This Row],[Discount_percentage]]&gt;=50%,"YES","NO")</f>
        <v>NO</v>
      </c>
      <c r="M819" s="1">
        <f>ROUND(amazon[[#This Row],[Rating_count]],0)</f>
        <v>25006</v>
      </c>
      <c r="N819" s="10">
        <f>amazon[[#This Row],[Rating_count]]*LOG10(amazon[[#This Row],[Rating]]+1)</f>
        <v>18314.238358133149</v>
      </c>
    </row>
    <row r="820" spans="1:14" x14ac:dyDescent="0.25">
      <c r="A820" s="1" t="s">
        <v>1577</v>
      </c>
      <c r="B820" s="4" t="s">
        <v>1578</v>
      </c>
      <c r="C820" s="1" t="s">
        <v>1397</v>
      </c>
      <c r="D820">
        <v>299</v>
      </c>
      <c r="E820" s="9">
        <v>550</v>
      </c>
      <c r="F820" s="2">
        <v>0.46</v>
      </c>
      <c r="G820">
        <v>4.5999999999999996</v>
      </c>
      <c r="H820">
        <v>33434</v>
      </c>
      <c r="I820" t="str">
        <f>LEFT(amazon[[#This Row],[Category]],FIND("|",amazon[[#This Row],[Category]] &amp; "|")-1)</f>
        <v>Computers&amp;Accessories</v>
      </c>
      <c r="J820" s="9">
        <f>amazon[[#This Row],[Actual_price]]*amazon[[#This Row],[Rating_count]]</f>
        <v>18388700</v>
      </c>
      <c r="K820" s="9" t="str">
        <f>IF(amazon[[#This Row],[Actual_price]]&lt;200,"&lt;200",IF(amazon[[#This Row],[Actual_price]]&lt;=500,"200-500","&gt;500"))</f>
        <v>&gt;500</v>
      </c>
      <c r="L820" t="str">
        <f>IF(amazon[[#This Row],[Discount_percentage]]&gt;=50%,"YES","NO")</f>
        <v>NO</v>
      </c>
      <c r="M820" s="1">
        <f>ROUND(amazon[[#This Row],[Rating_count]],0)</f>
        <v>33434</v>
      </c>
      <c r="N820" s="10">
        <f>amazon[[#This Row],[Rating_count]]*LOG10(amazon[[#This Row],[Rating]]+1)</f>
        <v>25014.918494925303</v>
      </c>
    </row>
    <row r="821" spans="1:14" x14ac:dyDescent="0.25">
      <c r="A821" s="1" t="s">
        <v>1579</v>
      </c>
      <c r="B821" s="4" t="s">
        <v>1580</v>
      </c>
      <c r="C821" s="1" t="s">
        <v>1149</v>
      </c>
      <c r="D821">
        <v>629</v>
      </c>
      <c r="E821" s="9">
        <v>1390</v>
      </c>
      <c r="F821" s="2">
        <v>0.55000000000000004</v>
      </c>
      <c r="G821">
        <v>4.4000000000000004</v>
      </c>
      <c r="H821">
        <v>6301</v>
      </c>
      <c r="I821" t="str">
        <f>LEFT(amazon[[#This Row],[Category]],FIND("|",amazon[[#This Row],[Category]] &amp; "|")-1)</f>
        <v>Computers&amp;Accessories</v>
      </c>
      <c r="J821" s="9">
        <f>amazon[[#This Row],[Actual_price]]*amazon[[#This Row],[Rating_count]]</f>
        <v>8758390</v>
      </c>
      <c r="K821" s="9" t="str">
        <f>IF(amazon[[#This Row],[Actual_price]]&lt;200,"&lt;200",IF(amazon[[#This Row],[Actual_price]]&lt;=500,"200-500","&gt;500"))</f>
        <v>&gt;500</v>
      </c>
      <c r="L821" t="str">
        <f>IF(amazon[[#This Row],[Discount_percentage]]&gt;=50%,"YES","NO")</f>
        <v>YES</v>
      </c>
      <c r="M821" s="1">
        <f>ROUND(amazon[[#This Row],[Rating_count]],0)</f>
        <v>6301</v>
      </c>
      <c r="N821" s="10">
        <f>amazon[[#This Row],[Rating_count]]*LOG10(amazon[[#This Row],[Rating]]+1)</f>
        <v>4614.8130806445242</v>
      </c>
    </row>
    <row r="822" spans="1:14" x14ac:dyDescent="0.25">
      <c r="A822" s="1" t="s">
        <v>1581</v>
      </c>
      <c r="B822" s="4" t="s">
        <v>1582</v>
      </c>
      <c r="C822" s="1" t="s">
        <v>1181</v>
      </c>
      <c r="D822">
        <v>2595</v>
      </c>
      <c r="E822" s="9">
        <v>3295</v>
      </c>
      <c r="F822" s="2">
        <v>0.21</v>
      </c>
      <c r="G822">
        <v>4.4000000000000004</v>
      </c>
      <c r="H822">
        <v>22618</v>
      </c>
      <c r="I822" t="str">
        <f>LEFT(amazon[[#This Row],[Category]],FIND("|",amazon[[#This Row],[Category]] &amp; "|")-1)</f>
        <v>Computers&amp;Accessories</v>
      </c>
      <c r="J822" s="9">
        <f>amazon[[#This Row],[Actual_price]]*amazon[[#This Row],[Rating_count]]</f>
        <v>74526310</v>
      </c>
      <c r="K822" s="9" t="str">
        <f>IF(amazon[[#This Row],[Actual_price]]&lt;200,"&lt;200",IF(amazon[[#This Row],[Actual_price]]&lt;=500,"200-500","&gt;500"))</f>
        <v>&gt;500</v>
      </c>
      <c r="L822" t="str">
        <f>IF(amazon[[#This Row],[Discount_percentage]]&gt;=50%,"YES","NO")</f>
        <v>NO</v>
      </c>
      <c r="M822" s="1">
        <f>ROUND(amazon[[#This Row],[Rating_count]],0)</f>
        <v>22618</v>
      </c>
      <c r="N822" s="10">
        <f>amazon[[#This Row],[Rating_count]]*LOG10(amazon[[#This Row],[Rating]]+1)</f>
        <v>16565.282059675901</v>
      </c>
    </row>
    <row r="823" spans="1:14" x14ac:dyDescent="0.25">
      <c r="A823" s="1" t="s">
        <v>68</v>
      </c>
      <c r="B823" s="4" t="s">
        <v>69</v>
      </c>
      <c r="C823" s="1" t="s">
        <v>2</v>
      </c>
      <c r="D823">
        <v>389</v>
      </c>
      <c r="E823" s="9">
        <v>1099</v>
      </c>
      <c r="F823" s="2">
        <v>0.65</v>
      </c>
      <c r="G823">
        <v>4.3</v>
      </c>
      <c r="H823">
        <v>974</v>
      </c>
      <c r="I823" t="str">
        <f>LEFT(amazon[[#This Row],[Category]],FIND("|",amazon[[#This Row],[Category]] &amp; "|")-1)</f>
        <v>Computers&amp;Accessories</v>
      </c>
      <c r="J823" s="9">
        <f>amazon[[#This Row],[Actual_price]]*amazon[[#This Row],[Rating_count]]</f>
        <v>1070426</v>
      </c>
      <c r="K823" s="9" t="str">
        <f>IF(amazon[[#This Row],[Actual_price]]&lt;200,"&lt;200",IF(amazon[[#This Row],[Actual_price]]&lt;=500,"200-500","&gt;500"))</f>
        <v>&gt;500</v>
      </c>
      <c r="L823" t="str">
        <f>IF(amazon[[#This Row],[Discount_percentage]]&gt;=50%,"YES","NO")</f>
        <v>YES</v>
      </c>
      <c r="M823" s="1">
        <f>ROUND(amazon[[#This Row],[Rating_count]],0)</f>
        <v>974</v>
      </c>
      <c r="N823" s="10">
        <f>amazon[[#This Row],[Rating_count]]*LOG10(amazon[[#This Row],[Rating]]+1)</f>
        <v>705.44469699116848</v>
      </c>
    </row>
    <row r="824" spans="1:14" x14ac:dyDescent="0.25">
      <c r="A824" s="1" t="s">
        <v>1583</v>
      </c>
      <c r="B824" s="4" t="s">
        <v>1584</v>
      </c>
      <c r="C824" s="1" t="s">
        <v>1277</v>
      </c>
      <c r="D824">
        <v>1799</v>
      </c>
      <c r="E824" s="9">
        <v>2911</v>
      </c>
      <c r="F824" s="2">
        <v>0.38</v>
      </c>
      <c r="G824">
        <v>4.3</v>
      </c>
      <c r="H824">
        <v>20342</v>
      </c>
      <c r="I824" t="str">
        <f>LEFT(amazon[[#This Row],[Category]],FIND("|",amazon[[#This Row],[Category]] &amp; "|")-1)</f>
        <v>Computers&amp;Accessories</v>
      </c>
      <c r="J824" s="9">
        <f>amazon[[#This Row],[Actual_price]]*amazon[[#This Row],[Rating_count]]</f>
        <v>59215562</v>
      </c>
      <c r="K824" s="9" t="str">
        <f>IF(amazon[[#This Row],[Actual_price]]&lt;200,"&lt;200",IF(amazon[[#This Row],[Actual_price]]&lt;=500,"200-500","&gt;500"))</f>
        <v>&gt;500</v>
      </c>
      <c r="L824" t="str">
        <f>IF(amazon[[#This Row],[Discount_percentage]]&gt;=50%,"YES","NO")</f>
        <v>NO</v>
      </c>
      <c r="M824" s="1">
        <f>ROUND(amazon[[#This Row],[Rating_count]],0)</f>
        <v>20342</v>
      </c>
      <c r="N824" s="10">
        <f>amazon[[#This Row],[Rating_count]]*LOG10(amazon[[#This Row],[Rating]]+1)</f>
        <v>14733.21973941925</v>
      </c>
    </row>
    <row r="825" spans="1:14" x14ac:dyDescent="0.25">
      <c r="A825" s="1" t="s">
        <v>1585</v>
      </c>
      <c r="B825" s="4" t="s">
        <v>1586</v>
      </c>
      <c r="C825" s="1" t="s">
        <v>1342</v>
      </c>
      <c r="D825">
        <v>90</v>
      </c>
      <c r="E825" s="9">
        <v>175</v>
      </c>
      <c r="F825" s="2">
        <v>0.49</v>
      </c>
      <c r="G825">
        <v>4.4000000000000004</v>
      </c>
      <c r="H825">
        <v>7429</v>
      </c>
      <c r="I825" t="str">
        <f>LEFT(amazon[[#This Row],[Category]],FIND("|",amazon[[#This Row],[Category]] &amp; "|")-1)</f>
        <v>OfficeProducts</v>
      </c>
      <c r="J825" s="9">
        <f>amazon[[#This Row],[Actual_price]]*amazon[[#This Row],[Rating_count]]</f>
        <v>1300075</v>
      </c>
      <c r="K825" s="9" t="str">
        <f>IF(amazon[[#This Row],[Actual_price]]&lt;200,"&lt;200",IF(amazon[[#This Row],[Actual_price]]&lt;=500,"200-500","&gt;500"))</f>
        <v>&lt;200</v>
      </c>
      <c r="L825" t="str">
        <f>IF(amazon[[#This Row],[Discount_percentage]]&gt;=50%,"YES","NO")</f>
        <v>NO</v>
      </c>
      <c r="M825" s="1">
        <f>ROUND(amazon[[#This Row],[Rating_count]],0)</f>
        <v>7429</v>
      </c>
      <c r="N825" s="10">
        <f>amazon[[#This Row],[Rating_count]]*LOG10(amazon[[#This Row],[Rating]]+1)</f>
        <v>5440.9532417248329</v>
      </c>
    </row>
    <row r="826" spans="1:14" x14ac:dyDescent="0.25">
      <c r="A826" s="1" t="s">
        <v>1587</v>
      </c>
      <c r="B826" s="4" t="s">
        <v>1588</v>
      </c>
      <c r="C826" s="1" t="s">
        <v>1157</v>
      </c>
      <c r="D826">
        <v>599</v>
      </c>
      <c r="E826" s="9">
        <v>599</v>
      </c>
      <c r="F826" s="2">
        <v>0</v>
      </c>
      <c r="G826">
        <v>4</v>
      </c>
      <c r="H826">
        <v>26423</v>
      </c>
      <c r="I826" t="str">
        <f>LEFT(amazon[[#This Row],[Category]],FIND("|",amazon[[#This Row],[Category]] &amp; "|")-1)</f>
        <v>Computers&amp;Accessories</v>
      </c>
      <c r="J826" s="9">
        <f>amazon[[#This Row],[Actual_price]]*amazon[[#This Row],[Rating_count]]</f>
        <v>15827377</v>
      </c>
      <c r="K826" s="9" t="str">
        <f>IF(amazon[[#This Row],[Actual_price]]&lt;200,"&lt;200",IF(amazon[[#This Row],[Actual_price]]&lt;=500,"200-500","&gt;500"))</f>
        <v>&gt;500</v>
      </c>
      <c r="L826" t="str">
        <f>IF(amazon[[#This Row],[Discount_percentage]]&gt;=50%,"YES","NO")</f>
        <v>NO</v>
      </c>
      <c r="M826" s="1">
        <f>ROUND(amazon[[#This Row],[Rating_count]],0)</f>
        <v>26423</v>
      </c>
      <c r="N826" s="10">
        <f>amazon[[#This Row],[Rating_count]]*LOG10(amazon[[#This Row],[Rating]]+1)</f>
        <v>18468.884424570628</v>
      </c>
    </row>
    <row r="827" spans="1:14" x14ac:dyDescent="0.25">
      <c r="A827" s="1" t="s">
        <v>1589</v>
      </c>
      <c r="B827" s="4" t="s">
        <v>1590</v>
      </c>
      <c r="C827" s="1" t="s">
        <v>683</v>
      </c>
      <c r="D827">
        <v>1999</v>
      </c>
      <c r="E827" s="9">
        <v>7999</v>
      </c>
      <c r="F827" s="2">
        <v>0.75</v>
      </c>
      <c r="G827">
        <v>4.2</v>
      </c>
      <c r="H827">
        <v>31305</v>
      </c>
      <c r="I827" t="str">
        <f>LEFT(amazon[[#This Row],[Category]],FIND("|",amazon[[#This Row],[Category]] &amp; "|")-1)</f>
        <v>Electronics</v>
      </c>
      <c r="J827" s="9">
        <f>amazon[[#This Row],[Actual_price]]*amazon[[#This Row],[Rating_count]]</f>
        <v>250408695</v>
      </c>
      <c r="K827" s="9" t="str">
        <f>IF(amazon[[#This Row],[Actual_price]]&lt;200,"&lt;200",IF(amazon[[#This Row],[Actual_price]]&lt;=500,"200-500","&gt;500"))</f>
        <v>&gt;500</v>
      </c>
      <c r="L827" t="str">
        <f>IF(amazon[[#This Row],[Discount_percentage]]&gt;=50%,"YES","NO")</f>
        <v>YES</v>
      </c>
      <c r="M827" s="1">
        <f>ROUND(amazon[[#This Row],[Rating_count]],0)</f>
        <v>31305</v>
      </c>
      <c r="N827" s="10">
        <f>amazon[[#This Row],[Rating_count]]*LOG10(amazon[[#This Row],[Rating]]+1)</f>
        <v>22414.48467248739</v>
      </c>
    </row>
    <row r="828" spans="1:14" x14ac:dyDescent="0.25">
      <c r="A828" s="1" t="s">
        <v>1591</v>
      </c>
      <c r="B828" s="4" t="s">
        <v>1592</v>
      </c>
      <c r="C828" s="1" t="s">
        <v>1593</v>
      </c>
      <c r="D828">
        <v>2099</v>
      </c>
      <c r="E828" s="9">
        <v>3250</v>
      </c>
      <c r="F828" s="2">
        <v>0.35</v>
      </c>
      <c r="G828">
        <v>3.8</v>
      </c>
      <c r="H828">
        <v>11213</v>
      </c>
      <c r="I828" t="str">
        <f>LEFT(amazon[[#This Row],[Category]],FIND("|",amazon[[#This Row],[Category]] &amp; "|")-1)</f>
        <v>Computers&amp;Accessories</v>
      </c>
      <c r="J828" s="9">
        <f>amazon[[#This Row],[Actual_price]]*amazon[[#This Row],[Rating_count]]</f>
        <v>36442250</v>
      </c>
      <c r="K828" s="9" t="str">
        <f>IF(amazon[[#This Row],[Actual_price]]&lt;200,"&lt;200",IF(amazon[[#This Row],[Actual_price]]&lt;=500,"200-500","&gt;500"))</f>
        <v>&gt;500</v>
      </c>
      <c r="L828" t="str">
        <f>IF(amazon[[#This Row],[Discount_percentage]]&gt;=50%,"YES","NO")</f>
        <v>NO</v>
      </c>
      <c r="M828" s="1">
        <f>ROUND(amazon[[#This Row],[Rating_count]],0)</f>
        <v>11213</v>
      </c>
      <c r="N828" s="10">
        <f>amazon[[#This Row],[Rating_count]]*LOG10(amazon[[#This Row],[Rating]]+1)</f>
        <v>7638.7579946924589</v>
      </c>
    </row>
    <row r="829" spans="1:14" x14ac:dyDescent="0.25">
      <c r="A829" s="1" t="s">
        <v>1594</v>
      </c>
      <c r="B829" s="4" t="s">
        <v>1595</v>
      </c>
      <c r="C829" s="1" t="s">
        <v>1596</v>
      </c>
      <c r="D829">
        <v>179</v>
      </c>
      <c r="E829" s="9">
        <v>499</v>
      </c>
      <c r="F829" s="2">
        <v>0.64</v>
      </c>
      <c r="G829">
        <v>4.0999999999999996</v>
      </c>
      <c r="H829">
        <v>10174</v>
      </c>
      <c r="I829" t="str">
        <f>LEFT(amazon[[#This Row],[Category]],FIND("|",amazon[[#This Row],[Category]] &amp; "|")-1)</f>
        <v>Computers&amp;Accessories</v>
      </c>
      <c r="J829" s="9">
        <f>amazon[[#This Row],[Actual_price]]*amazon[[#This Row],[Rating_count]]</f>
        <v>5076826</v>
      </c>
      <c r="K829" s="9" t="str">
        <f>IF(amazon[[#This Row],[Actual_price]]&lt;200,"&lt;200",IF(amazon[[#This Row],[Actual_price]]&lt;=500,"200-500","&gt;500"))</f>
        <v>200-500</v>
      </c>
      <c r="L829" t="str">
        <f>IF(amazon[[#This Row],[Discount_percentage]]&gt;=50%,"YES","NO")</f>
        <v>YES</v>
      </c>
      <c r="M829" s="1">
        <f>ROUND(amazon[[#This Row],[Rating_count]],0)</f>
        <v>10174</v>
      </c>
      <c r="N829" s="10">
        <f>amazon[[#This Row],[Rating_count]]*LOG10(amazon[[#This Row],[Rating]]+1)</f>
        <v>7198.8189716204051</v>
      </c>
    </row>
    <row r="830" spans="1:14" x14ac:dyDescent="0.25">
      <c r="A830" s="1" t="s">
        <v>1597</v>
      </c>
      <c r="B830" s="4" t="s">
        <v>1598</v>
      </c>
      <c r="C830" s="1" t="s">
        <v>1202</v>
      </c>
      <c r="D830">
        <v>1345</v>
      </c>
      <c r="E830" s="9">
        <v>2295</v>
      </c>
      <c r="F830" s="2">
        <v>0.41</v>
      </c>
      <c r="G830">
        <v>4.2</v>
      </c>
      <c r="H830">
        <v>17413</v>
      </c>
      <c r="I830" t="str">
        <f>LEFT(amazon[[#This Row],[Category]],FIND("|",amazon[[#This Row],[Category]] &amp; "|")-1)</f>
        <v>Computers&amp;Accessories</v>
      </c>
      <c r="J830" s="9">
        <f>amazon[[#This Row],[Actual_price]]*amazon[[#This Row],[Rating_count]]</f>
        <v>39962835</v>
      </c>
      <c r="K830" s="9" t="str">
        <f>IF(amazon[[#This Row],[Actual_price]]&lt;200,"&lt;200",IF(amazon[[#This Row],[Actual_price]]&lt;=500,"200-500","&gt;500"))</f>
        <v>&gt;500</v>
      </c>
      <c r="L830" t="str">
        <f>IF(amazon[[#This Row],[Discount_percentage]]&gt;=50%,"YES","NO")</f>
        <v>NO</v>
      </c>
      <c r="M830" s="1">
        <f>ROUND(amazon[[#This Row],[Rating_count]],0)</f>
        <v>17413</v>
      </c>
      <c r="N830" s="10">
        <f>amazon[[#This Row],[Rating_count]]*LOG10(amazon[[#This Row],[Rating]]+1)</f>
        <v>12467.766222712758</v>
      </c>
    </row>
    <row r="831" spans="1:14" x14ac:dyDescent="0.25">
      <c r="A831" s="1" t="s">
        <v>1599</v>
      </c>
      <c r="B831" s="4" t="s">
        <v>1600</v>
      </c>
      <c r="C831" s="1" t="s">
        <v>1232</v>
      </c>
      <c r="D831">
        <v>349</v>
      </c>
      <c r="E831" s="9">
        <v>995</v>
      </c>
      <c r="F831" s="2">
        <v>0.65</v>
      </c>
      <c r="G831">
        <v>4.2</v>
      </c>
      <c r="H831">
        <v>6676</v>
      </c>
      <c r="I831" t="str">
        <f>LEFT(amazon[[#This Row],[Category]],FIND("|",amazon[[#This Row],[Category]] &amp; "|")-1)</f>
        <v>Electronics</v>
      </c>
      <c r="J831" s="9">
        <f>amazon[[#This Row],[Actual_price]]*amazon[[#This Row],[Rating_count]]</f>
        <v>6642620</v>
      </c>
      <c r="K831" s="9" t="str">
        <f>IF(amazon[[#This Row],[Actual_price]]&lt;200,"&lt;200",IF(amazon[[#This Row],[Actual_price]]&lt;=500,"200-500","&gt;500"))</f>
        <v>&gt;500</v>
      </c>
      <c r="L831" t="str">
        <f>IF(amazon[[#This Row],[Discount_percentage]]&gt;=50%,"YES","NO")</f>
        <v>YES</v>
      </c>
      <c r="M831" s="1">
        <f>ROUND(amazon[[#This Row],[Rating_count]],0)</f>
        <v>6676</v>
      </c>
      <c r="N831" s="10">
        <f>amazon[[#This Row],[Rating_count]]*LOG10(amazon[[#This Row],[Rating]]+1)</f>
        <v>4780.0383221059201</v>
      </c>
    </row>
    <row r="832" spans="1:14" x14ac:dyDescent="0.25">
      <c r="A832" s="1" t="s">
        <v>1601</v>
      </c>
      <c r="B832" s="4" t="s">
        <v>1602</v>
      </c>
      <c r="C832" s="1" t="s">
        <v>1471</v>
      </c>
      <c r="D832">
        <v>287</v>
      </c>
      <c r="E832" s="9">
        <v>499</v>
      </c>
      <c r="F832" s="2">
        <v>0.42</v>
      </c>
      <c r="G832">
        <v>4.4000000000000004</v>
      </c>
      <c r="H832">
        <v>8076</v>
      </c>
      <c r="I832" t="str">
        <f>LEFT(amazon[[#This Row],[Category]],FIND("|",amazon[[#This Row],[Category]] &amp; "|")-1)</f>
        <v>Computers&amp;Accessories</v>
      </c>
      <c r="J832" s="9">
        <f>amazon[[#This Row],[Actual_price]]*amazon[[#This Row],[Rating_count]]</f>
        <v>4029924</v>
      </c>
      <c r="K832" s="9" t="str">
        <f>IF(amazon[[#This Row],[Actual_price]]&lt;200,"&lt;200",IF(amazon[[#This Row],[Actual_price]]&lt;=500,"200-500","&gt;500"))</f>
        <v>200-500</v>
      </c>
      <c r="L832" t="str">
        <f>IF(amazon[[#This Row],[Discount_percentage]]&gt;=50%,"YES","NO")</f>
        <v>NO</v>
      </c>
      <c r="M832" s="1">
        <f>ROUND(amazon[[#This Row],[Rating_count]],0)</f>
        <v>8076</v>
      </c>
      <c r="N832" s="10">
        <f>amazon[[#This Row],[Rating_count]]*LOG10(amazon[[#This Row],[Rating]]+1)</f>
        <v>5914.8120043302933</v>
      </c>
    </row>
    <row r="833" spans="1:14" x14ac:dyDescent="0.25">
      <c r="A833" s="1" t="s">
        <v>70</v>
      </c>
      <c r="B833" s="4" t="s">
        <v>71</v>
      </c>
      <c r="C833" s="1" t="s">
        <v>2</v>
      </c>
      <c r="D833">
        <v>599</v>
      </c>
      <c r="E833" s="9">
        <v>599</v>
      </c>
      <c r="F833" s="2">
        <v>0</v>
      </c>
      <c r="G833">
        <v>4.3</v>
      </c>
      <c r="H833">
        <v>355</v>
      </c>
      <c r="I833" t="str">
        <f>LEFT(amazon[[#This Row],[Category]],FIND("|",amazon[[#This Row],[Category]] &amp; "|")-1)</f>
        <v>Computers&amp;Accessories</v>
      </c>
      <c r="J833" s="9">
        <f>amazon[[#This Row],[Actual_price]]*amazon[[#This Row],[Rating_count]]</f>
        <v>212645</v>
      </c>
      <c r="K833" s="9" t="str">
        <f>IF(amazon[[#This Row],[Actual_price]]&lt;200,"&lt;200",IF(amazon[[#This Row],[Actual_price]]&lt;=500,"200-500","&gt;500"))</f>
        <v>&gt;500</v>
      </c>
      <c r="L833" t="str">
        <f>IF(amazon[[#This Row],[Discount_percentage]]&gt;=50%,"YES","NO")</f>
        <v>NO</v>
      </c>
      <c r="M833" s="1">
        <f>ROUND(amazon[[#This Row],[Rating_count]],0)</f>
        <v>355</v>
      </c>
      <c r="N833" s="10">
        <f>amazon[[#This Row],[Rating_count]]*LOG10(amazon[[#This Row],[Rating]]+1)</f>
        <v>257.11793370828013</v>
      </c>
    </row>
    <row r="834" spans="1:14" x14ac:dyDescent="0.25">
      <c r="A834" s="1" t="s">
        <v>1603</v>
      </c>
      <c r="B834" s="4" t="s">
        <v>1604</v>
      </c>
      <c r="C834" s="1" t="s">
        <v>1146</v>
      </c>
      <c r="D834">
        <v>349</v>
      </c>
      <c r="E834" s="9">
        <v>450</v>
      </c>
      <c r="F834" s="2">
        <v>0.22</v>
      </c>
      <c r="G834">
        <v>4.0999999999999996</v>
      </c>
      <c r="H834">
        <v>18656</v>
      </c>
      <c r="I834" t="str">
        <f>LEFT(amazon[[#This Row],[Category]],FIND("|",amazon[[#This Row],[Category]] &amp; "|")-1)</f>
        <v>Computers&amp;Accessories</v>
      </c>
      <c r="J834" s="9">
        <f>amazon[[#This Row],[Actual_price]]*amazon[[#This Row],[Rating_count]]</f>
        <v>8395200</v>
      </c>
      <c r="K834" s="9" t="str">
        <f>IF(amazon[[#This Row],[Actual_price]]&lt;200,"&lt;200",IF(amazon[[#This Row],[Actual_price]]&lt;=500,"200-500","&gt;500"))</f>
        <v>200-500</v>
      </c>
      <c r="L834" t="str">
        <f>IF(amazon[[#This Row],[Discount_percentage]]&gt;=50%,"YES","NO")</f>
        <v>NO</v>
      </c>
      <c r="M834" s="1">
        <f>ROUND(amazon[[#This Row],[Rating_count]],0)</f>
        <v>18656</v>
      </c>
      <c r="N834" s="10">
        <f>amazon[[#This Row],[Rating_count]]*LOG10(amazon[[#This Row],[Rating]]+1)</f>
        <v>13200.429205283101</v>
      </c>
    </row>
    <row r="835" spans="1:14" x14ac:dyDescent="0.25">
      <c r="A835" s="1" t="s">
        <v>1605</v>
      </c>
      <c r="B835" s="4" t="s">
        <v>1606</v>
      </c>
      <c r="C835" s="1" t="s">
        <v>1189</v>
      </c>
      <c r="D835">
        <v>879</v>
      </c>
      <c r="E835" s="9">
        <v>1109</v>
      </c>
      <c r="F835" s="2">
        <v>0.21</v>
      </c>
      <c r="G835">
        <v>4.4000000000000004</v>
      </c>
      <c r="H835">
        <v>31599</v>
      </c>
      <c r="I835" t="str">
        <f>LEFT(amazon[[#This Row],[Category]],FIND("|",amazon[[#This Row],[Category]] &amp; "|")-1)</f>
        <v>Electronics</v>
      </c>
      <c r="J835" s="9">
        <f>amazon[[#This Row],[Actual_price]]*amazon[[#This Row],[Rating_count]]</f>
        <v>35043291</v>
      </c>
      <c r="K835" s="9" t="str">
        <f>IF(amazon[[#This Row],[Actual_price]]&lt;200,"&lt;200",IF(amazon[[#This Row],[Actual_price]]&lt;=500,"200-500","&gt;500"))</f>
        <v>&gt;500</v>
      </c>
      <c r="L835" t="str">
        <f>IF(amazon[[#This Row],[Discount_percentage]]&gt;=50%,"YES","NO")</f>
        <v>NO</v>
      </c>
      <c r="M835" s="1">
        <f>ROUND(amazon[[#This Row],[Rating_count]],0)</f>
        <v>31599</v>
      </c>
      <c r="N835" s="10">
        <f>amazon[[#This Row],[Rating_count]]*LOG10(amazon[[#This Row],[Rating]]+1)</f>
        <v>23142.91041664598</v>
      </c>
    </row>
    <row r="836" spans="1:14" x14ac:dyDescent="0.25">
      <c r="A836" s="1" t="s">
        <v>72</v>
      </c>
      <c r="B836" s="4" t="s">
        <v>73</v>
      </c>
      <c r="C836" s="1" t="s">
        <v>2</v>
      </c>
      <c r="D836">
        <v>199</v>
      </c>
      <c r="E836" s="9">
        <v>999</v>
      </c>
      <c r="F836" s="2">
        <v>0.8</v>
      </c>
      <c r="G836">
        <v>3.9</v>
      </c>
      <c r="H836">
        <v>1075</v>
      </c>
      <c r="I836" t="str">
        <f>LEFT(amazon[[#This Row],[Category]],FIND("|",amazon[[#This Row],[Category]] &amp; "|")-1)</f>
        <v>Computers&amp;Accessories</v>
      </c>
      <c r="J836" s="9">
        <f>amazon[[#This Row],[Actual_price]]*amazon[[#This Row],[Rating_count]]</f>
        <v>1073925</v>
      </c>
      <c r="K836" s="9" t="str">
        <f>IF(amazon[[#This Row],[Actual_price]]&lt;200,"&lt;200",IF(amazon[[#This Row],[Actual_price]]&lt;=500,"200-500","&gt;500"))</f>
        <v>&gt;500</v>
      </c>
      <c r="L836" t="str">
        <f>IF(amazon[[#This Row],[Discount_percentage]]&gt;=50%,"YES","NO")</f>
        <v>YES</v>
      </c>
      <c r="M836" s="1">
        <f>ROUND(amazon[[#This Row],[Rating_count]],0)</f>
        <v>1075</v>
      </c>
      <c r="N836" s="10">
        <f>amazon[[#This Row],[Rating_count]]*LOG10(amazon[[#This Row],[Rating]]+1)</f>
        <v>741.96078603065223</v>
      </c>
    </row>
    <row r="837" spans="1:14" x14ac:dyDescent="0.25">
      <c r="A837" s="1" t="s">
        <v>1607</v>
      </c>
      <c r="B837" s="4" t="s">
        <v>1608</v>
      </c>
      <c r="C837" s="1" t="s">
        <v>1320</v>
      </c>
      <c r="D837">
        <v>250</v>
      </c>
      <c r="E837" s="9">
        <v>250</v>
      </c>
      <c r="F837" s="2">
        <v>0</v>
      </c>
      <c r="G837">
        <v>3.9</v>
      </c>
      <c r="H837">
        <v>13971</v>
      </c>
      <c r="I837" t="str">
        <f>LEFT(amazon[[#This Row],[Category]],FIND("|",amazon[[#This Row],[Category]] &amp; "|")-1)</f>
        <v>Electronics</v>
      </c>
      <c r="J837" s="9">
        <f>amazon[[#This Row],[Actual_price]]*amazon[[#This Row],[Rating_count]]</f>
        <v>3492750</v>
      </c>
      <c r="K837" s="9" t="str">
        <f>IF(amazon[[#This Row],[Actual_price]]&lt;200,"&lt;200",IF(amazon[[#This Row],[Actual_price]]&lt;=500,"200-500","&gt;500"))</f>
        <v>200-500</v>
      </c>
      <c r="L837" t="str">
        <f>IF(amazon[[#This Row],[Discount_percentage]]&gt;=50%,"YES","NO")</f>
        <v>NO</v>
      </c>
      <c r="M837" s="1">
        <f>ROUND(amazon[[#This Row],[Rating_count]],0)</f>
        <v>13971</v>
      </c>
      <c r="N837" s="10">
        <f>amazon[[#This Row],[Rating_count]]*LOG10(amazon[[#This Row],[Rating]]+1)</f>
        <v>9642.7294340783646</v>
      </c>
    </row>
    <row r="838" spans="1:14" x14ac:dyDescent="0.25">
      <c r="A838" s="1" t="s">
        <v>1609</v>
      </c>
      <c r="B838" s="4" t="s">
        <v>1610</v>
      </c>
      <c r="C838" s="1" t="s">
        <v>714</v>
      </c>
      <c r="D838">
        <v>199</v>
      </c>
      <c r="E838" s="9">
        <v>499</v>
      </c>
      <c r="F838" s="2">
        <v>0.6</v>
      </c>
      <c r="G838">
        <v>3.6</v>
      </c>
      <c r="H838">
        <v>2492</v>
      </c>
      <c r="I838" t="str">
        <f>LEFT(amazon[[#This Row],[Category]],FIND("|",amazon[[#This Row],[Category]] &amp; "|")-1)</f>
        <v>Electronics</v>
      </c>
      <c r="J838" s="9">
        <f>amazon[[#This Row],[Actual_price]]*amazon[[#This Row],[Rating_count]]</f>
        <v>1243508</v>
      </c>
      <c r="K838" s="9" t="str">
        <f>IF(amazon[[#This Row],[Actual_price]]&lt;200,"&lt;200",IF(amazon[[#This Row],[Actual_price]]&lt;=500,"200-500","&gt;500"))</f>
        <v>200-500</v>
      </c>
      <c r="L838" t="str">
        <f>IF(amazon[[#This Row],[Discount_percentage]]&gt;=50%,"YES","NO")</f>
        <v>YES</v>
      </c>
      <c r="M838" s="1">
        <f>ROUND(amazon[[#This Row],[Rating_count]],0)</f>
        <v>2492</v>
      </c>
      <c r="N838" s="10">
        <f>amazon[[#This Row],[Rating_count]]*LOG10(amazon[[#This Row],[Rating]]+1)</f>
        <v>1651.5925165504827</v>
      </c>
    </row>
    <row r="839" spans="1:14" x14ac:dyDescent="0.25">
      <c r="A839" s="1" t="s">
        <v>76</v>
      </c>
      <c r="B839" s="4" t="s">
        <v>77</v>
      </c>
      <c r="C839" s="1" t="s">
        <v>2</v>
      </c>
      <c r="D839">
        <v>899</v>
      </c>
      <c r="E839" s="9">
        <v>1900</v>
      </c>
      <c r="F839" s="2">
        <v>0.53</v>
      </c>
      <c r="G839">
        <v>4.4000000000000004</v>
      </c>
      <c r="H839">
        <v>13552</v>
      </c>
      <c r="I839" t="str">
        <f>LEFT(amazon[[#This Row],[Category]],FIND("|",amazon[[#This Row],[Category]] &amp; "|")-1)</f>
        <v>Computers&amp;Accessories</v>
      </c>
      <c r="J839" s="9">
        <f>amazon[[#This Row],[Actual_price]]*amazon[[#This Row],[Rating_count]]</f>
        <v>25748800</v>
      </c>
      <c r="K839" s="9" t="str">
        <f>IF(amazon[[#This Row],[Actual_price]]&lt;200,"&lt;200",IF(amazon[[#This Row],[Actual_price]]&lt;=500,"200-500","&gt;500"))</f>
        <v>&gt;500</v>
      </c>
      <c r="L839" t="str">
        <f>IF(amazon[[#This Row],[Discount_percentage]]&gt;=50%,"YES","NO")</f>
        <v>YES</v>
      </c>
      <c r="M839" s="1">
        <f>ROUND(amazon[[#This Row],[Rating_count]],0)</f>
        <v>13552</v>
      </c>
      <c r="N839" s="10">
        <f>amazon[[#This Row],[Rating_count]]*LOG10(amazon[[#This Row],[Rating]]+1)</f>
        <v>9925.4002331208685</v>
      </c>
    </row>
    <row r="840" spans="1:14" x14ac:dyDescent="0.25">
      <c r="A840" s="1" t="s">
        <v>78</v>
      </c>
      <c r="B840" s="4" t="s">
        <v>79</v>
      </c>
      <c r="C840" s="1" t="s">
        <v>2</v>
      </c>
      <c r="D840">
        <v>199</v>
      </c>
      <c r="E840" s="9">
        <v>999</v>
      </c>
      <c r="F840" s="2">
        <v>0.8</v>
      </c>
      <c r="G840">
        <v>4</v>
      </c>
      <c r="H840">
        <v>575</v>
      </c>
      <c r="I840" t="str">
        <f>LEFT(amazon[[#This Row],[Category]],FIND("|",amazon[[#This Row],[Category]] &amp; "|")-1)</f>
        <v>Computers&amp;Accessories</v>
      </c>
      <c r="J840" s="9">
        <f>amazon[[#This Row],[Actual_price]]*amazon[[#This Row],[Rating_count]]</f>
        <v>574425</v>
      </c>
      <c r="K840" s="9" t="str">
        <f>IF(amazon[[#This Row],[Actual_price]]&lt;200,"&lt;200",IF(amazon[[#This Row],[Actual_price]]&lt;=500,"200-500","&gt;500"))</f>
        <v>&gt;500</v>
      </c>
      <c r="L840" t="str">
        <f>IF(amazon[[#This Row],[Discount_percentage]]&gt;=50%,"YES","NO")</f>
        <v>YES</v>
      </c>
      <c r="M840" s="1">
        <f>ROUND(amazon[[#This Row],[Rating_count]],0)</f>
        <v>575</v>
      </c>
      <c r="N840" s="10">
        <f>amazon[[#This Row],[Rating_count]]*LOG10(amazon[[#This Row],[Rating]]+1)</f>
        <v>401.90775249321086</v>
      </c>
    </row>
    <row r="841" spans="1:14" x14ac:dyDescent="0.25">
      <c r="A841" s="1" t="s">
        <v>1611</v>
      </c>
      <c r="B841" s="4" t="s">
        <v>1612</v>
      </c>
      <c r="C841" s="1" t="s">
        <v>1596</v>
      </c>
      <c r="D841">
        <v>149</v>
      </c>
      <c r="E841" s="9">
        <v>999</v>
      </c>
      <c r="F841" s="2">
        <v>0.85</v>
      </c>
      <c r="G841">
        <v>3.5</v>
      </c>
      <c r="H841">
        <v>2523</v>
      </c>
      <c r="I841" t="str">
        <f>LEFT(amazon[[#This Row],[Category]],FIND("|",amazon[[#This Row],[Category]] &amp; "|")-1)</f>
        <v>Computers&amp;Accessories</v>
      </c>
      <c r="J841" s="9">
        <f>amazon[[#This Row],[Actual_price]]*amazon[[#This Row],[Rating_count]]</f>
        <v>2520477</v>
      </c>
      <c r="K841" s="9" t="str">
        <f>IF(amazon[[#This Row],[Actual_price]]&lt;200,"&lt;200",IF(amazon[[#This Row],[Actual_price]]&lt;=500,"200-500","&gt;500"))</f>
        <v>&gt;500</v>
      </c>
      <c r="L841" t="str">
        <f>IF(amazon[[#This Row],[Discount_percentage]]&gt;=50%,"YES","NO")</f>
        <v>YES</v>
      </c>
      <c r="M841" s="1">
        <f>ROUND(amazon[[#This Row],[Rating_count]],0)</f>
        <v>2523</v>
      </c>
      <c r="N841" s="10">
        <f>amazon[[#This Row],[Rating_count]]*LOG10(amazon[[#This Row],[Rating]]+1)</f>
        <v>1648.0551722551922</v>
      </c>
    </row>
    <row r="842" spans="1:14" x14ac:dyDescent="0.25">
      <c r="A842" s="1" t="s">
        <v>1613</v>
      </c>
      <c r="B842" s="4" t="s">
        <v>1614</v>
      </c>
      <c r="C842" s="1" t="s">
        <v>1152</v>
      </c>
      <c r="D842">
        <v>469</v>
      </c>
      <c r="E842" s="9">
        <v>1499</v>
      </c>
      <c r="F842" s="2">
        <v>0.69</v>
      </c>
      <c r="G842">
        <v>4.0999999999999996</v>
      </c>
      <c r="H842">
        <v>352</v>
      </c>
      <c r="I842" t="str">
        <f>LEFT(amazon[[#This Row],[Category]],FIND("|",amazon[[#This Row],[Category]] &amp; "|")-1)</f>
        <v>Computers&amp;Accessories</v>
      </c>
      <c r="J842" s="9">
        <f>amazon[[#This Row],[Actual_price]]*amazon[[#This Row],[Rating_count]]</f>
        <v>527648</v>
      </c>
      <c r="K842" s="9" t="str">
        <f>IF(amazon[[#This Row],[Actual_price]]&lt;200,"&lt;200",IF(amazon[[#This Row],[Actual_price]]&lt;=500,"200-500","&gt;500"))</f>
        <v>&gt;500</v>
      </c>
      <c r="L842" t="str">
        <f>IF(amazon[[#This Row],[Discount_percentage]]&gt;=50%,"YES","NO")</f>
        <v>YES</v>
      </c>
      <c r="M842" s="1">
        <f>ROUND(amazon[[#This Row],[Rating_count]],0)</f>
        <v>352</v>
      </c>
      <c r="N842" s="10">
        <f>amazon[[#This Row],[Rating_count]]*LOG10(amazon[[#This Row],[Rating]]+1)</f>
        <v>249.06470198647361</v>
      </c>
    </row>
    <row r="843" spans="1:14" x14ac:dyDescent="0.25">
      <c r="A843" s="1" t="s">
        <v>1615</v>
      </c>
      <c r="B843" s="4" t="s">
        <v>1616</v>
      </c>
      <c r="C843" s="1" t="s">
        <v>1417</v>
      </c>
      <c r="D843">
        <v>1187</v>
      </c>
      <c r="E843" s="9">
        <v>1929</v>
      </c>
      <c r="F843" s="2">
        <v>0.38</v>
      </c>
      <c r="G843">
        <v>4.0999999999999996</v>
      </c>
      <c r="H843">
        <v>1662</v>
      </c>
      <c r="I843" t="str">
        <f>LEFT(amazon[[#This Row],[Category]],FIND("|",amazon[[#This Row],[Category]] &amp; "|")-1)</f>
        <v>Computers&amp;Accessories</v>
      </c>
      <c r="J843" s="9">
        <f>amazon[[#This Row],[Actual_price]]*amazon[[#This Row],[Rating_count]]</f>
        <v>3205998</v>
      </c>
      <c r="K843" s="9" t="str">
        <f>IF(amazon[[#This Row],[Actual_price]]&lt;200,"&lt;200",IF(amazon[[#This Row],[Actual_price]]&lt;=500,"200-500","&gt;500"))</f>
        <v>&gt;500</v>
      </c>
      <c r="L843" t="str">
        <f>IF(amazon[[#This Row],[Discount_percentage]]&gt;=50%,"YES","NO")</f>
        <v>NO</v>
      </c>
      <c r="M843" s="1">
        <f>ROUND(amazon[[#This Row],[Rating_count]],0)</f>
        <v>1662</v>
      </c>
      <c r="N843" s="10">
        <f>amazon[[#This Row],[Rating_count]]*LOG10(amazon[[#This Row],[Rating]]+1)</f>
        <v>1175.9816326747703</v>
      </c>
    </row>
    <row r="844" spans="1:14" x14ac:dyDescent="0.25">
      <c r="A844" s="1" t="s">
        <v>1617</v>
      </c>
      <c r="B844" s="4" t="s">
        <v>1618</v>
      </c>
      <c r="C844" s="1" t="s">
        <v>1619</v>
      </c>
      <c r="D844">
        <v>849</v>
      </c>
      <c r="E844" s="9">
        <v>1499</v>
      </c>
      <c r="F844" s="2">
        <v>0.43</v>
      </c>
      <c r="G844">
        <v>4</v>
      </c>
      <c r="H844">
        <v>7352</v>
      </c>
      <c r="I844" t="str">
        <f>LEFT(amazon[[#This Row],[Category]],FIND("|",amazon[[#This Row],[Category]] &amp; "|")-1)</f>
        <v>Computers&amp;Accessories</v>
      </c>
      <c r="J844" s="9">
        <f>amazon[[#This Row],[Actual_price]]*amazon[[#This Row],[Rating_count]]</f>
        <v>11020648</v>
      </c>
      <c r="K844" s="9" t="str">
        <f>IF(amazon[[#This Row],[Actual_price]]&lt;200,"&lt;200",IF(amazon[[#This Row],[Actual_price]]&lt;=500,"200-500","&gt;500"))</f>
        <v>&gt;500</v>
      </c>
      <c r="L844" t="str">
        <f>IF(amazon[[#This Row],[Discount_percentage]]&gt;=50%,"YES","NO")</f>
        <v>NO</v>
      </c>
      <c r="M844" s="1">
        <f>ROUND(amazon[[#This Row],[Rating_count]],0)</f>
        <v>7352</v>
      </c>
      <c r="N844" s="10">
        <f>amazon[[#This Row],[Rating_count]]*LOG10(amazon[[#This Row],[Rating]]+1)</f>
        <v>5138.8274718784105</v>
      </c>
    </row>
    <row r="845" spans="1:14" x14ac:dyDescent="0.25">
      <c r="A845" s="1" t="s">
        <v>1620</v>
      </c>
      <c r="B845" s="4" t="s">
        <v>1621</v>
      </c>
      <c r="C845" s="1" t="s">
        <v>1149</v>
      </c>
      <c r="D845">
        <v>328</v>
      </c>
      <c r="E845" s="9">
        <v>399</v>
      </c>
      <c r="F845" s="2">
        <v>0.18</v>
      </c>
      <c r="G845">
        <v>4.0999999999999996</v>
      </c>
      <c r="H845">
        <v>3441</v>
      </c>
      <c r="I845" t="str">
        <f>LEFT(amazon[[#This Row],[Category]],FIND("|",amazon[[#This Row],[Category]] &amp; "|")-1)</f>
        <v>Computers&amp;Accessories</v>
      </c>
      <c r="J845" s="9">
        <f>amazon[[#This Row],[Actual_price]]*amazon[[#This Row],[Rating_count]]</f>
        <v>1372959</v>
      </c>
      <c r="K845" s="9" t="str">
        <f>IF(amazon[[#This Row],[Actual_price]]&lt;200,"&lt;200",IF(amazon[[#This Row],[Actual_price]]&lt;=500,"200-500","&gt;500"))</f>
        <v>200-500</v>
      </c>
      <c r="L845" t="str">
        <f>IF(amazon[[#This Row],[Discount_percentage]]&gt;=50%,"YES","NO")</f>
        <v>NO</v>
      </c>
      <c r="M845" s="1">
        <f>ROUND(amazon[[#This Row],[Rating_count]],0)</f>
        <v>3441</v>
      </c>
      <c r="N845" s="10">
        <f>amazon[[#This Row],[Rating_count]]*LOG10(amazon[[#This Row],[Rating]]+1)</f>
        <v>2434.748975952999</v>
      </c>
    </row>
    <row r="846" spans="1:14" x14ac:dyDescent="0.25">
      <c r="A846" s="1" t="s">
        <v>1622</v>
      </c>
      <c r="B846" s="4" t="s">
        <v>1623</v>
      </c>
      <c r="C846" s="1" t="s">
        <v>1157</v>
      </c>
      <c r="D846">
        <v>269</v>
      </c>
      <c r="E846" s="9">
        <v>699</v>
      </c>
      <c r="F846" s="2">
        <v>0.62</v>
      </c>
      <c r="G846">
        <v>4</v>
      </c>
      <c r="H846">
        <v>93</v>
      </c>
      <c r="I846" t="str">
        <f>LEFT(amazon[[#This Row],[Category]],FIND("|",amazon[[#This Row],[Category]] &amp; "|")-1)</f>
        <v>Computers&amp;Accessories</v>
      </c>
      <c r="J846" s="9">
        <f>amazon[[#This Row],[Actual_price]]*amazon[[#This Row],[Rating_count]]</f>
        <v>65007</v>
      </c>
      <c r="K846" s="9" t="str">
        <f>IF(amazon[[#This Row],[Actual_price]]&lt;200,"&lt;200",IF(amazon[[#This Row],[Actual_price]]&lt;=500,"200-500","&gt;500"))</f>
        <v>&gt;500</v>
      </c>
      <c r="L846" t="str">
        <f>IF(amazon[[#This Row],[Discount_percentage]]&gt;=50%,"YES","NO")</f>
        <v>YES</v>
      </c>
      <c r="M846" s="1">
        <f>ROUND(amazon[[#This Row],[Rating_count]],0)</f>
        <v>93</v>
      </c>
      <c r="N846" s="10">
        <f>amazon[[#This Row],[Rating_count]]*LOG10(amazon[[#This Row],[Rating]]+1)</f>
        <v>65.004210403249758</v>
      </c>
    </row>
    <row r="847" spans="1:14" x14ac:dyDescent="0.25">
      <c r="A847" s="1" t="s">
        <v>1624</v>
      </c>
      <c r="B847" s="4" t="s">
        <v>1625</v>
      </c>
      <c r="C847" s="1" t="s">
        <v>1626</v>
      </c>
      <c r="D847">
        <v>299</v>
      </c>
      <c r="E847" s="9">
        <v>400</v>
      </c>
      <c r="F847" s="2">
        <v>0.25</v>
      </c>
      <c r="G847">
        <v>3.8</v>
      </c>
      <c r="H847">
        <v>40895</v>
      </c>
      <c r="I847" t="str">
        <f>LEFT(amazon[[#This Row],[Category]],FIND("|",amazon[[#This Row],[Category]] &amp; "|")-1)</f>
        <v>Electronics</v>
      </c>
      <c r="J847" s="9">
        <f>amazon[[#This Row],[Actual_price]]*amazon[[#This Row],[Rating_count]]</f>
        <v>16358000</v>
      </c>
      <c r="K847" s="9" t="str">
        <f>IF(amazon[[#This Row],[Actual_price]]&lt;200,"&lt;200",IF(amazon[[#This Row],[Actual_price]]&lt;=500,"200-500","&gt;500"))</f>
        <v>200-500</v>
      </c>
      <c r="L847" t="str">
        <f>IF(amazon[[#This Row],[Discount_percentage]]&gt;=50%,"YES","NO")</f>
        <v>NO</v>
      </c>
      <c r="M847" s="1">
        <f>ROUND(amazon[[#This Row],[Rating_count]],0)</f>
        <v>40895</v>
      </c>
      <c r="N847" s="10">
        <f>amazon[[#This Row],[Rating_count]]*LOG10(amazon[[#This Row],[Rating]]+1)</f>
        <v>27859.360402474638</v>
      </c>
    </row>
    <row r="848" spans="1:14" x14ac:dyDescent="0.25">
      <c r="A848" s="1" t="s">
        <v>1627</v>
      </c>
      <c r="B848" s="4" t="s">
        <v>1628</v>
      </c>
      <c r="C848" s="1" t="s">
        <v>1629</v>
      </c>
      <c r="D848">
        <v>549</v>
      </c>
      <c r="E848" s="9">
        <v>1499</v>
      </c>
      <c r="F848" s="2">
        <v>0.63</v>
      </c>
      <c r="G848">
        <v>4.3</v>
      </c>
      <c r="H848">
        <v>11006</v>
      </c>
      <c r="I848" t="str">
        <f>LEFT(amazon[[#This Row],[Category]],FIND("|",amazon[[#This Row],[Category]] &amp; "|")-1)</f>
        <v>Computers&amp;Accessories</v>
      </c>
      <c r="J848" s="9">
        <f>amazon[[#This Row],[Actual_price]]*amazon[[#This Row],[Rating_count]]</f>
        <v>16497994</v>
      </c>
      <c r="K848" s="9" t="str">
        <f>IF(amazon[[#This Row],[Actual_price]]&lt;200,"&lt;200",IF(amazon[[#This Row],[Actual_price]]&lt;=500,"200-500","&gt;500"))</f>
        <v>&gt;500</v>
      </c>
      <c r="L848" t="str">
        <f>IF(amazon[[#This Row],[Discount_percentage]]&gt;=50%,"YES","NO")</f>
        <v>YES</v>
      </c>
      <c r="M848" s="1">
        <f>ROUND(amazon[[#This Row],[Rating_count]],0)</f>
        <v>11006</v>
      </c>
      <c r="N848" s="10">
        <f>amazon[[#This Row],[Rating_count]]*LOG10(amazon[[#This Row],[Rating]]+1)</f>
        <v>7971.3802208262841</v>
      </c>
    </row>
    <row r="849" spans="1:14" x14ac:dyDescent="0.25">
      <c r="A849" s="1" t="s">
        <v>1630</v>
      </c>
      <c r="B849" s="4" t="s">
        <v>1631</v>
      </c>
      <c r="C849" s="1" t="s">
        <v>1315</v>
      </c>
      <c r="D849">
        <v>114</v>
      </c>
      <c r="E849" s="9">
        <v>120</v>
      </c>
      <c r="F849" s="2">
        <v>0.05</v>
      </c>
      <c r="G849">
        <v>4.2</v>
      </c>
      <c r="H849">
        <v>8938</v>
      </c>
      <c r="I849" t="str">
        <f>LEFT(amazon[[#This Row],[Category]],FIND("|",amazon[[#This Row],[Category]] &amp; "|")-1)</f>
        <v>OfficeProducts</v>
      </c>
      <c r="J849" s="9">
        <f>amazon[[#This Row],[Actual_price]]*amazon[[#This Row],[Rating_count]]</f>
        <v>1072560</v>
      </c>
      <c r="K849" s="9" t="str">
        <f>IF(amazon[[#This Row],[Actual_price]]&lt;200,"&lt;200",IF(amazon[[#This Row],[Actual_price]]&lt;=500,"200-500","&gt;500"))</f>
        <v>&lt;200</v>
      </c>
      <c r="L849" t="str">
        <f>IF(amazon[[#This Row],[Discount_percentage]]&gt;=50%,"YES","NO")</f>
        <v>NO</v>
      </c>
      <c r="M849" s="1">
        <f>ROUND(amazon[[#This Row],[Rating_count]],0)</f>
        <v>8938</v>
      </c>
      <c r="N849" s="10">
        <f>amazon[[#This Row],[Rating_count]]*LOG10(amazon[[#This Row],[Rating]]+1)</f>
        <v>6399.6378854078357</v>
      </c>
    </row>
    <row r="850" spans="1:14" x14ac:dyDescent="0.25">
      <c r="A850" s="1" t="s">
        <v>1632</v>
      </c>
      <c r="B850" s="4" t="s">
        <v>1633</v>
      </c>
      <c r="C850" s="1" t="s">
        <v>1634</v>
      </c>
      <c r="D850">
        <v>120</v>
      </c>
      <c r="E850" s="9">
        <v>120</v>
      </c>
      <c r="F850" s="2">
        <v>0</v>
      </c>
      <c r="G850">
        <v>4.0999999999999996</v>
      </c>
      <c r="H850">
        <v>4308</v>
      </c>
      <c r="I850" t="str">
        <f>LEFT(amazon[[#This Row],[Category]],FIND("|",amazon[[#This Row],[Category]] &amp; "|")-1)</f>
        <v>OfficeProducts</v>
      </c>
      <c r="J850" s="9">
        <f>amazon[[#This Row],[Actual_price]]*amazon[[#This Row],[Rating_count]]</f>
        <v>516960</v>
      </c>
      <c r="K850" s="9" t="str">
        <f>IF(amazon[[#This Row],[Actual_price]]&lt;200,"&lt;200",IF(amazon[[#This Row],[Actual_price]]&lt;=500,"200-500","&gt;500"))</f>
        <v>&lt;200</v>
      </c>
      <c r="L850" t="str">
        <f>IF(amazon[[#This Row],[Discount_percentage]]&gt;=50%,"YES","NO")</f>
        <v>NO</v>
      </c>
      <c r="M850" s="1">
        <f>ROUND(amazon[[#This Row],[Rating_count]],0)</f>
        <v>4308</v>
      </c>
      <c r="N850" s="10">
        <f>amazon[[#This Row],[Rating_count]]*LOG10(amazon[[#This Row],[Rating]]+1)</f>
        <v>3048.21231862991</v>
      </c>
    </row>
    <row r="851" spans="1:14" x14ac:dyDescent="0.25">
      <c r="A851" s="1" t="s">
        <v>82</v>
      </c>
      <c r="B851" s="4" t="s">
        <v>83</v>
      </c>
      <c r="C851" s="1" t="s">
        <v>2</v>
      </c>
      <c r="D851">
        <v>970</v>
      </c>
      <c r="E851" s="9">
        <v>1999</v>
      </c>
      <c r="F851" s="2">
        <v>0.51</v>
      </c>
      <c r="G851">
        <v>4.2</v>
      </c>
      <c r="H851">
        <v>462</v>
      </c>
      <c r="I851" t="str">
        <f>LEFT(amazon[[#This Row],[Category]],FIND("|",amazon[[#This Row],[Category]] &amp; "|")-1)</f>
        <v>Computers&amp;Accessories</v>
      </c>
      <c r="J851" s="9">
        <f>amazon[[#This Row],[Actual_price]]*amazon[[#This Row],[Rating_count]]</f>
        <v>923538</v>
      </c>
      <c r="K851" s="9" t="str">
        <f>IF(amazon[[#This Row],[Actual_price]]&lt;200,"&lt;200",IF(amazon[[#This Row],[Actual_price]]&lt;=500,"200-500","&gt;500"))</f>
        <v>&gt;500</v>
      </c>
      <c r="L851" t="str">
        <f>IF(amazon[[#This Row],[Discount_percentage]]&gt;=50%,"YES","NO")</f>
        <v>YES</v>
      </c>
      <c r="M851" s="1">
        <f>ROUND(amazon[[#This Row],[Rating_count]],0)</f>
        <v>462</v>
      </c>
      <c r="N851" s="10">
        <f>amazon[[#This Row],[Rating_count]]*LOG10(amazon[[#This Row],[Rating]]+1)</f>
        <v>330.79354475927727</v>
      </c>
    </row>
    <row r="852" spans="1:14" x14ac:dyDescent="0.25">
      <c r="A852" s="1" t="s">
        <v>84</v>
      </c>
      <c r="B852" s="4" t="s">
        <v>85</v>
      </c>
      <c r="C852" s="1" t="s">
        <v>2</v>
      </c>
      <c r="D852">
        <v>209</v>
      </c>
      <c r="E852" s="9">
        <v>695</v>
      </c>
      <c r="F852" s="2">
        <v>0.7</v>
      </c>
      <c r="G852">
        <v>4.5</v>
      </c>
      <c r="H852">
        <v>107686</v>
      </c>
      <c r="I852" t="str">
        <f>LEFT(amazon[[#This Row],[Category]],FIND("|",amazon[[#This Row],[Category]] &amp; "|")-1)</f>
        <v>Computers&amp;Accessories</v>
      </c>
      <c r="J852" s="9">
        <f>amazon[[#This Row],[Actual_price]]*amazon[[#This Row],[Rating_count]]</f>
        <v>74841770</v>
      </c>
      <c r="K852" s="9" t="str">
        <f>IF(amazon[[#This Row],[Actual_price]]&lt;200,"&lt;200",IF(amazon[[#This Row],[Actual_price]]&lt;=500,"200-500","&gt;500"))</f>
        <v>&gt;500</v>
      </c>
      <c r="L852" t="str">
        <f>IF(amazon[[#This Row],[Discount_percentage]]&gt;=50%,"YES","NO")</f>
        <v>YES</v>
      </c>
      <c r="M852" s="1">
        <f>ROUND(amazon[[#This Row],[Rating_count]],0)</f>
        <v>107686</v>
      </c>
      <c r="N852" s="10">
        <f>amazon[[#This Row],[Rating_count]]*LOG10(amazon[[#This Row],[Rating]]+1)</f>
        <v>79726.696580877149</v>
      </c>
    </row>
    <row r="853" spans="1:14" x14ac:dyDescent="0.25">
      <c r="A853" s="1" t="s">
        <v>1635</v>
      </c>
      <c r="B853" s="4" t="s">
        <v>1636</v>
      </c>
      <c r="C853" s="1" t="s">
        <v>1149</v>
      </c>
      <c r="D853">
        <v>1490</v>
      </c>
      <c r="E853" s="9">
        <v>2295</v>
      </c>
      <c r="F853" s="2">
        <v>0.35</v>
      </c>
      <c r="G853">
        <v>4.5999999999999996</v>
      </c>
      <c r="H853">
        <v>10652</v>
      </c>
      <c r="I853" t="str">
        <f>LEFT(amazon[[#This Row],[Category]],FIND("|",amazon[[#This Row],[Category]] &amp; "|")-1)</f>
        <v>Computers&amp;Accessories</v>
      </c>
      <c r="J853" s="9">
        <f>amazon[[#This Row],[Actual_price]]*amazon[[#This Row],[Rating_count]]</f>
        <v>24446340</v>
      </c>
      <c r="K853" s="9" t="str">
        <f>IF(amazon[[#This Row],[Actual_price]]&lt;200,"&lt;200",IF(amazon[[#This Row],[Actual_price]]&lt;=500,"200-500","&gt;500"))</f>
        <v>&gt;500</v>
      </c>
      <c r="L853" t="str">
        <f>IF(amazon[[#This Row],[Discount_percentage]]&gt;=50%,"YES","NO")</f>
        <v>NO</v>
      </c>
      <c r="M853" s="1">
        <f>ROUND(amazon[[#This Row],[Rating_count]],0)</f>
        <v>10652</v>
      </c>
      <c r="N853" s="10">
        <f>amazon[[#This Row],[Rating_count]]*LOG10(amazon[[#This Row],[Rating]]+1)</f>
        <v>7969.6988636700462</v>
      </c>
    </row>
    <row r="854" spans="1:14" x14ac:dyDescent="0.25">
      <c r="A854" s="1" t="s">
        <v>1637</v>
      </c>
      <c r="B854" s="4" t="s">
        <v>1638</v>
      </c>
      <c r="C854" s="1" t="s">
        <v>1639</v>
      </c>
      <c r="D854">
        <v>99</v>
      </c>
      <c r="E854" s="9">
        <v>99</v>
      </c>
      <c r="F854" s="2">
        <v>0</v>
      </c>
      <c r="G854">
        <v>4.3</v>
      </c>
      <c r="H854">
        <v>5036</v>
      </c>
      <c r="I854" t="str">
        <f>LEFT(amazon[[#This Row],[Category]],FIND("|",amazon[[#This Row],[Category]] &amp; "|")-1)</f>
        <v>Home&amp;Kitchen</v>
      </c>
      <c r="J854" s="9">
        <f>amazon[[#This Row],[Actual_price]]*amazon[[#This Row],[Rating_count]]</f>
        <v>498564</v>
      </c>
      <c r="K854" s="9" t="str">
        <f>IF(amazon[[#This Row],[Actual_price]]&lt;200,"&lt;200",IF(amazon[[#This Row],[Actual_price]]&lt;=500,"200-500","&gt;500"))</f>
        <v>&lt;200</v>
      </c>
      <c r="L854" t="str">
        <f>IF(amazon[[#This Row],[Discount_percentage]]&gt;=50%,"YES","NO")</f>
        <v>NO</v>
      </c>
      <c r="M854" s="1">
        <f>ROUND(amazon[[#This Row],[Rating_count]],0)</f>
        <v>5036</v>
      </c>
      <c r="N854" s="10">
        <f>amazon[[#This Row],[Rating_count]]*LOG10(amazon[[#This Row],[Rating]]+1)</f>
        <v>3647.4532793095736</v>
      </c>
    </row>
    <row r="855" spans="1:14" x14ac:dyDescent="0.25">
      <c r="A855" s="1" t="s">
        <v>1640</v>
      </c>
      <c r="B855" s="4" t="s">
        <v>1641</v>
      </c>
      <c r="C855" s="1" t="s">
        <v>1149</v>
      </c>
      <c r="D855">
        <v>149</v>
      </c>
      <c r="E855" s="9">
        <v>249</v>
      </c>
      <c r="F855" s="2">
        <v>0.4</v>
      </c>
      <c r="G855">
        <v>4</v>
      </c>
      <c r="H855">
        <v>5057</v>
      </c>
      <c r="I855" t="str">
        <f>LEFT(amazon[[#This Row],[Category]],FIND("|",amazon[[#This Row],[Category]] &amp; "|")-1)</f>
        <v>Computers&amp;Accessories</v>
      </c>
      <c r="J855" s="9">
        <f>amazon[[#This Row],[Actual_price]]*amazon[[#This Row],[Rating_count]]</f>
        <v>1259193</v>
      </c>
      <c r="K855" s="9" t="str">
        <f>IF(amazon[[#This Row],[Actual_price]]&lt;200,"&lt;200",IF(amazon[[#This Row],[Actual_price]]&lt;=500,"200-500","&gt;500"))</f>
        <v>200-500</v>
      </c>
      <c r="L855" t="str">
        <f>IF(amazon[[#This Row],[Discount_percentage]]&gt;=50%,"YES","NO")</f>
        <v>NO</v>
      </c>
      <c r="M855" s="1">
        <f>ROUND(amazon[[#This Row],[Rating_count]],0)</f>
        <v>5057</v>
      </c>
      <c r="N855" s="10">
        <f>amazon[[#This Row],[Rating_count]]*LOG10(amazon[[#This Row],[Rating]]+1)</f>
        <v>3534.6913119272472</v>
      </c>
    </row>
    <row r="856" spans="1:14" x14ac:dyDescent="0.25">
      <c r="A856" s="1" t="s">
        <v>1642</v>
      </c>
      <c r="B856" s="4" t="s">
        <v>1643</v>
      </c>
      <c r="C856" s="1" t="s">
        <v>1251</v>
      </c>
      <c r="D856">
        <v>575</v>
      </c>
      <c r="E856" s="9">
        <v>2799</v>
      </c>
      <c r="F856" s="2">
        <v>0.79</v>
      </c>
      <c r="G856">
        <v>4.2</v>
      </c>
      <c r="H856">
        <v>8537</v>
      </c>
      <c r="I856" t="str">
        <f>LEFT(amazon[[#This Row],[Category]],FIND("|",amazon[[#This Row],[Category]] &amp; "|")-1)</f>
        <v>Computers&amp;Accessories</v>
      </c>
      <c r="J856" s="9">
        <f>amazon[[#This Row],[Actual_price]]*amazon[[#This Row],[Rating_count]]</f>
        <v>23895063</v>
      </c>
      <c r="K856" s="9" t="str">
        <f>IF(amazon[[#This Row],[Actual_price]]&lt;200,"&lt;200",IF(amazon[[#This Row],[Actual_price]]&lt;=500,"200-500","&gt;500"))</f>
        <v>&gt;500</v>
      </c>
      <c r="L856" t="str">
        <f>IF(amazon[[#This Row],[Discount_percentage]]&gt;=50%,"YES","NO")</f>
        <v>YES</v>
      </c>
      <c r="M856" s="1">
        <f>ROUND(amazon[[#This Row],[Rating_count]],0)</f>
        <v>8537</v>
      </c>
      <c r="N856" s="10">
        <f>amazon[[#This Row],[Rating_count]]*LOG10(amazon[[#This Row],[Rating]]+1)</f>
        <v>6112.5205446102809</v>
      </c>
    </row>
    <row r="857" spans="1:14" x14ac:dyDescent="0.25">
      <c r="A857" s="1" t="s">
        <v>94</v>
      </c>
      <c r="B857" s="4" t="s">
        <v>95</v>
      </c>
      <c r="C857" s="1" t="s">
        <v>2</v>
      </c>
      <c r="D857">
        <v>333</v>
      </c>
      <c r="E857" s="9">
        <v>999</v>
      </c>
      <c r="F857" s="2">
        <v>0.67</v>
      </c>
      <c r="G857">
        <v>3.3</v>
      </c>
      <c r="H857">
        <v>9792</v>
      </c>
      <c r="I857" t="str">
        <f>LEFT(amazon[[#This Row],[Category]],FIND("|",amazon[[#This Row],[Category]] &amp; "|")-1)</f>
        <v>Computers&amp;Accessories</v>
      </c>
      <c r="J857" s="9">
        <f>amazon[[#This Row],[Actual_price]]*amazon[[#This Row],[Rating_count]]</f>
        <v>9782208</v>
      </c>
      <c r="K857" s="9" t="str">
        <f>IF(amazon[[#This Row],[Actual_price]]&lt;200,"&lt;200",IF(amazon[[#This Row],[Actual_price]]&lt;=500,"200-500","&gt;500"))</f>
        <v>&gt;500</v>
      </c>
      <c r="L857" t="str">
        <f>IF(amazon[[#This Row],[Discount_percentage]]&gt;=50%,"YES","NO")</f>
        <v>YES</v>
      </c>
      <c r="M857" s="1">
        <f>ROUND(amazon[[#This Row],[Rating_count]],0)</f>
        <v>9792</v>
      </c>
      <c r="N857" s="10">
        <f>amazon[[#This Row],[Rating_count]]*LOG10(amazon[[#This Row],[Rating]]+1)</f>
        <v>6202.9231170353114</v>
      </c>
    </row>
    <row r="858" spans="1:14" x14ac:dyDescent="0.25">
      <c r="A858" s="1" t="s">
        <v>1644</v>
      </c>
      <c r="B858" s="4" t="s">
        <v>1645</v>
      </c>
      <c r="C858" s="1" t="s">
        <v>1466</v>
      </c>
      <c r="D858">
        <v>178</v>
      </c>
      <c r="E858" s="9">
        <v>210</v>
      </c>
      <c r="F858" s="2">
        <v>0.15</v>
      </c>
      <c r="G858">
        <v>4.3</v>
      </c>
      <c r="H858">
        <v>2450</v>
      </c>
      <c r="I858" t="str">
        <f>LEFT(amazon[[#This Row],[Category]],FIND("|",amazon[[#This Row],[Category]] &amp; "|")-1)</f>
        <v>OfficeProducts</v>
      </c>
      <c r="J858" s="9">
        <f>amazon[[#This Row],[Actual_price]]*amazon[[#This Row],[Rating_count]]</f>
        <v>514500</v>
      </c>
      <c r="K858" s="9" t="str">
        <f>IF(amazon[[#This Row],[Actual_price]]&lt;200,"&lt;200",IF(amazon[[#This Row],[Actual_price]]&lt;=500,"200-500","&gt;500"))</f>
        <v>200-500</v>
      </c>
      <c r="L858" t="str">
        <f>IF(amazon[[#This Row],[Discount_percentage]]&gt;=50%,"YES","NO")</f>
        <v>NO</v>
      </c>
      <c r="M858" s="1">
        <f>ROUND(amazon[[#This Row],[Rating_count]],0)</f>
        <v>2450</v>
      </c>
      <c r="N858" s="10">
        <f>amazon[[#This Row],[Rating_count]]*LOG10(amazon[[#This Row],[Rating]]+1)</f>
        <v>1774.475880521933</v>
      </c>
    </row>
    <row r="859" spans="1:14" x14ac:dyDescent="0.25">
      <c r="A859" s="1" t="s">
        <v>1646</v>
      </c>
      <c r="B859" s="4" t="s">
        <v>1647</v>
      </c>
      <c r="C859" s="1" t="s">
        <v>714</v>
      </c>
      <c r="D859">
        <v>1599</v>
      </c>
      <c r="E859" s="9">
        <v>3490</v>
      </c>
      <c r="F859" s="2">
        <v>0.54</v>
      </c>
      <c r="G859">
        <v>3.7</v>
      </c>
      <c r="H859">
        <v>676</v>
      </c>
      <c r="I859" t="str">
        <f>LEFT(amazon[[#This Row],[Category]],FIND("|",amazon[[#This Row],[Category]] &amp; "|")-1)</f>
        <v>Electronics</v>
      </c>
      <c r="J859" s="9">
        <f>amazon[[#This Row],[Actual_price]]*amazon[[#This Row],[Rating_count]]</f>
        <v>2359240</v>
      </c>
      <c r="K859" s="9" t="str">
        <f>IF(amazon[[#This Row],[Actual_price]]&lt;200,"&lt;200",IF(amazon[[#This Row],[Actual_price]]&lt;=500,"200-500","&gt;500"))</f>
        <v>&gt;500</v>
      </c>
      <c r="L859" t="str">
        <f>IF(amazon[[#This Row],[Discount_percentage]]&gt;=50%,"YES","NO")</f>
        <v>YES</v>
      </c>
      <c r="M859" s="1">
        <f>ROUND(amazon[[#This Row],[Rating_count]],0)</f>
        <v>676</v>
      </c>
      <c r="N859" s="10">
        <f>amazon[[#This Row],[Rating_count]]*LOG10(amazon[[#This Row],[Rating]]+1)</f>
        <v>454.33815196454503</v>
      </c>
    </row>
    <row r="860" spans="1:14" x14ac:dyDescent="0.25">
      <c r="A860" s="1" t="s">
        <v>1648</v>
      </c>
      <c r="B860" s="4" t="s">
        <v>1649</v>
      </c>
      <c r="C860" s="1" t="s">
        <v>714</v>
      </c>
      <c r="D860">
        <v>499</v>
      </c>
      <c r="E860" s="9">
        <v>1299</v>
      </c>
      <c r="F860" s="2">
        <v>0.62</v>
      </c>
      <c r="G860">
        <v>3.9</v>
      </c>
      <c r="H860">
        <v>1173</v>
      </c>
      <c r="I860" t="str">
        <f>LEFT(amazon[[#This Row],[Category]],FIND("|",amazon[[#This Row],[Category]] &amp; "|")-1)</f>
        <v>Electronics</v>
      </c>
      <c r="J860" s="9">
        <f>amazon[[#This Row],[Actual_price]]*amazon[[#This Row],[Rating_count]]</f>
        <v>1523727</v>
      </c>
      <c r="K860" s="9" t="str">
        <f>IF(amazon[[#This Row],[Actual_price]]&lt;200,"&lt;200",IF(amazon[[#This Row],[Actual_price]]&lt;=500,"200-500","&gt;500"))</f>
        <v>&gt;500</v>
      </c>
      <c r="L860" t="str">
        <f>IF(amazon[[#This Row],[Discount_percentage]]&gt;=50%,"YES","NO")</f>
        <v>YES</v>
      </c>
      <c r="M860" s="1">
        <f>ROUND(amazon[[#This Row],[Rating_count]],0)</f>
        <v>1173</v>
      </c>
      <c r="N860" s="10">
        <f>amazon[[#This Row],[Rating_count]]*LOG10(amazon[[#This Row],[Rating]]+1)</f>
        <v>809.60000187344656</v>
      </c>
    </row>
    <row r="861" spans="1:14" x14ac:dyDescent="0.25">
      <c r="A861" s="1" t="s">
        <v>1650</v>
      </c>
      <c r="B861" s="4" t="s">
        <v>1651</v>
      </c>
      <c r="C861" s="1" t="s">
        <v>1257</v>
      </c>
      <c r="D861">
        <v>199</v>
      </c>
      <c r="E861" s="9">
        <v>499</v>
      </c>
      <c r="F861" s="2">
        <v>0.6</v>
      </c>
      <c r="G861">
        <v>4.3</v>
      </c>
      <c r="H861">
        <v>9998</v>
      </c>
      <c r="I861" t="str">
        <f>LEFT(amazon[[#This Row],[Category]],FIND("|",amazon[[#This Row],[Category]] &amp; "|")-1)</f>
        <v>Computers&amp;Accessories</v>
      </c>
      <c r="J861" s="9">
        <f>amazon[[#This Row],[Actual_price]]*amazon[[#This Row],[Rating_count]]</f>
        <v>4989002</v>
      </c>
      <c r="K861" s="9" t="str">
        <f>IF(amazon[[#This Row],[Actual_price]]&lt;200,"&lt;200",IF(amazon[[#This Row],[Actual_price]]&lt;=500,"200-500","&gt;500"))</f>
        <v>200-500</v>
      </c>
      <c r="L861" t="str">
        <f>IF(amazon[[#This Row],[Discount_percentage]]&gt;=50%,"YES","NO")</f>
        <v>YES</v>
      </c>
      <c r="M861" s="1">
        <f>ROUND(amazon[[#This Row],[Rating_count]],0)</f>
        <v>9998</v>
      </c>
      <c r="N861" s="10">
        <f>amazon[[#This Row],[Rating_count]]*LOG10(amazon[[#This Row],[Rating]]+1)</f>
        <v>7241.3101442686893</v>
      </c>
    </row>
    <row r="862" spans="1:14" x14ac:dyDescent="0.25">
      <c r="A862" s="1" t="s">
        <v>1652</v>
      </c>
      <c r="B862" s="4" t="s">
        <v>1653</v>
      </c>
      <c r="C862" s="1" t="s">
        <v>683</v>
      </c>
      <c r="D862">
        <v>2499</v>
      </c>
      <c r="E862" s="9">
        <v>5999</v>
      </c>
      <c r="F862" s="2">
        <v>0.57999999999999996</v>
      </c>
      <c r="G862">
        <v>4.0999999999999996</v>
      </c>
      <c r="H862">
        <v>5852</v>
      </c>
      <c r="I862" t="str">
        <f>LEFT(amazon[[#This Row],[Category]],FIND("|",amazon[[#This Row],[Category]] &amp; "|")-1)</f>
        <v>Electronics</v>
      </c>
      <c r="J862" s="9">
        <f>amazon[[#This Row],[Actual_price]]*amazon[[#This Row],[Rating_count]]</f>
        <v>35106148</v>
      </c>
      <c r="K862" s="9" t="str">
        <f>IF(amazon[[#This Row],[Actual_price]]&lt;200,"&lt;200",IF(amazon[[#This Row],[Actual_price]]&lt;=500,"200-500","&gt;500"))</f>
        <v>&gt;500</v>
      </c>
      <c r="L862" t="str">
        <f>IF(amazon[[#This Row],[Discount_percentage]]&gt;=50%,"YES","NO")</f>
        <v>YES</v>
      </c>
      <c r="M862" s="1">
        <f>ROUND(amazon[[#This Row],[Rating_count]],0)</f>
        <v>5852</v>
      </c>
      <c r="N862" s="10">
        <f>amazon[[#This Row],[Rating_count]]*LOG10(amazon[[#This Row],[Rating]]+1)</f>
        <v>4140.7006705251233</v>
      </c>
    </row>
    <row r="863" spans="1:14" x14ac:dyDescent="0.25">
      <c r="A863" s="1" t="s">
        <v>1654</v>
      </c>
      <c r="B863" s="4" t="s">
        <v>1655</v>
      </c>
      <c r="C863" s="1" t="s">
        <v>1656</v>
      </c>
      <c r="D863">
        <v>199</v>
      </c>
      <c r="E863" s="9">
        <v>999</v>
      </c>
      <c r="F863" s="2">
        <v>0.8</v>
      </c>
      <c r="G863">
        <v>4.2</v>
      </c>
      <c r="H863">
        <v>362</v>
      </c>
      <c r="I863" t="str">
        <f>LEFT(amazon[[#This Row],[Category]],FIND("|",amazon[[#This Row],[Category]] &amp; "|")-1)</f>
        <v>Computers&amp;Accessories</v>
      </c>
      <c r="J863" s="9">
        <f>amazon[[#This Row],[Actual_price]]*amazon[[#This Row],[Rating_count]]</f>
        <v>361638</v>
      </c>
      <c r="K863" s="9" t="str">
        <f>IF(amazon[[#This Row],[Actual_price]]&lt;200,"&lt;200",IF(amazon[[#This Row],[Actual_price]]&lt;=500,"200-500","&gt;500"))</f>
        <v>&gt;500</v>
      </c>
      <c r="L863" t="str">
        <f>IF(amazon[[#This Row],[Discount_percentage]]&gt;=50%,"YES","NO")</f>
        <v>YES</v>
      </c>
      <c r="M863" s="1">
        <f>ROUND(amazon[[#This Row],[Rating_count]],0)</f>
        <v>362</v>
      </c>
      <c r="N863" s="10">
        <f>amazon[[#This Row],[Rating_count]]*LOG10(amazon[[#This Row],[Rating]]+1)</f>
        <v>259.19321039579734</v>
      </c>
    </row>
    <row r="864" spans="1:14" x14ac:dyDescent="0.25">
      <c r="A864" s="1" t="s">
        <v>1657</v>
      </c>
      <c r="B864" s="4" t="s">
        <v>1658</v>
      </c>
      <c r="C864" s="1" t="s">
        <v>704</v>
      </c>
      <c r="D864">
        <v>939</v>
      </c>
      <c r="E864" s="9">
        <v>1800</v>
      </c>
      <c r="F864" s="2">
        <v>0.48</v>
      </c>
      <c r="G864">
        <v>4.5</v>
      </c>
      <c r="H864">
        <v>205052</v>
      </c>
      <c r="I864" t="str">
        <f>LEFT(amazon[[#This Row],[Category]],FIND("|",amazon[[#This Row],[Category]] &amp; "|")-1)</f>
        <v>Electronics</v>
      </c>
      <c r="J864" s="9">
        <f>amazon[[#This Row],[Actual_price]]*amazon[[#This Row],[Rating_count]]</f>
        <v>369093600</v>
      </c>
      <c r="K864" s="9" t="str">
        <f>IF(amazon[[#This Row],[Actual_price]]&lt;200,"&lt;200",IF(amazon[[#This Row],[Actual_price]]&lt;=500,"200-500","&gt;500"))</f>
        <v>&gt;500</v>
      </c>
      <c r="L864" t="str">
        <f>IF(amazon[[#This Row],[Discount_percentage]]&gt;=50%,"YES","NO")</f>
        <v>NO</v>
      </c>
      <c r="M864" s="1">
        <f>ROUND(amazon[[#This Row],[Rating_count]],0)</f>
        <v>205052</v>
      </c>
      <c r="N864" s="10">
        <f>amazon[[#This Row],[Rating_count]]*LOG10(amazon[[#This Row],[Rating]]+1)</f>
        <v>151812.85020617369</v>
      </c>
    </row>
    <row r="865" spans="1:14" x14ac:dyDescent="0.25">
      <c r="A865" s="1" t="s">
        <v>1659</v>
      </c>
      <c r="B865" s="4" t="s">
        <v>1660</v>
      </c>
      <c r="C865" s="1" t="s">
        <v>683</v>
      </c>
      <c r="D865">
        <v>2499</v>
      </c>
      <c r="E865" s="9">
        <v>9999</v>
      </c>
      <c r="F865" s="2">
        <v>0.75</v>
      </c>
      <c r="G865">
        <v>4</v>
      </c>
      <c r="H865">
        <v>9090</v>
      </c>
      <c r="I865" t="str">
        <f>LEFT(amazon[[#This Row],[Category]],FIND("|",amazon[[#This Row],[Category]] &amp; "|")-1)</f>
        <v>Electronics</v>
      </c>
      <c r="J865" s="9">
        <f>amazon[[#This Row],[Actual_price]]*amazon[[#This Row],[Rating_count]]</f>
        <v>90890910</v>
      </c>
      <c r="K865" s="9" t="str">
        <f>IF(amazon[[#This Row],[Actual_price]]&lt;200,"&lt;200",IF(amazon[[#This Row],[Actual_price]]&lt;=500,"200-500","&gt;500"))</f>
        <v>&gt;500</v>
      </c>
      <c r="L865" t="str">
        <f>IF(amazon[[#This Row],[Discount_percentage]]&gt;=50%,"YES","NO")</f>
        <v>YES</v>
      </c>
      <c r="M865" s="1">
        <f>ROUND(amazon[[#This Row],[Rating_count]],0)</f>
        <v>9090</v>
      </c>
      <c r="N865" s="10">
        <f>amazon[[#This Row],[Rating_count]]*LOG10(amazon[[#This Row],[Rating]]+1)</f>
        <v>6353.6373394144111</v>
      </c>
    </row>
    <row r="866" spans="1:14" x14ac:dyDescent="0.25">
      <c r="A866" s="1" t="s">
        <v>1661</v>
      </c>
      <c r="B866" s="4" t="s">
        <v>1662</v>
      </c>
      <c r="C866" s="1" t="s">
        <v>1149</v>
      </c>
      <c r="D866">
        <v>1439</v>
      </c>
      <c r="E866" s="9">
        <v>2890</v>
      </c>
      <c r="F866" s="2">
        <v>0.5</v>
      </c>
      <c r="G866">
        <v>4.5</v>
      </c>
      <c r="H866">
        <v>4099</v>
      </c>
      <c r="I866" t="str">
        <f>LEFT(amazon[[#This Row],[Category]],FIND("|",amazon[[#This Row],[Category]] &amp; "|")-1)</f>
        <v>Computers&amp;Accessories</v>
      </c>
      <c r="J866" s="9">
        <f>amazon[[#This Row],[Actual_price]]*amazon[[#This Row],[Rating_count]]</f>
        <v>11846110</v>
      </c>
      <c r="K866" s="9" t="str">
        <f>IF(amazon[[#This Row],[Actual_price]]&lt;200,"&lt;200",IF(amazon[[#This Row],[Actual_price]]&lt;=500,"200-500","&gt;500"))</f>
        <v>&gt;500</v>
      </c>
      <c r="L866" t="str">
        <f>IF(amazon[[#This Row],[Discount_percentage]]&gt;=50%,"YES","NO")</f>
        <v>YES</v>
      </c>
      <c r="M866" s="1">
        <f>ROUND(amazon[[#This Row],[Rating_count]],0)</f>
        <v>4099</v>
      </c>
      <c r="N866" s="10">
        <f>amazon[[#This Row],[Rating_count]]*LOG10(amazon[[#This Row],[Rating]]+1)</f>
        <v>3034.7466642369059</v>
      </c>
    </row>
    <row r="867" spans="1:14" x14ac:dyDescent="0.25">
      <c r="A867" s="1" t="s">
        <v>1663</v>
      </c>
      <c r="B867" s="4" t="s">
        <v>1664</v>
      </c>
      <c r="C867" s="1" t="s">
        <v>714</v>
      </c>
      <c r="D867">
        <v>1099</v>
      </c>
      <c r="E867" s="9">
        <v>5999</v>
      </c>
      <c r="F867" s="2">
        <v>0.82</v>
      </c>
      <c r="G867">
        <v>3.5</v>
      </c>
      <c r="H867">
        <v>12966</v>
      </c>
      <c r="I867" t="str">
        <f>LEFT(amazon[[#This Row],[Category]],FIND("|",amazon[[#This Row],[Category]] &amp; "|")-1)</f>
        <v>Electronics</v>
      </c>
      <c r="J867" s="9">
        <f>amazon[[#This Row],[Actual_price]]*amazon[[#This Row],[Rating_count]]</f>
        <v>77783034</v>
      </c>
      <c r="K867" s="9" t="str">
        <f>IF(amazon[[#This Row],[Actual_price]]&lt;200,"&lt;200",IF(amazon[[#This Row],[Actual_price]]&lt;=500,"200-500","&gt;500"))</f>
        <v>&gt;500</v>
      </c>
      <c r="L867" t="str">
        <f>IF(amazon[[#This Row],[Discount_percentage]]&gt;=50%,"YES","NO")</f>
        <v>YES</v>
      </c>
      <c r="M867" s="1">
        <f>ROUND(amazon[[#This Row],[Rating_count]],0)</f>
        <v>12966</v>
      </c>
      <c r="N867" s="10">
        <f>amazon[[#This Row],[Rating_count]]*LOG10(amazon[[#This Row],[Rating]]+1)</f>
        <v>8469.5534536111063</v>
      </c>
    </row>
    <row r="868" spans="1:14" x14ac:dyDescent="0.25">
      <c r="A868" s="1" t="s">
        <v>1665</v>
      </c>
      <c r="B868" s="4" t="s">
        <v>1666</v>
      </c>
      <c r="C868" s="1" t="s">
        <v>1315</v>
      </c>
      <c r="D868">
        <v>157</v>
      </c>
      <c r="E868" s="9">
        <v>160</v>
      </c>
      <c r="F868" s="2">
        <v>0.02</v>
      </c>
      <c r="G868">
        <v>4.5</v>
      </c>
      <c r="H868">
        <v>4428</v>
      </c>
      <c r="I868" t="str">
        <f>LEFT(amazon[[#This Row],[Category]],FIND("|",amazon[[#This Row],[Category]] &amp; "|")-1)</f>
        <v>OfficeProducts</v>
      </c>
      <c r="J868" s="9">
        <f>amazon[[#This Row],[Actual_price]]*amazon[[#This Row],[Rating_count]]</f>
        <v>708480</v>
      </c>
      <c r="K868" s="9" t="str">
        <f>IF(amazon[[#This Row],[Actual_price]]&lt;200,"&lt;200",IF(amazon[[#This Row],[Actual_price]]&lt;=500,"200-500","&gt;500"))</f>
        <v>&lt;200</v>
      </c>
      <c r="L868" t="str">
        <f>IF(amazon[[#This Row],[Discount_percentage]]&gt;=50%,"YES","NO")</f>
        <v>NO</v>
      </c>
      <c r="M868" s="1">
        <f>ROUND(amazon[[#This Row],[Rating_count]],0)</f>
        <v>4428</v>
      </c>
      <c r="N868" s="10">
        <f>amazon[[#This Row],[Rating_count]]*LOG10(amazon[[#This Row],[Rating]]+1)</f>
        <v>3278.325989080512</v>
      </c>
    </row>
    <row r="869" spans="1:14" x14ac:dyDescent="0.25">
      <c r="A869" s="1" t="s">
        <v>90</v>
      </c>
      <c r="B869" s="4" t="s">
        <v>91</v>
      </c>
      <c r="C869" s="1" t="s">
        <v>19</v>
      </c>
      <c r="D869">
        <v>999</v>
      </c>
      <c r="E869" s="9">
        <v>1599</v>
      </c>
      <c r="F869" s="2">
        <v>0.38</v>
      </c>
      <c r="G869">
        <v>4.3</v>
      </c>
      <c r="H869">
        <v>12093</v>
      </c>
      <c r="I869" t="str">
        <f>LEFT(amazon[[#This Row],[Category]],FIND("|",amazon[[#This Row],[Category]] &amp; "|")-1)</f>
        <v>Computers&amp;Accessories</v>
      </c>
      <c r="J869" s="9">
        <f>amazon[[#This Row],[Actual_price]]*amazon[[#This Row],[Rating_count]]</f>
        <v>19336707</v>
      </c>
      <c r="K869" s="9" t="str">
        <f>IF(amazon[[#This Row],[Actual_price]]&lt;200,"&lt;200",IF(amazon[[#This Row],[Actual_price]]&lt;=500,"200-500","&gt;500"))</f>
        <v>&gt;500</v>
      </c>
      <c r="L869" t="str">
        <f>IF(amazon[[#This Row],[Discount_percentage]]&gt;=50%,"YES","NO")</f>
        <v>NO</v>
      </c>
      <c r="M869" s="1">
        <f>ROUND(amazon[[#This Row],[Rating_count]],0)</f>
        <v>12093</v>
      </c>
      <c r="N869" s="10">
        <f>amazon[[#This Row],[Rating_count]]*LOG10(amazon[[#This Row],[Rating]]+1)</f>
        <v>8758.6680910823416</v>
      </c>
    </row>
    <row r="870" spans="1:14" x14ac:dyDescent="0.25">
      <c r="A870" s="1" t="s">
        <v>1667</v>
      </c>
      <c r="B870" s="4" t="s">
        <v>1668</v>
      </c>
      <c r="C870" s="1" t="s">
        <v>1238</v>
      </c>
      <c r="D870">
        <v>115</v>
      </c>
      <c r="E870" s="9">
        <v>999</v>
      </c>
      <c r="F870" s="2">
        <v>0.88</v>
      </c>
      <c r="G870">
        <v>3.3</v>
      </c>
      <c r="H870">
        <v>5692</v>
      </c>
      <c r="I870" t="str">
        <f>LEFT(amazon[[#This Row],[Category]],FIND("|",amazon[[#This Row],[Category]] &amp; "|")-1)</f>
        <v>Computers&amp;Accessories</v>
      </c>
      <c r="J870" s="9">
        <f>amazon[[#This Row],[Actual_price]]*amazon[[#This Row],[Rating_count]]</f>
        <v>5686308</v>
      </c>
      <c r="K870" s="9" t="str">
        <f>IF(amazon[[#This Row],[Actual_price]]&lt;200,"&lt;200",IF(amazon[[#This Row],[Actual_price]]&lt;=500,"200-500","&gt;500"))</f>
        <v>&gt;500</v>
      </c>
      <c r="L870" t="str">
        <f>IF(amazon[[#This Row],[Discount_percentage]]&gt;=50%,"YES","NO")</f>
        <v>YES</v>
      </c>
      <c r="M870" s="1">
        <f>ROUND(amazon[[#This Row],[Rating_count]],0)</f>
        <v>5692</v>
      </c>
      <c r="N870" s="10">
        <f>amazon[[#This Row],[Rating_count]]*LOG10(amazon[[#This Row],[Rating]]+1)</f>
        <v>3605.7024491590064</v>
      </c>
    </row>
    <row r="871" spans="1:14" x14ac:dyDescent="0.25">
      <c r="A871" s="1" t="s">
        <v>1669</v>
      </c>
      <c r="B871" s="4" t="s">
        <v>1670</v>
      </c>
      <c r="C871" s="1" t="s">
        <v>1152</v>
      </c>
      <c r="D871">
        <v>175</v>
      </c>
      <c r="E871" s="9">
        <v>499</v>
      </c>
      <c r="F871" s="2">
        <v>0.65</v>
      </c>
      <c r="G871">
        <v>4.0999999999999996</v>
      </c>
      <c r="H871">
        <v>21</v>
      </c>
      <c r="I871" t="str">
        <f>LEFT(amazon[[#This Row],[Category]],FIND("|",amazon[[#This Row],[Category]] &amp; "|")-1)</f>
        <v>Computers&amp;Accessories</v>
      </c>
      <c r="J871" s="9">
        <f>amazon[[#This Row],[Actual_price]]*amazon[[#This Row],[Rating_count]]</f>
        <v>10479</v>
      </c>
      <c r="K871" s="9" t="str">
        <f>IF(amazon[[#This Row],[Actual_price]]&lt;200,"&lt;200",IF(amazon[[#This Row],[Actual_price]]&lt;=500,"200-500","&gt;500"))</f>
        <v>200-500</v>
      </c>
      <c r="L871" t="str">
        <f>IF(amazon[[#This Row],[Discount_percentage]]&gt;=50%,"YES","NO")</f>
        <v>YES</v>
      </c>
      <c r="M871" s="1">
        <f>ROUND(amazon[[#This Row],[Rating_count]],0)</f>
        <v>21</v>
      </c>
      <c r="N871" s="10">
        <f>amazon[[#This Row],[Rating_count]]*LOG10(amazon[[#This Row],[Rating]]+1)</f>
        <v>14.858973698056664</v>
      </c>
    </row>
    <row r="872" spans="1:14" x14ac:dyDescent="0.25">
      <c r="A872" s="1" t="s">
        <v>1671</v>
      </c>
      <c r="B872" s="4" t="s">
        <v>1672</v>
      </c>
      <c r="C872" s="1" t="s">
        <v>1375</v>
      </c>
      <c r="D872">
        <v>1999</v>
      </c>
      <c r="E872" s="9">
        <v>4700</v>
      </c>
      <c r="F872" s="2">
        <v>0.56999999999999995</v>
      </c>
      <c r="G872">
        <v>3.8</v>
      </c>
      <c r="H872">
        <v>1880</v>
      </c>
      <c r="I872" t="str">
        <f>LEFT(amazon[[#This Row],[Category]],FIND("|",amazon[[#This Row],[Category]] &amp; "|")-1)</f>
        <v>Electronics</v>
      </c>
      <c r="J872" s="9">
        <f>amazon[[#This Row],[Actual_price]]*amazon[[#This Row],[Rating_count]]</f>
        <v>8836000</v>
      </c>
      <c r="K872" s="9" t="str">
        <f>IF(amazon[[#This Row],[Actual_price]]&lt;200,"&lt;200",IF(amazon[[#This Row],[Actual_price]]&lt;=500,"200-500","&gt;500"))</f>
        <v>&gt;500</v>
      </c>
      <c r="L872" t="str">
        <f>IF(amazon[[#This Row],[Discount_percentage]]&gt;=50%,"YES","NO")</f>
        <v>YES</v>
      </c>
      <c r="M872" s="1">
        <f>ROUND(amazon[[#This Row],[Rating_count]],0)</f>
        <v>1880</v>
      </c>
      <c r="N872" s="10">
        <f>amazon[[#This Row],[Rating_count]]*LOG10(amazon[[#This Row],[Rating]]+1)</f>
        <v>1280.7335262661038</v>
      </c>
    </row>
    <row r="873" spans="1:14" x14ac:dyDescent="0.25">
      <c r="A873" s="1" t="s">
        <v>1673</v>
      </c>
      <c r="B873" s="4" t="s">
        <v>1674</v>
      </c>
      <c r="C873" s="1" t="s">
        <v>1675</v>
      </c>
      <c r="D873">
        <v>3999</v>
      </c>
      <c r="E873" s="9">
        <v>4332.96</v>
      </c>
      <c r="F873" s="2">
        <v>0.08</v>
      </c>
      <c r="G873">
        <v>3.5</v>
      </c>
      <c r="H873">
        <v>21762</v>
      </c>
      <c r="I873" t="str">
        <f>LEFT(amazon[[#This Row],[Category]],FIND("|",amazon[[#This Row],[Category]] &amp; "|")-1)</f>
        <v>Computers&amp;Accessories</v>
      </c>
      <c r="J873" s="9">
        <f>amazon[[#This Row],[Actual_price]]*amazon[[#This Row],[Rating_count]]</f>
        <v>94293875.519999996</v>
      </c>
      <c r="K873" s="9" t="str">
        <f>IF(amazon[[#This Row],[Actual_price]]&lt;200,"&lt;200",IF(amazon[[#This Row],[Actual_price]]&lt;=500,"200-500","&gt;500"))</f>
        <v>&gt;500</v>
      </c>
      <c r="L873" t="str">
        <f>IF(amazon[[#This Row],[Discount_percentage]]&gt;=50%,"YES","NO")</f>
        <v>NO</v>
      </c>
      <c r="M873" s="1">
        <f>ROUND(amazon[[#This Row],[Rating_count]],0)</f>
        <v>21762</v>
      </c>
      <c r="N873" s="10">
        <f>amazon[[#This Row],[Rating_count]]*LOG10(amazon[[#This Row],[Rating]]+1)</f>
        <v>14215.21072477903</v>
      </c>
    </row>
    <row r="874" spans="1:14" x14ac:dyDescent="0.25">
      <c r="A874" s="1" t="s">
        <v>1676</v>
      </c>
      <c r="B874" s="4" t="s">
        <v>1677</v>
      </c>
      <c r="C874" s="1" t="s">
        <v>1277</v>
      </c>
      <c r="D874">
        <v>899</v>
      </c>
      <c r="E874" s="9">
        <v>1800</v>
      </c>
      <c r="F874" s="2">
        <v>0.5</v>
      </c>
      <c r="G874">
        <v>4.0999999999999996</v>
      </c>
      <c r="H874">
        <v>22375</v>
      </c>
      <c r="I874" t="str">
        <f>LEFT(amazon[[#This Row],[Category]],FIND("|",amazon[[#This Row],[Category]] &amp; "|")-1)</f>
        <v>Computers&amp;Accessories</v>
      </c>
      <c r="J874" s="9">
        <f>amazon[[#This Row],[Actual_price]]*amazon[[#This Row],[Rating_count]]</f>
        <v>40275000</v>
      </c>
      <c r="K874" s="9" t="str">
        <f>IF(amazon[[#This Row],[Actual_price]]&lt;200,"&lt;200",IF(amazon[[#This Row],[Actual_price]]&lt;=500,"200-500","&gt;500"))</f>
        <v>&gt;500</v>
      </c>
      <c r="L874" t="str">
        <f>IF(amazon[[#This Row],[Discount_percentage]]&gt;=50%,"YES","NO")</f>
        <v>YES</v>
      </c>
      <c r="M874" s="1">
        <f>ROUND(amazon[[#This Row],[Rating_count]],0)</f>
        <v>22375</v>
      </c>
      <c r="N874" s="10">
        <f>amazon[[#This Row],[Rating_count]]*LOG10(amazon[[#This Row],[Rating]]+1)</f>
        <v>15831.882690191327</v>
      </c>
    </row>
    <row r="875" spans="1:14" x14ac:dyDescent="0.25">
      <c r="A875" s="1" t="s">
        <v>1678</v>
      </c>
      <c r="B875" s="4" t="s">
        <v>1679</v>
      </c>
      <c r="C875" s="1" t="s">
        <v>1257</v>
      </c>
      <c r="D875">
        <v>299</v>
      </c>
      <c r="E875" s="9">
        <v>990</v>
      </c>
      <c r="F875" s="2">
        <v>0.7</v>
      </c>
      <c r="G875">
        <v>4.5</v>
      </c>
      <c r="H875">
        <v>2453</v>
      </c>
      <c r="I875" t="str">
        <f>LEFT(amazon[[#This Row],[Category]],FIND("|",amazon[[#This Row],[Category]] &amp; "|")-1)</f>
        <v>Computers&amp;Accessories</v>
      </c>
      <c r="J875" s="9">
        <f>amazon[[#This Row],[Actual_price]]*amazon[[#This Row],[Rating_count]]</f>
        <v>2428470</v>
      </c>
      <c r="K875" s="9" t="str">
        <f>IF(amazon[[#This Row],[Actual_price]]&lt;200,"&lt;200",IF(amazon[[#This Row],[Actual_price]]&lt;=500,"200-500","&gt;500"))</f>
        <v>&gt;500</v>
      </c>
      <c r="L875" t="str">
        <f>IF(amazon[[#This Row],[Discount_percentage]]&gt;=50%,"YES","NO")</f>
        <v>YES</v>
      </c>
      <c r="M875" s="1">
        <f>ROUND(amazon[[#This Row],[Rating_count]],0)</f>
        <v>2453</v>
      </c>
      <c r="N875" s="10">
        <f>amazon[[#This Row],[Rating_count]]*LOG10(amazon[[#This Row],[Rating]]+1)</f>
        <v>1816.1096773293802</v>
      </c>
    </row>
    <row r="876" spans="1:14" x14ac:dyDescent="0.25">
      <c r="A876" s="1" t="s">
        <v>1680</v>
      </c>
      <c r="B876" s="4" t="s">
        <v>1681</v>
      </c>
      <c r="C876" s="1" t="s">
        <v>1152</v>
      </c>
      <c r="D876">
        <v>3303</v>
      </c>
      <c r="E876" s="9">
        <v>4699</v>
      </c>
      <c r="F876" s="2">
        <v>0.3</v>
      </c>
      <c r="G876">
        <v>4.4000000000000004</v>
      </c>
      <c r="H876">
        <v>13544</v>
      </c>
      <c r="I876" t="str">
        <f>LEFT(amazon[[#This Row],[Category]],FIND("|",amazon[[#This Row],[Category]] &amp; "|")-1)</f>
        <v>Computers&amp;Accessories</v>
      </c>
      <c r="J876" s="9">
        <f>amazon[[#This Row],[Actual_price]]*amazon[[#This Row],[Rating_count]]</f>
        <v>63643256</v>
      </c>
      <c r="K876" s="9" t="str">
        <f>IF(amazon[[#This Row],[Actual_price]]&lt;200,"&lt;200",IF(amazon[[#This Row],[Actual_price]]&lt;=500,"200-500","&gt;500"))</f>
        <v>&gt;500</v>
      </c>
      <c r="L876" t="str">
        <f>IF(amazon[[#This Row],[Discount_percentage]]&gt;=50%,"YES","NO")</f>
        <v>NO</v>
      </c>
      <c r="M876" s="1">
        <f>ROUND(amazon[[#This Row],[Rating_count]],0)</f>
        <v>13544</v>
      </c>
      <c r="N876" s="10">
        <f>amazon[[#This Row],[Rating_count]]*LOG10(amazon[[#This Row],[Rating]]+1)</f>
        <v>9919.5410830422861</v>
      </c>
    </row>
    <row r="877" spans="1:14" x14ac:dyDescent="0.25">
      <c r="A877" s="1" t="s">
        <v>1682</v>
      </c>
      <c r="B877" s="4" t="s">
        <v>1683</v>
      </c>
      <c r="C877" s="1" t="s">
        <v>1523</v>
      </c>
      <c r="D877">
        <v>1890</v>
      </c>
      <c r="E877" s="9">
        <v>5490</v>
      </c>
      <c r="F877" s="2">
        <v>0.66</v>
      </c>
      <c r="G877">
        <v>4.0999999999999996</v>
      </c>
      <c r="H877">
        <v>10976</v>
      </c>
      <c r="I877" t="str">
        <f>LEFT(amazon[[#This Row],[Category]],FIND("|",amazon[[#This Row],[Category]] &amp; "|")-1)</f>
        <v>Computers&amp;Accessories</v>
      </c>
      <c r="J877" s="9">
        <f>amazon[[#This Row],[Actual_price]]*amazon[[#This Row],[Rating_count]]</f>
        <v>60258240</v>
      </c>
      <c r="K877" s="9" t="str">
        <f>IF(amazon[[#This Row],[Actual_price]]&lt;200,"&lt;200",IF(amazon[[#This Row],[Actual_price]]&lt;=500,"200-500","&gt;500"))</f>
        <v>&gt;500</v>
      </c>
      <c r="L877" t="str">
        <f>IF(amazon[[#This Row],[Discount_percentage]]&gt;=50%,"YES","NO")</f>
        <v>YES</v>
      </c>
      <c r="M877" s="1">
        <f>ROUND(amazon[[#This Row],[Rating_count]],0)</f>
        <v>10976</v>
      </c>
      <c r="N877" s="10">
        <f>amazon[[#This Row],[Rating_count]]*LOG10(amazon[[#This Row],[Rating]]+1)</f>
        <v>7766.2902528509494</v>
      </c>
    </row>
    <row r="878" spans="1:14" x14ac:dyDescent="0.25">
      <c r="A878" s="1" t="s">
        <v>1684</v>
      </c>
      <c r="B878" s="4" t="s">
        <v>1685</v>
      </c>
      <c r="C878" s="1" t="s">
        <v>1448</v>
      </c>
      <c r="D878">
        <v>90</v>
      </c>
      <c r="E878" s="9">
        <v>100</v>
      </c>
      <c r="F878" s="2">
        <v>0.1</v>
      </c>
      <c r="G878">
        <v>4.3</v>
      </c>
      <c r="H878">
        <v>3061</v>
      </c>
      <c r="I878" t="str">
        <f>LEFT(amazon[[#This Row],[Category]],FIND("|",amazon[[#This Row],[Category]] &amp; "|")-1)</f>
        <v>OfficeProducts</v>
      </c>
      <c r="J878" s="9">
        <f>amazon[[#This Row],[Actual_price]]*amazon[[#This Row],[Rating_count]]</f>
        <v>306100</v>
      </c>
      <c r="K878" s="9" t="str">
        <f>IF(amazon[[#This Row],[Actual_price]]&lt;200,"&lt;200",IF(amazon[[#This Row],[Actual_price]]&lt;=500,"200-500","&gt;500"))</f>
        <v>&lt;200</v>
      </c>
      <c r="L878" t="str">
        <f>IF(amazon[[#This Row],[Discount_percentage]]&gt;=50%,"YES","NO")</f>
        <v>NO</v>
      </c>
      <c r="M878" s="1">
        <f>ROUND(amazon[[#This Row],[Rating_count]],0)</f>
        <v>3061</v>
      </c>
      <c r="N878" s="10">
        <f>amazon[[#This Row],[Rating_count]]*LOG10(amazon[[#This Row],[Rating]]+1)</f>
        <v>2217.0084368480152</v>
      </c>
    </row>
    <row r="879" spans="1:14" x14ac:dyDescent="0.25">
      <c r="A879" s="1" t="s">
        <v>1686</v>
      </c>
      <c r="B879" s="4" t="s">
        <v>1687</v>
      </c>
      <c r="C879" s="1" t="s">
        <v>714</v>
      </c>
      <c r="D879">
        <v>1599</v>
      </c>
      <c r="E879" s="9">
        <v>2790</v>
      </c>
      <c r="F879" s="2">
        <v>0.43</v>
      </c>
      <c r="G879">
        <v>3.6</v>
      </c>
      <c r="H879">
        <v>2272</v>
      </c>
      <c r="I879" t="str">
        <f>LEFT(amazon[[#This Row],[Category]],FIND("|",amazon[[#This Row],[Category]] &amp; "|")-1)</f>
        <v>Electronics</v>
      </c>
      <c r="J879" s="9">
        <f>amazon[[#This Row],[Actual_price]]*amazon[[#This Row],[Rating_count]]</f>
        <v>6338880</v>
      </c>
      <c r="K879" s="9" t="str">
        <f>IF(amazon[[#This Row],[Actual_price]]&lt;200,"&lt;200",IF(amazon[[#This Row],[Actual_price]]&lt;=500,"200-500","&gt;500"))</f>
        <v>&gt;500</v>
      </c>
      <c r="L879" t="str">
        <f>IF(amazon[[#This Row],[Discount_percentage]]&gt;=50%,"YES","NO")</f>
        <v>NO</v>
      </c>
      <c r="M879" s="1">
        <f>ROUND(amazon[[#This Row],[Rating_count]],0)</f>
        <v>2272</v>
      </c>
      <c r="N879" s="10">
        <f>amazon[[#This Row],[Rating_count]]*LOG10(amazon[[#This Row],[Rating]]+1)</f>
        <v>1505.7857935805364</v>
      </c>
    </row>
    <row r="880" spans="1:14" x14ac:dyDescent="0.25">
      <c r="A880" s="1" t="s">
        <v>1688</v>
      </c>
      <c r="B880" s="4" t="s">
        <v>1689</v>
      </c>
      <c r="C880" s="1" t="s">
        <v>1530</v>
      </c>
      <c r="D880">
        <v>599</v>
      </c>
      <c r="E880" s="9">
        <v>999</v>
      </c>
      <c r="F880" s="2">
        <v>0.4</v>
      </c>
      <c r="G880">
        <v>4</v>
      </c>
      <c r="H880">
        <v>7601</v>
      </c>
      <c r="I880" t="str">
        <f>LEFT(amazon[[#This Row],[Category]],FIND("|",amazon[[#This Row],[Category]] &amp; "|")-1)</f>
        <v>Computers&amp;Accessories</v>
      </c>
      <c r="J880" s="9">
        <f>amazon[[#This Row],[Actual_price]]*amazon[[#This Row],[Rating_count]]</f>
        <v>7593399</v>
      </c>
      <c r="K880" s="9" t="str">
        <f>IF(amazon[[#This Row],[Actual_price]]&lt;200,"&lt;200",IF(amazon[[#This Row],[Actual_price]]&lt;=500,"200-500","&gt;500"))</f>
        <v>&gt;500</v>
      </c>
      <c r="L880" t="str">
        <f>IF(amazon[[#This Row],[Discount_percentage]]&gt;=50%,"YES","NO")</f>
        <v>NO</v>
      </c>
      <c r="M880" s="1">
        <f>ROUND(amazon[[#This Row],[Rating_count]],0)</f>
        <v>7601</v>
      </c>
      <c r="N880" s="10">
        <f>amazon[[#This Row],[Rating_count]]*LOG10(amazon[[#This Row],[Rating]]+1)</f>
        <v>5312.8710029580798</v>
      </c>
    </row>
    <row r="881" spans="1:14" x14ac:dyDescent="0.25">
      <c r="A881" s="1" t="s">
        <v>96</v>
      </c>
      <c r="B881" s="4" t="s">
        <v>97</v>
      </c>
      <c r="C881" s="1" t="s">
        <v>19</v>
      </c>
      <c r="D881">
        <v>507</v>
      </c>
      <c r="E881" s="9">
        <v>1208</v>
      </c>
      <c r="F881" s="2">
        <v>0.57999999999999996</v>
      </c>
      <c r="G881">
        <v>4.0999999999999996</v>
      </c>
      <c r="H881">
        <v>8131</v>
      </c>
      <c r="I881" t="str">
        <f>LEFT(amazon[[#This Row],[Category]],FIND("|",amazon[[#This Row],[Category]] &amp; "|")-1)</f>
        <v>Computers&amp;Accessories</v>
      </c>
      <c r="J881" s="9">
        <f>amazon[[#This Row],[Actual_price]]*amazon[[#This Row],[Rating_count]]</f>
        <v>9822248</v>
      </c>
      <c r="K881" s="9" t="str">
        <f>IF(amazon[[#This Row],[Actual_price]]&lt;200,"&lt;200",IF(amazon[[#This Row],[Actual_price]]&lt;=500,"200-500","&gt;500"))</f>
        <v>&gt;500</v>
      </c>
      <c r="L881" t="str">
        <f>IF(amazon[[#This Row],[Discount_percentage]]&gt;=50%,"YES","NO")</f>
        <v>YES</v>
      </c>
      <c r="M881" s="1">
        <f>ROUND(amazon[[#This Row],[Rating_count]],0)</f>
        <v>8131</v>
      </c>
      <c r="N881" s="10">
        <f>amazon[[#This Row],[Rating_count]]*LOG10(amazon[[#This Row],[Rating]]+1)</f>
        <v>5753.2531018523205</v>
      </c>
    </row>
    <row r="882" spans="1:14" x14ac:dyDescent="0.25">
      <c r="A882" s="1" t="s">
        <v>1690</v>
      </c>
      <c r="B882" s="4" t="s">
        <v>1691</v>
      </c>
      <c r="C882" s="1" t="s">
        <v>1257</v>
      </c>
      <c r="D882">
        <v>425</v>
      </c>
      <c r="E882" s="9">
        <v>899</v>
      </c>
      <c r="F882" s="2">
        <v>0.53</v>
      </c>
      <c r="G882">
        <v>4.5</v>
      </c>
      <c r="H882">
        <v>4219</v>
      </c>
      <c r="I882" t="str">
        <f>LEFT(amazon[[#This Row],[Category]],FIND("|",amazon[[#This Row],[Category]] &amp; "|")-1)</f>
        <v>Computers&amp;Accessories</v>
      </c>
      <c r="J882" s="9">
        <f>amazon[[#This Row],[Actual_price]]*amazon[[#This Row],[Rating_count]]</f>
        <v>3792881</v>
      </c>
      <c r="K882" s="9" t="str">
        <f>IF(amazon[[#This Row],[Actual_price]]&lt;200,"&lt;200",IF(amazon[[#This Row],[Actual_price]]&lt;=500,"200-500","&gt;500"))</f>
        <v>&gt;500</v>
      </c>
      <c r="L882" t="str">
        <f>IF(amazon[[#This Row],[Discount_percentage]]&gt;=50%,"YES","NO")</f>
        <v>YES</v>
      </c>
      <c r="M882" s="1">
        <f>ROUND(amazon[[#This Row],[Rating_count]],0)</f>
        <v>4219</v>
      </c>
      <c r="N882" s="10">
        <f>amazon[[#This Row],[Rating_count]]*LOG10(amazon[[#This Row],[Rating]]+1)</f>
        <v>3123.5901869762151</v>
      </c>
    </row>
    <row r="883" spans="1:14" x14ac:dyDescent="0.25">
      <c r="A883" s="1" t="s">
        <v>1692</v>
      </c>
      <c r="B883" s="4" t="s">
        <v>1693</v>
      </c>
      <c r="C883" s="1" t="s">
        <v>1053</v>
      </c>
      <c r="D883">
        <v>1499</v>
      </c>
      <c r="E883" s="9">
        <v>3999</v>
      </c>
      <c r="F883" s="2">
        <v>0.63</v>
      </c>
      <c r="G883">
        <v>4.2</v>
      </c>
      <c r="H883">
        <v>42775</v>
      </c>
      <c r="I883" t="str">
        <f>LEFT(amazon[[#This Row],[Category]],FIND("|",amazon[[#This Row],[Category]] &amp; "|")-1)</f>
        <v>Electronics</v>
      </c>
      <c r="J883" s="9">
        <f>amazon[[#This Row],[Actual_price]]*amazon[[#This Row],[Rating_count]]</f>
        <v>171057225</v>
      </c>
      <c r="K883" s="9" t="str">
        <f>IF(amazon[[#This Row],[Actual_price]]&lt;200,"&lt;200",IF(amazon[[#This Row],[Actual_price]]&lt;=500,"200-500","&gt;500"))</f>
        <v>&gt;500</v>
      </c>
      <c r="L883" t="str">
        <f>IF(amazon[[#This Row],[Discount_percentage]]&gt;=50%,"YES","NO")</f>
        <v>YES</v>
      </c>
      <c r="M883" s="1">
        <f>ROUND(amazon[[#This Row],[Rating_count]],0)</f>
        <v>42775</v>
      </c>
      <c r="N883" s="10">
        <f>amazon[[#This Row],[Rating_count]]*LOG10(amazon[[#This Row],[Rating]]+1)</f>
        <v>30627.043023978538</v>
      </c>
    </row>
    <row r="884" spans="1:14" x14ac:dyDescent="0.25">
      <c r="A884" s="1" t="s">
        <v>1694</v>
      </c>
      <c r="B884" s="4" t="s">
        <v>1695</v>
      </c>
      <c r="C884" s="1" t="s">
        <v>1629</v>
      </c>
      <c r="D884">
        <v>549</v>
      </c>
      <c r="E884" s="9">
        <v>2499</v>
      </c>
      <c r="F884" s="2">
        <v>0.78</v>
      </c>
      <c r="G884">
        <v>4.3</v>
      </c>
      <c r="H884">
        <v>5556</v>
      </c>
      <c r="I884" t="str">
        <f>LEFT(amazon[[#This Row],[Category]],FIND("|",amazon[[#This Row],[Category]] &amp; "|")-1)</f>
        <v>Computers&amp;Accessories</v>
      </c>
      <c r="J884" s="9">
        <f>amazon[[#This Row],[Actual_price]]*amazon[[#This Row],[Rating_count]]</f>
        <v>13884444</v>
      </c>
      <c r="K884" s="9" t="str">
        <f>IF(amazon[[#This Row],[Actual_price]]&lt;200,"&lt;200",IF(amazon[[#This Row],[Actual_price]]&lt;=500,"200-500","&gt;500"))</f>
        <v>&gt;500</v>
      </c>
      <c r="L884" t="str">
        <f>IF(amazon[[#This Row],[Discount_percentage]]&gt;=50%,"YES","NO")</f>
        <v>YES</v>
      </c>
      <c r="M884" s="1">
        <f>ROUND(amazon[[#This Row],[Rating_count]],0)</f>
        <v>5556</v>
      </c>
      <c r="N884" s="10">
        <f>amazon[[#This Row],[Rating_count]]*LOG10(amazon[[#This Row],[Rating]]+1)</f>
        <v>4024.0767315019839</v>
      </c>
    </row>
    <row r="885" spans="1:14" x14ac:dyDescent="0.25">
      <c r="A885" s="1" t="s">
        <v>103</v>
      </c>
      <c r="B885" s="4" t="s">
        <v>104</v>
      </c>
      <c r="C885" s="1" t="s">
        <v>2</v>
      </c>
      <c r="D885">
        <v>199</v>
      </c>
      <c r="E885" s="9">
        <v>395</v>
      </c>
      <c r="F885" s="2">
        <v>0.5</v>
      </c>
      <c r="G885">
        <v>4.2</v>
      </c>
      <c r="H885">
        <v>92595</v>
      </c>
      <c r="I885" t="str">
        <f>LEFT(amazon[[#This Row],[Category]],FIND("|",amazon[[#This Row],[Category]] &amp; "|")-1)</f>
        <v>Computers&amp;Accessories</v>
      </c>
      <c r="J885" s="9">
        <f>amazon[[#This Row],[Actual_price]]*amazon[[#This Row],[Rating_count]]</f>
        <v>36575025</v>
      </c>
      <c r="K885" s="9" t="str">
        <f>IF(amazon[[#This Row],[Actual_price]]&lt;200,"&lt;200",IF(amazon[[#This Row],[Actual_price]]&lt;=500,"200-500","&gt;500"))</f>
        <v>200-500</v>
      </c>
      <c r="L885" t="str">
        <f>IF(amazon[[#This Row],[Discount_percentage]]&gt;=50%,"YES","NO")</f>
        <v>YES</v>
      </c>
      <c r="M885" s="1">
        <f>ROUND(amazon[[#This Row],[Rating_count]],0)</f>
        <v>92595</v>
      </c>
      <c r="N885" s="10">
        <f>amazon[[#This Row],[Rating_count]]*LOG10(amazon[[#This Row],[Rating]]+1)</f>
        <v>66298.329603864229</v>
      </c>
    </row>
    <row r="886" spans="1:14" x14ac:dyDescent="0.25">
      <c r="A886" s="1" t="s">
        <v>1696</v>
      </c>
      <c r="B886" s="4" t="s">
        <v>1697</v>
      </c>
      <c r="C886" s="1" t="s">
        <v>1149</v>
      </c>
      <c r="D886">
        <v>1295</v>
      </c>
      <c r="E886" s="9">
        <v>1645</v>
      </c>
      <c r="F886" s="2">
        <v>0.21</v>
      </c>
      <c r="G886">
        <v>4.5999999999999996</v>
      </c>
      <c r="H886">
        <v>12375</v>
      </c>
      <c r="I886" t="str">
        <f>LEFT(amazon[[#This Row],[Category]],FIND("|",amazon[[#This Row],[Category]] &amp; "|")-1)</f>
        <v>Computers&amp;Accessories</v>
      </c>
      <c r="J886" s="9">
        <f>amazon[[#This Row],[Actual_price]]*amazon[[#This Row],[Rating_count]]</f>
        <v>20356875</v>
      </c>
      <c r="K886" s="9" t="str">
        <f>IF(amazon[[#This Row],[Actual_price]]&lt;200,"&lt;200",IF(amazon[[#This Row],[Actual_price]]&lt;=500,"200-500","&gt;500"))</f>
        <v>&gt;500</v>
      </c>
      <c r="L886" t="str">
        <f>IF(amazon[[#This Row],[Discount_percentage]]&gt;=50%,"YES","NO")</f>
        <v>NO</v>
      </c>
      <c r="M886" s="1">
        <f>ROUND(amazon[[#This Row],[Rating_count]],0)</f>
        <v>12375</v>
      </c>
      <c r="N886" s="10">
        <f>amazon[[#This Row],[Rating_count]]*LOG10(amazon[[#This Row],[Rating]]+1)</f>
        <v>9258.8268342017291</v>
      </c>
    </row>
    <row r="887" spans="1:14" x14ac:dyDescent="0.25">
      <c r="A887" s="1" t="s">
        <v>1698</v>
      </c>
      <c r="B887" s="4" t="s">
        <v>1699</v>
      </c>
      <c r="C887" s="1" t="s">
        <v>1254</v>
      </c>
      <c r="D887">
        <v>310</v>
      </c>
      <c r="E887" s="9">
        <v>310</v>
      </c>
      <c r="F887" s="2">
        <v>0</v>
      </c>
      <c r="G887">
        <v>4.5</v>
      </c>
      <c r="H887">
        <v>5882</v>
      </c>
      <c r="I887" t="str">
        <f>LEFT(amazon[[#This Row],[Category]],FIND("|",amazon[[#This Row],[Category]] &amp; "|")-1)</f>
        <v>Home&amp;Kitchen</v>
      </c>
      <c r="J887" s="9">
        <f>amazon[[#This Row],[Actual_price]]*amazon[[#This Row],[Rating_count]]</f>
        <v>1823420</v>
      </c>
      <c r="K887" s="9" t="str">
        <f>IF(amazon[[#This Row],[Actual_price]]&lt;200,"&lt;200",IF(amazon[[#This Row],[Actual_price]]&lt;=500,"200-500","&gt;500"))</f>
        <v>200-500</v>
      </c>
      <c r="L887" t="str">
        <f>IF(amazon[[#This Row],[Discount_percentage]]&gt;=50%,"YES","NO")</f>
        <v>NO</v>
      </c>
      <c r="M887" s="1">
        <f>ROUND(amazon[[#This Row],[Rating_count]],0)</f>
        <v>5882</v>
      </c>
      <c r="N887" s="10">
        <f>amazon[[#This Row],[Rating_count]]*LOG10(amazon[[#This Row],[Rating]]+1)</f>
        <v>4354.8133396051426</v>
      </c>
    </row>
    <row r="888" spans="1:14" x14ac:dyDescent="0.25">
      <c r="A888" s="1" t="s">
        <v>1058</v>
      </c>
      <c r="B888" s="4" t="s">
        <v>1059</v>
      </c>
      <c r="C888" s="1" t="s">
        <v>1060</v>
      </c>
      <c r="D888">
        <v>149</v>
      </c>
      <c r="E888" s="9">
        <v>149</v>
      </c>
      <c r="F888" s="2">
        <v>0</v>
      </c>
      <c r="G888">
        <v>4.3</v>
      </c>
      <c r="H888">
        <v>10833</v>
      </c>
      <c r="I888" t="str">
        <f>LEFT(amazon[[#This Row],[Category]],FIND("|",amazon[[#This Row],[Category]] &amp; "|")-1)</f>
        <v>Computers&amp;Accessories</v>
      </c>
      <c r="J888" s="9">
        <f>amazon[[#This Row],[Actual_price]]*amazon[[#This Row],[Rating_count]]</f>
        <v>1614117</v>
      </c>
      <c r="K888" s="9" t="str">
        <f>IF(amazon[[#This Row],[Actual_price]]&lt;200,"&lt;200",IF(amazon[[#This Row],[Actual_price]]&lt;=500,"200-500","&gt;500"))</f>
        <v>&lt;200</v>
      </c>
      <c r="L888" t="str">
        <f>IF(amazon[[#This Row],[Discount_percentage]]&gt;=50%,"YES","NO")</f>
        <v>NO</v>
      </c>
      <c r="M888" s="1">
        <f>ROUND(amazon[[#This Row],[Rating_count]],0)</f>
        <v>10833</v>
      </c>
      <c r="N888" s="10">
        <f>amazon[[#This Row],[Rating_count]]*LOG10(amazon[[#This Row],[Rating]]+1)</f>
        <v>7846.0804953853476</v>
      </c>
    </row>
    <row r="889" spans="1:14" x14ac:dyDescent="0.25">
      <c r="A889" s="1" t="s">
        <v>1700</v>
      </c>
      <c r="B889" s="4" t="s">
        <v>1701</v>
      </c>
      <c r="C889" s="1" t="s">
        <v>1202</v>
      </c>
      <c r="D889">
        <v>1149</v>
      </c>
      <c r="E889" s="9">
        <v>1499</v>
      </c>
      <c r="F889" s="2">
        <v>0.23</v>
      </c>
      <c r="G889">
        <v>4.0999999999999996</v>
      </c>
      <c r="H889">
        <v>10443</v>
      </c>
      <c r="I889" t="str">
        <f>LEFT(amazon[[#This Row],[Category]],FIND("|",amazon[[#This Row],[Category]] &amp; "|")-1)</f>
        <v>Computers&amp;Accessories</v>
      </c>
      <c r="J889" s="9">
        <f>amazon[[#This Row],[Actual_price]]*amazon[[#This Row],[Rating_count]]</f>
        <v>15654057</v>
      </c>
      <c r="K889" s="9" t="str">
        <f>IF(amazon[[#This Row],[Actual_price]]&lt;200,"&lt;200",IF(amazon[[#This Row],[Actual_price]]&lt;=500,"200-500","&gt;500"))</f>
        <v>&gt;500</v>
      </c>
      <c r="L889" t="str">
        <f>IF(amazon[[#This Row],[Discount_percentage]]&gt;=50%,"YES","NO")</f>
        <v>NO</v>
      </c>
      <c r="M889" s="1">
        <f>ROUND(amazon[[#This Row],[Rating_count]],0)</f>
        <v>10443</v>
      </c>
      <c r="N889" s="10">
        <f>amazon[[#This Row],[Rating_count]]*LOG10(amazon[[#This Row],[Rating]]+1)</f>
        <v>7389.1553489907492</v>
      </c>
    </row>
    <row r="890" spans="1:14" x14ac:dyDescent="0.25">
      <c r="A890" s="1" t="s">
        <v>1702</v>
      </c>
      <c r="B890" s="4" t="s">
        <v>1703</v>
      </c>
      <c r="C890" s="1" t="s">
        <v>1157</v>
      </c>
      <c r="D890">
        <v>499</v>
      </c>
      <c r="E890" s="9">
        <v>1299</v>
      </c>
      <c r="F890" s="2">
        <v>0.62</v>
      </c>
      <c r="G890">
        <v>4.5</v>
      </c>
      <c r="H890">
        <v>434</v>
      </c>
      <c r="I890" t="str">
        <f>LEFT(amazon[[#This Row],[Category]],FIND("|",amazon[[#This Row],[Category]] &amp; "|")-1)</f>
        <v>Computers&amp;Accessories</v>
      </c>
      <c r="J890" s="9">
        <f>amazon[[#This Row],[Actual_price]]*amazon[[#This Row],[Rating_count]]</f>
        <v>563766</v>
      </c>
      <c r="K890" s="9" t="str">
        <f>IF(amazon[[#This Row],[Actual_price]]&lt;200,"&lt;200",IF(amazon[[#This Row],[Actual_price]]&lt;=500,"200-500","&gt;500"))</f>
        <v>&gt;500</v>
      </c>
      <c r="L890" t="str">
        <f>IF(amazon[[#This Row],[Discount_percentage]]&gt;=50%,"YES","NO")</f>
        <v>YES</v>
      </c>
      <c r="M890" s="1">
        <f>ROUND(amazon[[#This Row],[Rating_count]],0)</f>
        <v>434</v>
      </c>
      <c r="N890" s="10">
        <f>amazon[[#This Row],[Rating_count]]*LOG10(amazon[[#This Row],[Rating]]+1)</f>
        <v>321.31740724050184</v>
      </c>
    </row>
    <row r="891" spans="1:14" x14ac:dyDescent="0.25">
      <c r="A891" s="1" t="s">
        <v>1704</v>
      </c>
      <c r="B891" s="4" t="s">
        <v>1705</v>
      </c>
      <c r="C891" s="1" t="s">
        <v>714</v>
      </c>
      <c r="D891">
        <v>999</v>
      </c>
      <c r="E891" s="9">
        <v>4199</v>
      </c>
      <c r="F891" s="2">
        <v>0.76</v>
      </c>
      <c r="G891">
        <v>3.5</v>
      </c>
      <c r="H891">
        <v>1913</v>
      </c>
      <c r="I891" t="str">
        <f>LEFT(amazon[[#This Row],[Category]],FIND("|",amazon[[#This Row],[Category]] &amp; "|")-1)</f>
        <v>Electronics</v>
      </c>
      <c r="J891" s="9">
        <f>amazon[[#This Row],[Actual_price]]*amazon[[#This Row],[Rating_count]]</f>
        <v>8032687</v>
      </c>
      <c r="K891" s="9" t="str">
        <f>IF(amazon[[#This Row],[Actual_price]]&lt;200,"&lt;200",IF(amazon[[#This Row],[Actual_price]]&lt;=500,"200-500","&gt;500"))</f>
        <v>&gt;500</v>
      </c>
      <c r="L891" t="str">
        <f>IF(amazon[[#This Row],[Discount_percentage]]&gt;=50%,"YES","NO")</f>
        <v>YES</v>
      </c>
      <c r="M891" s="1">
        <f>ROUND(amazon[[#This Row],[Rating_count]],0)</f>
        <v>1913</v>
      </c>
      <c r="N891" s="10">
        <f>amazon[[#This Row],[Rating_count]]*LOG10(amazon[[#This Row],[Rating]]+1)</f>
        <v>1249.5955388522325</v>
      </c>
    </row>
    <row r="892" spans="1:14" x14ac:dyDescent="0.25">
      <c r="A892" s="1" t="s">
        <v>1706</v>
      </c>
      <c r="B892" s="4" t="s">
        <v>1707</v>
      </c>
      <c r="C892" s="1" t="s">
        <v>1559</v>
      </c>
      <c r="D892">
        <v>1709</v>
      </c>
      <c r="E892" s="9">
        <v>4000</v>
      </c>
      <c r="F892" s="2">
        <v>0.56999999999999995</v>
      </c>
      <c r="G892">
        <v>4.4000000000000004</v>
      </c>
      <c r="H892">
        <v>3029</v>
      </c>
      <c r="I892" t="str">
        <f>LEFT(amazon[[#This Row],[Category]],FIND("|",amazon[[#This Row],[Category]] &amp; "|")-1)</f>
        <v>Computers&amp;Accessories</v>
      </c>
      <c r="J892" s="9">
        <f>amazon[[#This Row],[Actual_price]]*amazon[[#This Row],[Rating_count]]</f>
        <v>12116000</v>
      </c>
      <c r="K892" s="9" t="str">
        <f>IF(amazon[[#This Row],[Actual_price]]&lt;200,"&lt;200",IF(amazon[[#This Row],[Actual_price]]&lt;=500,"200-500","&gt;500"))</f>
        <v>&gt;500</v>
      </c>
      <c r="L892" t="str">
        <f>IF(amazon[[#This Row],[Discount_percentage]]&gt;=50%,"YES","NO")</f>
        <v>YES</v>
      </c>
      <c r="M892" s="1">
        <f>ROUND(amazon[[#This Row],[Rating_count]],0)</f>
        <v>3029</v>
      </c>
      <c r="N892" s="10">
        <f>amazon[[#This Row],[Rating_count]]*LOG10(amazon[[#This Row],[Rating]]+1)</f>
        <v>2218.4206985037717</v>
      </c>
    </row>
    <row r="893" spans="1:14" x14ac:dyDescent="0.25">
      <c r="A893" s="1" t="s">
        <v>1708</v>
      </c>
      <c r="B893" s="4" t="s">
        <v>1709</v>
      </c>
      <c r="C893" s="1" t="s">
        <v>1192</v>
      </c>
      <c r="D893">
        <v>250</v>
      </c>
      <c r="E893" s="9">
        <v>250</v>
      </c>
      <c r="F893" s="2">
        <v>0</v>
      </c>
      <c r="G893">
        <v>4.2</v>
      </c>
      <c r="H893">
        <v>2628</v>
      </c>
      <c r="I893" t="str">
        <f>LEFT(amazon[[#This Row],[Category]],FIND("|",amazon[[#This Row],[Category]] &amp; "|")-1)</f>
        <v>OfficeProducts</v>
      </c>
      <c r="J893" s="9">
        <f>amazon[[#This Row],[Actual_price]]*amazon[[#This Row],[Rating_count]]</f>
        <v>657000</v>
      </c>
      <c r="K893" s="9" t="str">
        <f>IF(amazon[[#This Row],[Actual_price]]&lt;200,"&lt;200",IF(amazon[[#This Row],[Actual_price]]&lt;=500,"200-500","&gt;500"))</f>
        <v>200-500</v>
      </c>
      <c r="L893" t="str">
        <f>IF(amazon[[#This Row],[Discount_percentage]]&gt;=50%,"YES","NO")</f>
        <v>NO</v>
      </c>
      <c r="M893" s="1">
        <f>ROUND(amazon[[#This Row],[Rating_count]],0)</f>
        <v>2628</v>
      </c>
      <c r="N893" s="10">
        <f>amazon[[#This Row],[Rating_count]]*LOG10(amazon[[#This Row],[Rating]]+1)</f>
        <v>1881.6567870722524</v>
      </c>
    </row>
    <row r="894" spans="1:14" x14ac:dyDescent="0.25">
      <c r="A894" s="1" t="s">
        <v>105</v>
      </c>
      <c r="B894" s="4" t="s">
        <v>106</v>
      </c>
      <c r="C894" s="1" t="s">
        <v>19</v>
      </c>
      <c r="D894">
        <v>1199</v>
      </c>
      <c r="E894" s="9">
        <v>2199</v>
      </c>
      <c r="F894" s="2">
        <v>0.45</v>
      </c>
      <c r="G894">
        <v>4.4000000000000004</v>
      </c>
      <c r="H894">
        <v>24780</v>
      </c>
      <c r="I894" t="str">
        <f>LEFT(amazon[[#This Row],[Category]],FIND("|",amazon[[#This Row],[Category]] &amp; "|")-1)</f>
        <v>Computers&amp;Accessories</v>
      </c>
      <c r="J894" s="9">
        <f>amazon[[#This Row],[Actual_price]]*amazon[[#This Row],[Rating_count]]</f>
        <v>54491220</v>
      </c>
      <c r="K894" s="9" t="str">
        <f>IF(amazon[[#This Row],[Actual_price]]&lt;200,"&lt;200",IF(amazon[[#This Row],[Actual_price]]&lt;=500,"200-500","&gt;500"))</f>
        <v>&gt;500</v>
      </c>
      <c r="L894" t="str">
        <f>IF(amazon[[#This Row],[Discount_percentage]]&gt;=50%,"YES","NO")</f>
        <v>NO</v>
      </c>
      <c r="M894" s="1">
        <f>ROUND(amazon[[#This Row],[Rating_count]],0)</f>
        <v>24780</v>
      </c>
      <c r="N894" s="10">
        <f>amazon[[#This Row],[Rating_count]]*LOG10(amazon[[#This Row],[Rating]]+1)</f>
        <v>18148.717368413159</v>
      </c>
    </row>
    <row r="895" spans="1:14" x14ac:dyDescent="0.25">
      <c r="A895" s="1" t="s">
        <v>1710</v>
      </c>
      <c r="B895" s="4" t="s">
        <v>1711</v>
      </c>
      <c r="C895" s="1" t="s">
        <v>1712</v>
      </c>
      <c r="D895">
        <v>90</v>
      </c>
      <c r="E895" s="9">
        <v>100</v>
      </c>
      <c r="F895" s="2">
        <v>0.1</v>
      </c>
      <c r="G895">
        <v>4.4000000000000004</v>
      </c>
      <c r="H895">
        <v>10718</v>
      </c>
      <c r="I895" t="str">
        <f>LEFT(amazon[[#This Row],[Category]],FIND("|",amazon[[#This Row],[Category]] &amp; "|")-1)</f>
        <v>Home&amp;Kitchen</v>
      </c>
      <c r="J895" s="9">
        <f>amazon[[#This Row],[Actual_price]]*amazon[[#This Row],[Rating_count]]</f>
        <v>1071800</v>
      </c>
      <c r="K895" s="9" t="str">
        <f>IF(amazon[[#This Row],[Actual_price]]&lt;200,"&lt;200",IF(amazon[[#This Row],[Actual_price]]&lt;=500,"200-500","&gt;500"))</f>
        <v>&lt;200</v>
      </c>
      <c r="L895" t="str">
        <f>IF(amazon[[#This Row],[Discount_percentage]]&gt;=50%,"YES","NO")</f>
        <v>NO</v>
      </c>
      <c r="M895" s="1">
        <f>ROUND(amazon[[#This Row],[Rating_count]],0)</f>
        <v>10718</v>
      </c>
      <c r="N895" s="10">
        <f>amazon[[#This Row],[Rating_count]]*LOG10(amazon[[#This Row],[Rating]]+1)</f>
        <v>7849.7963177825768</v>
      </c>
    </row>
    <row r="896" spans="1:14" x14ac:dyDescent="0.25">
      <c r="A896" s="1" t="s">
        <v>1713</v>
      </c>
      <c r="B896" s="4" t="s">
        <v>1714</v>
      </c>
      <c r="C896" s="1" t="s">
        <v>918</v>
      </c>
      <c r="D896">
        <v>2025</v>
      </c>
      <c r="E896" s="9">
        <v>5999</v>
      </c>
      <c r="F896" s="2">
        <v>0.66</v>
      </c>
      <c r="G896">
        <v>4.2</v>
      </c>
      <c r="H896">
        <v>6233</v>
      </c>
      <c r="I896" t="str">
        <f>LEFT(amazon[[#This Row],[Category]],FIND("|",amazon[[#This Row],[Category]] &amp; "|")-1)</f>
        <v>Electronics</v>
      </c>
      <c r="J896" s="9">
        <f>amazon[[#This Row],[Actual_price]]*amazon[[#This Row],[Rating_count]]</f>
        <v>37391767</v>
      </c>
      <c r="K896" s="9" t="str">
        <f>IF(amazon[[#This Row],[Actual_price]]&lt;200,"&lt;200",IF(amazon[[#This Row],[Actual_price]]&lt;=500,"200-500","&gt;500"))</f>
        <v>&gt;500</v>
      </c>
      <c r="L896" t="str">
        <f>IF(amazon[[#This Row],[Discount_percentage]]&gt;=50%,"YES","NO")</f>
        <v>YES</v>
      </c>
      <c r="M896" s="1">
        <f>ROUND(amazon[[#This Row],[Rating_count]],0)</f>
        <v>6233</v>
      </c>
      <c r="N896" s="10">
        <f>amazon[[#This Row],[Rating_count]]*LOG10(amazon[[#This Row],[Rating]]+1)</f>
        <v>4462.8488408757039</v>
      </c>
    </row>
    <row r="897" spans="1:14" x14ac:dyDescent="0.25">
      <c r="A897" s="1" t="s">
        <v>1715</v>
      </c>
      <c r="B897" s="4" t="s">
        <v>1716</v>
      </c>
      <c r="C897" s="1" t="s">
        <v>1251</v>
      </c>
      <c r="D897">
        <v>1495</v>
      </c>
      <c r="E897" s="9">
        <v>1995</v>
      </c>
      <c r="F897" s="2">
        <v>0.25</v>
      </c>
      <c r="G897">
        <v>4.5</v>
      </c>
      <c r="H897">
        <v>10541</v>
      </c>
      <c r="I897" t="str">
        <f>LEFT(amazon[[#This Row],[Category]],FIND("|",amazon[[#This Row],[Category]] &amp; "|")-1)</f>
        <v>Computers&amp;Accessories</v>
      </c>
      <c r="J897" s="9">
        <f>amazon[[#This Row],[Actual_price]]*amazon[[#This Row],[Rating_count]]</f>
        <v>21029295</v>
      </c>
      <c r="K897" s="9" t="str">
        <f>IF(amazon[[#This Row],[Actual_price]]&lt;200,"&lt;200",IF(amazon[[#This Row],[Actual_price]]&lt;=500,"200-500","&gt;500"))</f>
        <v>&gt;500</v>
      </c>
      <c r="L897" t="str">
        <f>IF(amazon[[#This Row],[Discount_percentage]]&gt;=50%,"YES","NO")</f>
        <v>NO</v>
      </c>
      <c r="M897" s="1">
        <f>ROUND(amazon[[#This Row],[Rating_count]],0)</f>
        <v>10541</v>
      </c>
      <c r="N897" s="10">
        <f>amazon[[#This Row],[Rating_count]]*LOG10(amazon[[#This Row],[Rating]]+1)</f>
        <v>7804.1631099588249</v>
      </c>
    </row>
    <row r="898" spans="1:14" x14ac:dyDescent="0.25">
      <c r="A898" s="1" t="s">
        <v>109</v>
      </c>
      <c r="B898" s="4" t="s">
        <v>110</v>
      </c>
      <c r="C898" s="1" t="s">
        <v>2</v>
      </c>
      <c r="D898">
        <v>799</v>
      </c>
      <c r="E898" s="9">
        <v>2100</v>
      </c>
      <c r="F898" s="2">
        <v>0.62</v>
      </c>
      <c r="G898">
        <v>4.3</v>
      </c>
      <c r="H898">
        <v>8188</v>
      </c>
      <c r="I898" t="str">
        <f>LEFT(amazon[[#This Row],[Category]],FIND("|",amazon[[#This Row],[Category]] &amp; "|")-1)</f>
        <v>Computers&amp;Accessories</v>
      </c>
      <c r="J898" s="9">
        <f>amazon[[#This Row],[Actual_price]]*amazon[[#This Row],[Rating_count]]</f>
        <v>17194800</v>
      </c>
      <c r="K898" s="9" t="str">
        <f>IF(amazon[[#This Row],[Actual_price]]&lt;200,"&lt;200",IF(amazon[[#This Row],[Actual_price]]&lt;=500,"200-500","&gt;500"))</f>
        <v>&gt;500</v>
      </c>
      <c r="L898" t="str">
        <f>IF(amazon[[#This Row],[Discount_percentage]]&gt;=50%,"YES","NO")</f>
        <v>YES</v>
      </c>
      <c r="M898" s="1">
        <f>ROUND(amazon[[#This Row],[Rating_count]],0)</f>
        <v>8188</v>
      </c>
      <c r="N898" s="10">
        <f>amazon[[#This Row],[Rating_count]]*LOG10(amazon[[#This Row],[Rating]]+1)</f>
        <v>5930.3708202912603</v>
      </c>
    </row>
    <row r="899" spans="1:14" x14ac:dyDescent="0.25">
      <c r="A899" s="1" t="s">
        <v>1717</v>
      </c>
      <c r="B899" s="4" t="s">
        <v>1718</v>
      </c>
      <c r="C899" s="1" t="s">
        <v>1293</v>
      </c>
      <c r="D899">
        <v>899</v>
      </c>
      <c r="E899" s="9">
        <v>1199</v>
      </c>
      <c r="F899" s="2">
        <v>0.25</v>
      </c>
      <c r="G899">
        <v>3.8</v>
      </c>
      <c r="H899">
        <v>10751</v>
      </c>
      <c r="I899" t="str">
        <f>LEFT(amazon[[#This Row],[Category]],FIND("|",amazon[[#This Row],[Category]] &amp; "|")-1)</f>
        <v>Electronics</v>
      </c>
      <c r="J899" s="9">
        <f>amazon[[#This Row],[Actual_price]]*amazon[[#This Row],[Rating_count]]</f>
        <v>12890449</v>
      </c>
      <c r="K899" s="9" t="str">
        <f>IF(amazon[[#This Row],[Actual_price]]&lt;200,"&lt;200",IF(amazon[[#This Row],[Actual_price]]&lt;=500,"200-500","&gt;500"))</f>
        <v>&gt;500</v>
      </c>
      <c r="L899" t="str">
        <f>IF(amazon[[#This Row],[Discount_percentage]]&gt;=50%,"YES","NO")</f>
        <v>NO</v>
      </c>
      <c r="M899" s="1">
        <f>ROUND(amazon[[#This Row],[Rating_count]],0)</f>
        <v>10751</v>
      </c>
      <c r="N899" s="10">
        <f>amazon[[#This Row],[Rating_count]]*LOG10(amazon[[#This Row],[Rating]]+1)</f>
        <v>7324.0245430249379</v>
      </c>
    </row>
    <row r="900" spans="1:14" x14ac:dyDescent="0.25">
      <c r="A900" s="1" t="s">
        <v>1719</v>
      </c>
      <c r="B900" s="4" t="s">
        <v>1720</v>
      </c>
      <c r="C900" s="1" t="s">
        <v>1721</v>
      </c>
      <c r="D900">
        <v>349</v>
      </c>
      <c r="E900" s="9">
        <v>999</v>
      </c>
      <c r="F900" s="2">
        <v>0.65</v>
      </c>
      <c r="G900">
        <v>3.9</v>
      </c>
      <c r="H900">
        <v>817</v>
      </c>
      <c r="I900" t="str">
        <f>LEFT(amazon[[#This Row],[Category]],FIND("|",amazon[[#This Row],[Category]] &amp; "|")-1)</f>
        <v>Computers&amp;Accessories</v>
      </c>
      <c r="J900" s="9">
        <f>amazon[[#This Row],[Actual_price]]*amazon[[#This Row],[Rating_count]]</f>
        <v>816183</v>
      </c>
      <c r="K900" s="9" t="str">
        <f>IF(amazon[[#This Row],[Actual_price]]&lt;200,"&lt;200",IF(amazon[[#This Row],[Actual_price]]&lt;=500,"200-500","&gt;500"))</f>
        <v>&gt;500</v>
      </c>
      <c r="L900" t="str">
        <f>IF(amazon[[#This Row],[Discount_percentage]]&gt;=50%,"YES","NO")</f>
        <v>YES</v>
      </c>
      <c r="M900" s="1">
        <f>ROUND(amazon[[#This Row],[Rating_count]],0)</f>
        <v>817</v>
      </c>
      <c r="N900" s="10">
        <f>amazon[[#This Row],[Rating_count]]*LOG10(amazon[[#This Row],[Rating]]+1)</f>
        <v>563.89019738329569</v>
      </c>
    </row>
    <row r="901" spans="1:14" x14ac:dyDescent="0.25">
      <c r="A901" s="1" t="s">
        <v>1722</v>
      </c>
      <c r="B901" s="4" t="s">
        <v>1723</v>
      </c>
      <c r="C901" s="1" t="s">
        <v>690</v>
      </c>
      <c r="D901">
        <v>900</v>
      </c>
      <c r="E901" s="9">
        <v>2499</v>
      </c>
      <c r="F901" s="2">
        <v>0.64</v>
      </c>
      <c r="G901">
        <v>4</v>
      </c>
      <c r="H901">
        <v>36384</v>
      </c>
      <c r="I901" t="str">
        <f>LEFT(amazon[[#This Row],[Category]],FIND("|",amazon[[#This Row],[Category]] &amp; "|")-1)</f>
        <v>Electronics</v>
      </c>
      <c r="J901" s="9">
        <f>amazon[[#This Row],[Actual_price]]*amazon[[#This Row],[Rating_count]]</f>
        <v>90923616</v>
      </c>
      <c r="K901" s="9" t="str">
        <f>IF(amazon[[#This Row],[Actual_price]]&lt;200,"&lt;200",IF(amazon[[#This Row],[Actual_price]]&lt;=500,"200-500","&gt;500"))</f>
        <v>&gt;500</v>
      </c>
      <c r="L901" t="str">
        <f>IF(amazon[[#This Row],[Discount_percentage]]&gt;=50%,"YES","NO")</f>
        <v>YES</v>
      </c>
      <c r="M901" s="1">
        <f>ROUND(amazon[[#This Row],[Rating_count]],0)</f>
        <v>36384</v>
      </c>
      <c r="N901" s="10">
        <f>amazon[[#This Row],[Rating_count]]*LOG10(amazon[[#This Row],[Rating]]+1)</f>
        <v>25431.324637761711</v>
      </c>
    </row>
    <row r="902" spans="1:14" x14ac:dyDescent="0.25">
      <c r="A902" s="1" t="s">
        <v>1724</v>
      </c>
      <c r="B902" s="4" t="s">
        <v>1725</v>
      </c>
      <c r="C902" s="1" t="s">
        <v>1375</v>
      </c>
      <c r="D902">
        <v>2490</v>
      </c>
      <c r="E902" s="9">
        <v>3990</v>
      </c>
      <c r="F902" s="2">
        <v>0.38</v>
      </c>
      <c r="G902">
        <v>4.0999999999999996</v>
      </c>
      <c r="H902">
        <v>3606</v>
      </c>
      <c r="I902" t="str">
        <f>LEFT(amazon[[#This Row],[Category]],FIND("|",amazon[[#This Row],[Category]] &amp; "|")-1)</f>
        <v>Electronics</v>
      </c>
      <c r="J902" s="9">
        <f>amazon[[#This Row],[Actual_price]]*amazon[[#This Row],[Rating_count]]</f>
        <v>14387940</v>
      </c>
      <c r="K902" s="9" t="str">
        <f>IF(amazon[[#This Row],[Actual_price]]&lt;200,"&lt;200",IF(amazon[[#This Row],[Actual_price]]&lt;=500,"200-500","&gt;500"))</f>
        <v>&gt;500</v>
      </c>
      <c r="L902" t="str">
        <f>IF(amazon[[#This Row],[Discount_percentage]]&gt;=50%,"YES","NO")</f>
        <v>NO</v>
      </c>
      <c r="M902" s="1">
        <f>ROUND(amazon[[#This Row],[Rating_count]],0)</f>
        <v>3606</v>
      </c>
      <c r="N902" s="10">
        <f>amazon[[#This Row],[Rating_count]]*LOG10(amazon[[#This Row],[Rating]]+1)</f>
        <v>2551.4980550091586</v>
      </c>
    </row>
    <row r="903" spans="1:14" x14ac:dyDescent="0.25">
      <c r="A903" s="1" t="s">
        <v>1726</v>
      </c>
      <c r="B903" s="4" t="s">
        <v>1727</v>
      </c>
      <c r="C903" s="1" t="s">
        <v>1296</v>
      </c>
      <c r="D903">
        <v>116</v>
      </c>
      <c r="E903" s="9">
        <v>200</v>
      </c>
      <c r="F903" s="2">
        <v>0.42</v>
      </c>
      <c r="G903">
        <v>4.4000000000000004</v>
      </c>
      <c r="H903">
        <v>357</v>
      </c>
      <c r="I903" t="str">
        <f>LEFT(amazon[[#This Row],[Category]],FIND("|",amazon[[#This Row],[Category]] &amp; "|")-1)</f>
        <v>Electronics</v>
      </c>
      <c r="J903" s="9">
        <f>amazon[[#This Row],[Actual_price]]*amazon[[#This Row],[Rating_count]]</f>
        <v>71400</v>
      </c>
      <c r="K903" s="9" t="str">
        <f>IF(amazon[[#This Row],[Actual_price]]&lt;200,"&lt;200",IF(amazon[[#This Row],[Actual_price]]&lt;=500,"200-500","&gt;500"))</f>
        <v>200-500</v>
      </c>
      <c r="L903" t="str">
        <f>IF(amazon[[#This Row],[Discount_percentage]]&gt;=50%,"YES","NO")</f>
        <v>NO</v>
      </c>
      <c r="M903" s="1">
        <f>ROUND(amazon[[#This Row],[Rating_count]],0)</f>
        <v>357</v>
      </c>
      <c r="N903" s="10">
        <f>amazon[[#This Row],[Rating_count]]*LOG10(amazon[[#This Row],[Rating]]+1)</f>
        <v>261.46457225679978</v>
      </c>
    </row>
    <row r="904" spans="1:14" x14ac:dyDescent="0.25">
      <c r="A904" s="1" t="s">
        <v>1728</v>
      </c>
      <c r="B904" s="4" t="s">
        <v>1729</v>
      </c>
      <c r="C904" s="1" t="s">
        <v>1254</v>
      </c>
      <c r="D904">
        <v>200</v>
      </c>
      <c r="E904" s="9">
        <v>230</v>
      </c>
      <c r="F904" s="2">
        <v>0.13</v>
      </c>
      <c r="G904">
        <v>4.4000000000000004</v>
      </c>
      <c r="H904">
        <v>10170</v>
      </c>
      <c r="I904" t="str">
        <f>LEFT(amazon[[#This Row],[Category]],FIND("|",amazon[[#This Row],[Category]] &amp; "|")-1)</f>
        <v>Home&amp;Kitchen</v>
      </c>
      <c r="J904" s="9">
        <f>amazon[[#This Row],[Actual_price]]*amazon[[#This Row],[Rating_count]]</f>
        <v>2339100</v>
      </c>
      <c r="K904" s="9" t="str">
        <f>IF(amazon[[#This Row],[Actual_price]]&lt;200,"&lt;200",IF(amazon[[#This Row],[Actual_price]]&lt;=500,"200-500","&gt;500"))</f>
        <v>200-500</v>
      </c>
      <c r="L904" t="str">
        <f>IF(amazon[[#This Row],[Discount_percentage]]&gt;=50%,"YES","NO")</f>
        <v>NO</v>
      </c>
      <c r="M904" s="1">
        <f>ROUND(amazon[[#This Row],[Rating_count]],0)</f>
        <v>10170</v>
      </c>
      <c r="N904" s="10">
        <f>amazon[[#This Row],[Rating_count]]*LOG10(amazon[[#This Row],[Rating]]+1)</f>
        <v>7448.4445373995895</v>
      </c>
    </row>
    <row r="905" spans="1:14" x14ac:dyDescent="0.25">
      <c r="A905" s="1" t="s">
        <v>1730</v>
      </c>
      <c r="B905" s="4" t="s">
        <v>1731</v>
      </c>
      <c r="C905" s="1" t="s">
        <v>1596</v>
      </c>
      <c r="D905">
        <v>1249</v>
      </c>
      <c r="E905" s="9">
        <v>2796</v>
      </c>
      <c r="F905" s="2">
        <v>0.55000000000000004</v>
      </c>
      <c r="G905">
        <v>4.4000000000000004</v>
      </c>
      <c r="H905">
        <v>4598</v>
      </c>
      <c r="I905" t="str">
        <f>LEFT(amazon[[#This Row],[Category]],FIND("|",amazon[[#This Row],[Category]] &amp; "|")-1)</f>
        <v>Computers&amp;Accessories</v>
      </c>
      <c r="J905" s="9">
        <f>amazon[[#This Row],[Actual_price]]*amazon[[#This Row],[Rating_count]]</f>
        <v>12856008</v>
      </c>
      <c r="K905" s="9" t="str">
        <f>IF(amazon[[#This Row],[Actual_price]]&lt;200,"&lt;200",IF(amazon[[#This Row],[Actual_price]]&lt;=500,"200-500","&gt;500"))</f>
        <v>&gt;500</v>
      </c>
      <c r="L905" t="str">
        <f>IF(amazon[[#This Row],[Discount_percentage]]&gt;=50%,"YES","NO")</f>
        <v>YES</v>
      </c>
      <c r="M905" s="1">
        <f>ROUND(amazon[[#This Row],[Rating_count]],0)</f>
        <v>4598</v>
      </c>
      <c r="N905" s="10">
        <f>amazon[[#This Row],[Rating_count]]*LOG10(amazon[[#This Row],[Rating]]+1)</f>
        <v>3367.5465076660093</v>
      </c>
    </row>
    <row r="906" spans="1:14" x14ac:dyDescent="0.25">
      <c r="A906" s="1" t="s">
        <v>1732</v>
      </c>
      <c r="B906" s="4" t="s">
        <v>1733</v>
      </c>
      <c r="C906" s="1" t="s">
        <v>1734</v>
      </c>
      <c r="D906">
        <v>649</v>
      </c>
      <c r="E906" s="9">
        <v>999</v>
      </c>
      <c r="F906" s="2">
        <v>0.35</v>
      </c>
      <c r="G906">
        <v>3.5</v>
      </c>
      <c r="H906">
        <v>7222</v>
      </c>
      <c r="I906" t="str">
        <f>LEFT(amazon[[#This Row],[Category]],FIND("|",amazon[[#This Row],[Category]] &amp; "|")-1)</f>
        <v>Computers&amp;Accessories</v>
      </c>
      <c r="J906" s="9">
        <f>amazon[[#This Row],[Actual_price]]*amazon[[#This Row],[Rating_count]]</f>
        <v>7214778</v>
      </c>
      <c r="K906" s="9" t="str">
        <f>IF(amazon[[#This Row],[Actual_price]]&lt;200,"&lt;200",IF(amazon[[#This Row],[Actual_price]]&lt;=500,"200-500","&gt;500"))</f>
        <v>&gt;500</v>
      </c>
      <c r="L906" t="str">
        <f>IF(amazon[[#This Row],[Discount_percentage]]&gt;=50%,"YES","NO")</f>
        <v>NO</v>
      </c>
      <c r="M906" s="1">
        <f>ROUND(amazon[[#This Row],[Rating_count]],0)</f>
        <v>7222</v>
      </c>
      <c r="N906" s="10">
        <f>amazon[[#This Row],[Rating_count]]*LOG10(amazon[[#This Row],[Rating]]+1)</f>
        <v>4717.500774485532</v>
      </c>
    </row>
    <row r="907" spans="1:14" x14ac:dyDescent="0.25">
      <c r="A907" s="1" t="s">
        <v>1735</v>
      </c>
      <c r="B907" s="4" t="s">
        <v>1736</v>
      </c>
      <c r="C907" s="1" t="s">
        <v>1737</v>
      </c>
      <c r="D907">
        <v>2649</v>
      </c>
      <c r="E907" s="9">
        <v>3499</v>
      </c>
      <c r="F907" s="2">
        <v>0.24</v>
      </c>
      <c r="G907">
        <v>4.5</v>
      </c>
      <c r="H907">
        <v>1271</v>
      </c>
      <c r="I907" t="str">
        <f>LEFT(amazon[[#This Row],[Category]],FIND("|",amazon[[#This Row],[Category]] &amp; "|")-1)</f>
        <v>Computers&amp;Accessories</v>
      </c>
      <c r="J907" s="9">
        <f>amazon[[#This Row],[Actual_price]]*amazon[[#This Row],[Rating_count]]</f>
        <v>4447229</v>
      </c>
      <c r="K907" s="9" t="str">
        <f>IF(amazon[[#This Row],[Actual_price]]&lt;200,"&lt;200",IF(amazon[[#This Row],[Actual_price]]&lt;=500,"200-500","&gt;500"))</f>
        <v>&gt;500</v>
      </c>
      <c r="L907" t="str">
        <f>IF(amazon[[#This Row],[Discount_percentage]]&gt;=50%,"YES","NO")</f>
        <v>NO</v>
      </c>
      <c r="M907" s="1">
        <f>ROUND(amazon[[#This Row],[Rating_count]],0)</f>
        <v>1271</v>
      </c>
      <c r="N907" s="10">
        <f>amazon[[#This Row],[Rating_count]]*LOG10(amazon[[#This Row],[Rating]]+1)</f>
        <v>941.00097834718395</v>
      </c>
    </row>
    <row r="908" spans="1:14" x14ac:dyDescent="0.25">
      <c r="A908" s="1" t="s">
        <v>114</v>
      </c>
      <c r="B908" s="4" t="s">
        <v>115</v>
      </c>
      <c r="C908" s="1" t="s">
        <v>2</v>
      </c>
      <c r="D908">
        <v>199</v>
      </c>
      <c r="E908" s="9">
        <v>349</v>
      </c>
      <c r="F908" s="2">
        <v>0.43</v>
      </c>
      <c r="G908">
        <v>4.0999999999999996</v>
      </c>
      <c r="H908">
        <v>314</v>
      </c>
      <c r="I908" t="str">
        <f>LEFT(amazon[[#This Row],[Category]],FIND("|",amazon[[#This Row],[Category]] &amp; "|")-1)</f>
        <v>Computers&amp;Accessories</v>
      </c>
      <c r="J908" s="9">
        <f>amazon[[#This Row],[Actual_price]]*amazon[[#This Row],[Rating_count]]</f>
        <v>109586</v>
      </c>
      <c r="K908" s="9" t="str">
        <f>IF(amazon[[#This Row],[Actual_price]]&lt;200,"&lt;200",IF(amazon[[#This Row],[Actual_price]]&lt;=500,"200-500","&gt;500"))</f>
        <v>200-500</v>
      </c>
      <c r="L908" t="str">
        <f>IF(amazon[[#This Row],[Discount_percentage]]&gt;=50%,"YES","NO")</f>
        <v>NO</v>
      </c>
      <c r="M908" s="1">
        <f>ROUND(amazon[[#This Row],[Rating_count]],0)</f>
        <v>314</v>
      </c>
      <c r="N908" s="10">
        <f>amazon[[#This Row],[Rating_count]]*LOG10(amazon[[#This Row],[Rating]]+1)</f>
        <v>222.17703529475202</v>
      </c>
    </row>
    <row r="909" spans="1:14" x14ac:dyDescent="0.25">
      <c r="A909" s="1" t="s">
        <v>1738</v>
      </c>
      <c r="B909" s="4" t="s">
        <v>1739</v>
      </c>
      <c r="C909" s="1" t="s">
        <v>1235</v>
      </c>
      <c r="D909">
        <v>596</v>
      </c>
      <c r="E909" s="9">
        <v>723</v>
      </c>
      <c r="F909" s="2">
        <v>0.18</v>
      </c>
      <c r="G909">
        <v>4.4000000000000004</v>
      </c>
      <c r="H909">
        <v>3219</v>
      </c>
      <c r="I909" t="str">
        <f>LEFT(amazon[[#This Row],[Category]],FIND("|",amazon[[#This Row],[Category]] &amp; "|")-1)</f>
        <v>Computers&amp;Accessories</v>
      </c>
      <c r="J909" s="9">
        <f>amazon[[#This Row],[Actual_price]]*amazon[[#This Row],[Rating_count]]</f>
        <v>2327337</v>
      </c>
      <c r="K909" s="9" t="str">
        <f>IF(amazon[[#This Row],[Actual_price]]&lt;200,"&lt;200",IF(amazon[[#This Row],[Actual_price]]&lt;=500,"200-500","&gt;500"))</f>
        <v>&gt;500</v>
      </c>
      <c r="L909" t="str">
        <f>IF(amazon[[#This Row],[Discount_percentage]]&gt;=50%,"YES","NO")</f>
        <v>NO</v>
      </c>
      <c r="M909" s="1">
        <f>ROUND(amazon[[#This Row],[Rating_count]],0)</f>
        <v>3219</v>
      </c>
      <c r="N909" s="10">
        <f>amazon[[#This Row],[Rating_count]]*LOG10(amazon[[#This Row],[Rating]]+1)</f>
        <v>2357.5755128701358</v>
      </c>
    </row>
    <row r="910" spans="1:14" x14ac:dyDescent="0.25">
      <c r="A910" s="1" t="s">
        <v>1740</v>
      </c>
      <c r="B910" s="4" t="s">
        <v>1741</v>
      </c>
      <c r="C910" s="1" t="s">
        <v>683</v>
      </c>
      <c r="D910">
        <v>2499</v>
      </c>
      <c r="E910" s="9">
        <v>5999</v>
      </c>
      <c r="F910" s="2">
        <v>0.57999999999999996</v>
      </c>
      <c r="G910">
        <v>4.0999999999999996</v>
      </c>
      <c r="H910">
        <v>38879</v>
      </c>
      <c r="I910" t="str">
        <f>LEFT(amazon[[#This Row],[Category]],FIND("|",amazon[[#This Row],[Category]] &amp; "|")-1)</f>
        <v>Electronics</v>
      </c>
      <c r="J910" s="9">
        <f>amazon[[#This Row],[Actual_price]]*amazon[[#This Row],[Rating_count]]</f>
        <v>233235121</v>
      </c>
      <c r="K910" s="9" t="str">
        <f>IF(amazon[[#This Row],[Actual_price]]&lt;200,"&lt;200",IF(amazon[[#This Row],[Actual_price]]&lt;=500,"200-500","&gt;500"))</f>
        <v>&gt;500</v>
      </c>
      <c r="L910" t="str">
        <f>IF(amazon[[#This Row],[Discount_percentage]]&gt;=50%,"YES","NO")</f>
        <v>YES</v>
      </c>
      <c r="M910" s="1">
        <f>ROUND(amazon[[#This Row],[Rating_count]],0)</f>
        <v>38879</v>
      </c>
      <c r="N910" s="10">
        <f>amazon[[#This Row],[Rating_count]]*LOG10(amazon[[#This Row],[Rating]]+1)</f>
        <v>27509.620876511668</v>
      </c>
    </row>
    <row r="911" spans="1:14" x14ac:dyDescent="0.25">
      <c r="A911" s="1" t="s">
        <v>1742</v>
      </c>
      <c r="B911" s="4" t="s">
        <v>1743</v>
      </c>
      <c r="C911" s="1" t="s">
        <v>1744</v>
      </c>
      <c r="D911">
        <v>4999</v>
      </c>
      <c r="E911" s="9">
        <v>12499</v>
      </c>
      <c r="F911" s="2">
        <v>0.6</v>
      </c>
      <c r="G911">
        <v>4.2</v>
      </c>
      <c r="H911">
        <v>4541</v>
      </c>
      <c r="I911" t="str">
        <f>LEFT(amazon[[#This Row],[Category]],FIND("|",amazon[[#This Row],[Category]] &amp; "|")-1)</f>
        <v>Electronics</v>
      </c>
      <c r="J911" s="9">
        <f>amazon[[#This Row],[Actual_price]]*amazon[[#This Row],[Rating_count]]</f>
        <v>56757959</v>
      </c>
      <c r="K911" s="9" t="str">
        <f>IF(amazon[[#This Row],[Actual_price]]&lt;200,"&lt;200",IF(amazon[[#This Row],[Actual_price]]&lt;=500,"200-500","&gt;500"))</f>
        <v>&gt;500</v>
      </c>
      <c r="L911" t="str">
        <f>IF(amazon[[#This Row],[Discount_percentage]]&gt;=50%,"YES","NO")</f>
        <v>YES</v>
      </c>
      <c r="M911" s="1">
        <f>ROUND(amazon[[#This Row],[Rating_count]],0)</f>
        <v>4541</v>
      </c>
      <c r="N911" s="10">
        <f>amazon[[#This Row],[Rating_count]]*LOG10(amazon[[#This Row],[Rating]]+1)</f>
        <v>3251.3711834456235</v>
      </c>
    </row>
    <row r="912" spans="1:14" x14ac:dyDescent="0.25">
      <c r="A912" s="1" t="s">
        <v>1745</v>
      </c>
      <c r="B912" s="4" t="s">
        <v>1746</v>
      </c>
      <c r="C912" s="1" t="s">
        <v>714</v>
      </c>
      <c r="D912">
        <v>399</v>
      </c>
      <c r="E912" s="9">
        <v>1290</v>
      </c>
      <c r="F912" s="2">
        <v>0.69</v>
      </c>
      <c r="G912">
        <v>4.2</v>
      </c>
      <c r="H912">
        <v>76042</v>
      </c>
      <c r="I912" t="str">
        <f>LEFT(amazon[[#This Row],[Category]],FIND("|",amazon[[#This Row],[Category]] &amp; "|")-1)</f>
        <v>Electronics</v>
      </c>
      <c r="J912" s="9">
        <f>amazon[[#This Row],[Actual_price]]*amazon[[#This Row],[Rating_count]]</f>
        <v>98094180</v>
      </c>
      <c r="K912" s="9" t="str">
        <f>IF(amazon[[#This Row],[Actual_price]]&lt;200,"&lt;200",IF(amazon[[#This Row],[Actual_price]]&lt;=500,"200-500","&gt;500"))</f>
        <v>&gt;500</v>
      </c>
      <c r="L912" t="str">
        <f>IF(amazon[[#This Row],[Discount_percentage]]&gt;=50%,"YES","NO")</f>
        <v>YES</v>
      </c>
      <c r="M912" s="1">
        <f>ROUND(amazon[[#This Row],[Rating_count]],0)</f>
        <v>76042</v>
      </c>
      <c r="N912" s="10">
        <f>amazon[[#This Row],[Rating_count]]*LOG10(amazon[[#This Row],[Rating]]+1)</f>
        <v>54446.326256677406</v>
      </c>
    </row>
    <row r="913" spans="1:14" x14ac:dyDescent="0.25">
      <c r="A913" s="1" t="s">
        <v>1747</v>
      </c>
      <c r="B913" s="4" t="s">
        <v>1748</v>
      </c>
      <c r="C913" s="1" t="s">
        <v>1296</v>
      </c>
      <c r="D913">
        <v>116</v>
      </c>
      <c r="E913" s="9">
        <v>200</v>
      </c>
      <c r="F913" s="2">
        <v>0.42</v>
      </c>
      <c r="G913">
        <v>4.3</v>
      </c>
      <c r="H913">
        <v>485</v>
      </c>
      <c r="I913" t="str">
        <f>LEFT(amazon[[#This Row],[Category]],FIND("|",amazon[[#This Row],[Category]] &amp; "|")-1)</f>
        <v>Electronics</v>
      </c>
      <c r="J913" s="9">
        <f>amazon[[#This Row],[Actual_price]]*amazon[[#This Row],[Rating_count]]</f>
        <v>97000</v>
      </c>
      <c r="K913" s="9" t="str">
        <f>IF(amazon[[#This Row],[Actual_price]]&lt;200,"&lt;200",IF(amazon[[#This Row],[Actual_price]]&lt;=500,"200-500","&gt;500"))</f>
        <v>200-500</v>
      </c>
      <c r="L913" t="str">
        <f>IF(amazon[[#This Row],[Discount_percentage]]&gt;=50%,"YES","NO")</f>
        <v>NO</v>
      </c>
      <c r="M913" s="1">
        <f>ROUND(amazon[[#This Row],[Rating_count]],0)</f>
        <v>485</v>
      </c>
      <c r="N913" s="10">
        <f>amazon[[#This Row],[Rating_count]]*LOG10(amazon[[#This Row],[Rating]]+1)</f>
        <v>351.27379675638269</v>
      </c>
    </row>
    <row r="914" spans="1:14" x14ac:dyDescent="0.25">
      <c r="A914" s="1" t="s">
        <v>1749</v>
      </c>
      <c r="B914" s="4" t="s">
        <v>1750</v>
      </c>
      <c r="C914" s="1" t="s">
        <v>1375</v>
      </c>
      <c r="D914">
        <v>4499</v>
      </c>
      <c r="E914" s="9">
        <v>5999</v>
      </c>
      <c r="F914" s="2">
        <v>0.25</v>
      </c>
      <c r="G914">
        <v>4.3</v>
      </c>
      <c r="H914">
        <v>44696</v>
      </c>
      <c r="I914" t="str">
        <f>LEFT(amazon[[#This Row],[Category]],FIND("|",amazon[[#This Row],[Category]] &amp; "|")-1)</f>
        <v>Electronics</v>
      </c>
      <c r="J914" s="9">
        <f>amazon[[#This Row],[Actual_price]]*amazon[[#This Row],[Rating_count]]</f>
        <v>268131304</v>
      </c>
      <c r="K914" s="9" t="str">
        <f>IF(amazon[[#This Row],[Actual_price]]&lt;200,"&lt;200",IF(amazon[[#This Row],[Actual_price]]&lt;=500,"200-500","&gt;500"))</f>
        <v>&gt;500</v>
      </c>
      <c r="L914" t="str">
        <f>IF(amazon[[#This Row],[Discount_percentage]]&gt;=50%,"YES","NO")</f>
        <v>NO</v>
      </c>
      <c r="M914" s="1">
        <f>ROUND(amazon[[#This Row],[Rating_count]],0)</f>
        <v>44696</v>
      </c>
      <c r="N914" s="10">
        <f>amazon[[#This Row],[Rating_count]]*LOG10(amazon[[#This Row],[Rating]]+1)</f>
        <v>32372.234267676868</v>
      </c>
    </row>
    <row r="915" spans="1:14" x14ac:dyDescent="0.25">
      <c r="A915" s="1" t="s">
        <v>1751</v>
      </c>
      <c r="B915" s="4" t="s">
        <v>1752</v>
      </c>
      <c r="C915" s="1" t="s">
        <v>1417</v>
      </c>
      <c r="D915">
        <v>330</v>
      </c>
      <c r="E915" s="9">
        <v>499</v>
      </c>
      <c r="F915" s="2">
        <v>0.34</v>
      </c>
      <c r="G915">
        <v>3.7</v>
      </c>
      <c r="H915">
        <v>8566</v>
      </c>
      <c r="I915" t="str">
        <f>LEFT(amazon[[#This Row],[Category]],FIND("|",amazon[[#This Row],[Category]] &amp; "|")-1)</f>
        <v>Computers&amp;Accessories</v>
      </c>
      <c r="J915" s="9">
        <f>amazon[[#This Row],[Actual_price]]*amazon[[#This Row],[Rating_count]]</f>
        <v>4274434</v>
      </c>
      <c r="K915" s="9" t="str">
        <f>IF(amazon[[#This Row],[Actual_price]]&lt;200,"&lt;200",IF(amazon[[#This Row],[Actual_price]]&lt;=500,"200-500","&gt;500"))</f>
        <v>200-500</v>
      </c>
      <c r="L915" t="str">
        <f>IF(amazon[[#This Row],[Discount_percentage]]&gt;=50%,"YES","NO")</f>
        <v>NO</v>
      </c>
      <c r="M915" s="1">
        <f>ROUND(amazon[[#This Row],[Rating_count]],0)</f>
        <v>8566</v>
      </c>
      <c r="N915" s="10">
        <f>amazon[[#This Row],[Rating_count]]*LOG10(amazon[[#This Row],[Rating]]+1)</f>
        <v>5757.1902510773562</v>
      </c>
    </row>
    <row r="916" spans="1:14" x14ac:dyDescent="0.25">
      <c r="A916" s="1" t="s">
        <v>1753</v>
      </c>
      <c r="B916" s="4" t="s">
        <v>1754</v>
      </c>
      <c r="C916" s="1" t="s">
        <v>1280</v>
      </c>
      <c r="D916">
        <v>649</v>
      </c>
      <c r="E916" s="9">
        <v>2499</v>
      </c>
      <c r="F916" s="2">
        <v>0.74</v>
      </c>
      <c r="G916">
        <v>3.9</v>
      </c>
      <c r="H916">
        <v>13049</v>
      </c>
      <c r="I916" t="str">
        <f>LEFT(amazon[[#This Row],[Category]],FIND("|",amazon[[#This Row],[Category]] &amp; "|")-1)</f>
        <v>Electronics</v>
      </c>
      <c r="J916" s="9">
        <f>amazon[[#This Row],[Actual_price]]*amazon[[#This Row],[Rating_count]]</f>
        <v>32609451</v>
      </c>
      <c r="K916" s="9" t="str">
        <f>IF(amazon[[#This Row],[Actual_price]]&lt;200,"&lt;200",IF(amazon[[#This Row],[Actual_price]]&lt;=500,"200-500","&gt;500"))</f>
        <v>&gt;500</v>
      </c>
      <c r="L916" t="str">
        <f>IF(amazon[[#This Row],[Discount_percentage]]&gt;=50%,"YES","NO")</f>
        <v>YES</v>
      </c>
      <c r="M916" s="1">
        <f>ROUND(amazon[[#This Row],[Rating_count]],0)</f>
        <v>13049</v>
      </c>
      <c r="N916" s="10">
        <f>amazon[[#This Row],[Rating_count]]*LOG10(amazon[[#This Row],[Rating]]+1)</f>
        <v>9006.3686482920766</v>
      </c>
    </row>
    <row r="917" spans="1:14" x14ac:dyDescent="0.25">
      <c r="A917" s="1" t="s">
        <v>1755</v>
      </c>
      <c r="B917" s="4" t="s">
        <v>1756</v>
      </c>
      <c r="C917" s="1" t="s">
        <v>1394</v>
      </c>
      <c r="D917">
        <v>1234</v>
      </c>
      <c r="E917" s="9">
        <v>1599</v>
      </c>
      <c r="F917" s="2">
        <v>0.23</v>
      </c>
      <c r="G917">
        <v>4.5</v>
      </c>
      <c r="H917">
        <v>16680</v>
      </c>
      <c r="I917" t="str">
        <f>LEFT(amazon[[#This Row],[Category]],FIND("|",amazon[[#This Row],[Category]] &amp; "|")-1)</f>
        <v>Computers&amp;Accessories</v>
      </c>
      <c r="J917" s="9">
        <f>amazon[[#This Row],[Actual_price]]*amazon[[#This Row],[Rating_count]]</f>
        <v>26671320</v>
      </c>
      <c r="K917" s="9" t="str">
        <f>IF(amazon[[#This Row],[Actual_price]]&lt;200,"&lt;200",IF(amazon[[#This Row],[Actual_price]]&lt;=500,"200-500","&gt;500"))</f>
        <v>&gt;500</v>
      </c>
      <c r="L917" t="str">
        <f>IF(amazon[[#This Row],[Discount_percentage]]&gt;=50%,"YES","NO")</f>
        <v>NO</v>
      </c>
      <c r="M917" s="1">
        <f>ROUND(amazon[[#This Row],[Rating_count]],0)</f>
        <v>16680</v>
      </c>
      <c r="N917" s="10">
        <f>amazon[[#This Row],[Rating_count]]*LOG10(amazon[[#This Row],[Rating]]+1)</f>
        <v>12349.249660763988</v>
      </c>
    </row>
    <row r="918" spans="1:14" x14ac:dyDescent="0.25">
      <c r="A918" s="1" t="s">
        <v>1051</v>
      </c>
      <c r="B918" s="4" t="s">
        <v>1052</v>
      </c>
      <c r="C918" s="1" t="s">
        <v>1053</v>
      </c>
      <c r="D918">
        <v>1399</v>
      </c>
      <c r="E918" s="9">
        <v>2990</v>
      </c>
      <c r="F918" s="2">
        <v>0.53</v>
      </c>
      <c r="G918">
        <v>4.0999999999999996</v>
      </c>
      <c r="H918">
        <v>97174</v>
      </c>
      <c r="I918" t="str">
        <f>LEFT(amazon[[#This Row],[Category]],FIND("|",amazon[[#This Row],[Category]] &amp; "|")-1)</f>
        <v>Electronics</v>
      </c>
      <c r="J918" s="9">
        <f>amazon[[#This Row],[Actual_price]]*amazon[[#This Row],[Rating_count]]</f>
        <v>290550260</v>
      </c>
      <c r="K918" s="9" t="str">
        <f>IF(amazon[[#This Row],[Actual_price]]&lt;200,"&lt;200",IF(amazon[[#This Row],[Actual_price]]&lt;=500,"200-500","&gt;500"))</f>
        <v>&gt;500</v>
      </c>
      <c r="L918" t="str">
        <f>IF(amazon[[#This Row],[Discount_percentage]]&gt;=50%,"YES","NO")</f>
        <v>YES</v>
      </c>
      <c r="M918" s="1">
        <f>ROUND(amazon[[#This Row],[Rating_count]],0)</f>
        <v>97174</v>
      </c>
      <c r="N918" s="10">
        <f>amazon[[#This Row],[Rating_count]]*LOG10(amazon[[#This Row],[Rating]]+1)</f>
        <v>68757.424292140873</v>
      </c>
    </row>
    <row r="919" spans="1:14" x14ac:dyDescent="0.25">
      <c r="A919" s="1" t="s">
        <v>1757</v>
      </c>
      <c r="B919" s="4" t="s">
        <v>1758</v>
      </c>
      <c r="C919" s="1" t="s">
        <v>1634</v>
      </c>
      <c r="D919">
        <v>272</v>
      </c>
      <c r="E919" s="9">
        <v>320</v>
      </c>
      <c r="F919" s="2">
        <v>0.15</v>
      </c>
      <c r="G919">
        <v>4</v>
      </c>
      <c r="H919">
        <v>3686</v>
      </c>
      <c r="I919" t="str">
        <f>LEFT(amazon[[#This Row],[Category]],FIND("|",amazon[[#This Row],[Category]] &amp; "|")-1)</f>
        <v>OfficeProducts</v>
      </c>
      <c r="J919" s="9">
        <f>amazon[[#This Row],[Actual_price]]*amazon[[#This Row],[Rating_count]]</f>
        <v>1179520</v>
      </c>
      <c r="K919" s="9" t="str">
        <f>IF(amazon[[#This Row],[Actual_price]]&lt;200,"&lt;200",IF(amazon[[#This Row],[Actual_price]]&lt;=500,"200-500","&gt;500"))</f>
        <v>200-500</v>
      </c>
      <c r="L919" t="str">
        <f>IF(amazon[[#This Row],[Discount_percentage]]&gt;=50%,"YES","NO")</f>
        <v>NO</v>
      </c>
      <c r="M919" s="1">
        <f>ROUND(amazon[[#This Row],[Rating_count]],0)</f>
        <v>3686</v>
      </c>
      <c r="N919" s="10">
        <f>amazon[[#This Row],[Rating_count]]*LOG10(amazon[[#This Row],[Rating]]+1)</f>
        <v>2576.4034359825655</v>
      </c>
    </row>
    <row r="920" spans="1:14" x14ac:dyDescent="0.25">
      <c r="A920" s="1" t="s">
        <v>1759</v>
      </c>
      <c r="B920" s="4" t="s">
        <v>1760</v>
      </c>
      <c r="C920" s="1" t="s">
        <v>1761</v>
      </c>
      <c r="D920">
        <v>99</v>
      </c>
      <c r="E920" s="9">
        <v>999</v>
      </c>
      <c r="F920" s="2">
        <v>0.9</v>
      </c>
      <c r="G920">
        <v>3.8</v>
      </c>
      <c r="H920">
        <v>594</v>
      </c>
      <c r="I920" t="str">
        <f>LEFT(amazon[[#This Row],[Category]],FIND("|",amazon[[#This Row],[Category]] &amp; "|")-1)</f>
        <v>Electronics</v>
      </c>
      <c r="J920" s="9">
        <f>amazon[[#This Row],[Actual_price]]*amazon[[#This Row],[Rating_count]]</f>
        <v>593406</v>
      </c>
      <c r="K920" s="9" t="str">
        <f>IF(amazon[[#This Row],[Actual_price]]&lt;200,"&lt;200",IF(amazon[[#This Row],[Actual_price]]&lt;=500,"200-500","&gt;500"))</f>
        <v>&gt;500</v>
      </c>
      <c r="L920" t="str">
        <f>IF(amazon[[#This Row],[Discount_percentage]]&gt;=50%,"YES","NO")</f>
        <v>YES</v>
      </c>
      <c r="M920" s="1">
        <f>ROUND(amazon[[#This Row],[Rating_count]],0)</f>
        <v>594</v>
      </c>
      <c r="N920" s="10">
        <f>amazon[[#This Row],[Rating_count]]*LOG10(amazon[[#This Row],[Rating]]+1)</f>
        <v>404.65729500109876</v>
      </c>
    </row>
    <row r="921" spans="1:14" x14ac:dyDescent="0.25">
      <c r="A921" s="1" t="s">
        <v>1762</v>
      </c>
      <c r="B921" s="4" t="s">
        <v>1763</v>
      </c>
      <c r="C921" s="1" t="s">
        <v>1764</v>
      </c>
      <c r="D921">
        <v>3498</v>
      </c>
      <c r="E921" s="9">
        <v>3875</v>
      </c>
      <c r="F921" s="2">
        <v>0.1</v>
      </c>
      <c r="G921">
        <v>3.4</v>
      </c>
      <c r="H921">
        <v>12185</v>
      </c>
      <c r="I921" t="str">
        <f>LEFT(amazon[[#This Row],[Category]],FIND("|",amazon[[#This Row],[Category]] &amp; "|")-1)</f>
        <v>Computers&amp;Accessories</v>
      </c>
      <c r="J921" s="9">
        <f>amazon[[#This Row],[Actual_price]]*amazon[[#This Row],[Rating_count]]</f>
        <v>47216875</v>
      </c>
      <c r="K921" s="9" t="str">
        <f>IF(amazon[[#This Row],[Actual_price]]&lt;200,"&lt;200",IF(amazon[[#This Row],[Actual_price]]&lt;=500,"200-500","&gt;500"))</f>
        <v>&gt;500</v>
      </c>
      <c r="L921" t="str">
        <f>IF(amazon[[#This Row],[Discount_percentage]]&gt;=50%,"YES","NO")</f>
        <v>NO</v>
      </c>
      <c r="M921" s="1">
        <f>ROUND(amazon[[#This Row],[Rating_count]],0)</f>
        <v>12185</v>
      </c>
      <c r="N921" s="10">
        <f>amazon[[#This Row],[Rating_count]]*LOG10(amazon[[#This Row],[Rating]]+1)</f>
        <v>7840.4708629841934</v>
      </c>
    </row>
    <row r="922" spans="1:14" x14ac:dyDescent="0.25">
      <c r="A922" s="1" t="s">
        <v>1765</v>
      </c>
      <c r="B922" s="4" t="s">
        <v>1766</v>
      </c>
      <c r="C922" s="1" t="s">
        <v>1356</v>
      </c>
      <c r="D922">
        <v>10099</v>
      </c>
      <c r="E922" s="9">
        <v>19110</v>
      </c>
      <c r="F922" s="2">
        <v>0.47</v>
      </c>
      <c r="G922">
        <v>4.3</v>
      </c>
      <c r="H922">
        <v>2623</v>
      </c>
      <c r="I922" t="str">
        <f>LEFT(amazon[[#This Row],[Category]],FIND("|",amazon[[#This Row],[Category]] &amp; "|")-1)</f>
        <v>Computers&amp;Accessories</v>
      </c>
      <c r="J922" s="9">
        <f>amazon[[#This Row],[Actual_price]]*amazon[[#This Row],[Rating_count]]</f>
        <v>50125530</v>
      </c>
      <c r="K922" s="9" t="str">
        <f>IF(amazon[[#This Row],[Actual_price]]&lt;200,"&lt;200",IF(amazon[[#This Row],[Actual_price]]&lt;=500,"200-500","&gt;500"))</f>
        <v>&gt;500</v>
      </c>
      <c r="L922" t="str">
        <f>IF(amazon[[#This Row],[Discount_percentage]]&gt;=50%,"YES","NO")</f>
        <v>NO</v>
      </c>
      <c r="M922" s="1">
        <f>ROUND(amazon[[#This Row],[Rating_count]],0)</f>
        <v>2623</v>
      </c>
      <c r="N922" s="10">
        <f>amazon[[#This Row],[Rating_count]]*LOG10(amazon[[#This Row],[Rating]]+1)</f>
        <v>1899.7756059628696</v>
      </c>
    </row>
    <row r="923" spans="1:14" x14ac:dyDescent="0.25">
      <c r="A923" s="1" t="s">
        <v>1767</v>
      </c>
      <c r="B923" s="4" t="s">
        <v>1768</v>
      </c>
      <c r="C923" s="1" t="s">
        <v>1440</v>
      </c>
      <c r="D923">
        <v>449</v>
      </c>
      <c r="E923" s="9">
        <v>999</v>
      </c>
      <c r="F923" s="2">
        <v>0.55000000000000004</v>
      </c>
      <c r="G923">
        <v>4.3</v>
      </c>
      <c r="H923">
        <v>9701</v>
      </c>
      <c r="I923" t="str">
        <f>LEFT(amazon[[#This Row],[Category]],FIND("|",amazon[[#This Row],[Category]] &amp; "|")-1)</f>
        <v>Computers&amp;Accessories</v>
      </c>
      <c r="J923" s="9">
        <f>amazon[[#This Row],[Actual_price]]*amazon[[#This Row],[Rating_count]]</f>
        <v>9691299</v>
      </c>
      <c r="K923" s="9" t="str">
        <f>IF(amazon[[#This Row],[Actual_price]]&lt;200,"&lt;200",IF(amazon[[#This Row],[Actual_price]]&lt;=500,"200-500","&gt;500"))</f>
        <v>&gt;500</v>
      </c>
      <c r="L923" t="str">
        <f>IF(amazon[[#This Row],[Discount_percentage]]&gt;=50%,"YES","NO")</f>
        <v>YES</v>
      </c>
      <c r="M923" s="1">
        <f>ROUND(amazon[[#This Row],[Rating_count]],0)</f>
        <v>9701</v>
      </c>
      <c r="N923" s="10">
        <f>amazon[[#This Row],[Rating_count]]*LOG10(amazon[[#This Row],[Rating]]+1)</f>
        <v>7026.2002109972545</v>
      </c>
    </row>
    <row r="924" spans="1:14" x14ac:dyDescent="0.25">
      <c r="A924" s="1" t="s">
        <v>1769</v>
      </c>
      <c r="B924" s="4" t="s">
        <v>1770</v>
      </c>
      <c r="C924" s="1" t="s">
        <v>1771</v>
      </c>
      <c r="D924">
        <v>150</v>
      </c>
      <c r="E924" s="9">
        <v>150</v>
      </c>
      <c r="F924" s="2">
        <v>0</v>
      </c>
      <c r="G924">
        <v>4.3</v>
      </c>
      <c r="H924">
        <v>15867</v>
      </c>
      <c r="I924" t="str">
        <f>LEFT(amazon[[#This Row],[Category]],FIND("|",amazon[[#This Row],[Category]] &amp; "|")-1)</f>
        <v>Toys&amp;Games</v>
      </c>
      <c r="J924" s="9">
        <f>amazon[[#This Row],[Actual_price]]*amazon[[#This Row],[Rating_count]]</f>
        <v>2380050</v>
      </c>
      <c r="K924" s="9" t="str">
        <f>IF(amazon[[#This Row],[Actual_price]]&lt;200,"&lt;200",IF(amazon[[#This Row],[Actual_price]]&lt;=500,"200-500","&gt;500"))</f>
        <v>&lt;200</v>
      </c>
      <c r="L924" t="str">
        <f>IF(amazon[[#This Row],[Discount_percentage]]&gt;=50%,"YES","NO")</f>
        <v>NO</v>
      </c>
      <c r="M924" s="1">
        <f>ROUND(amazon[[#This Row],[Rating_count]],0)</f>
        <v>15867</v>
      </c>
      <c r="N924" s="10">
        <f>amazon[[#This Row],[Rating_count]]*LOG10(amazon[[#This Row],[Rating]]+1)</f>
        <v>11492.08522295572</v>
      </c>
    </row>
    <row r="925" spans="1:14" x14ac:dyDescent="0.25">
      <c r="A925" s="1" t="s">
        <v>122</v>
      </c>
      <c r="B925" s="4" t="s">
        <v>123</v>
      </c>
      <c r="C925" s="1" t="s">
        <v>2</v>
      </c>
      <c r="D925">
        <v>348</v>
      </c>
      <c r="E925" s="9">
        <v>1499</v>
      </c>
      <c r="F925" s="2">
        <v>0.77</v>
      </c>
      <c r="G925">
        <v>4.2</v>
      </c>
      <c r="H925">
        <v>656</v>
      </c>
      <c r="I925" t="str">
        <f>LEFT(amazon[[#This Row],[Category]],FIND("|",amazon[[#This Row],[Category]] &amp; "|")-1)</f>
        <v>Computers&amp;Accessories</v>
      </c>
      <c r="J925" s="9">
        <f>amazon[[#This Row],[Actual_price]]*amazon[[#This Row],[Rating_count]]</f>
        <v>983344</v>
      </c>
      <c r="K925" s="9" t="str">
        <f>IF(amazon[[#This Row],[Actual_price]]&lt;200,"&lt;200",IF(amazon[[#This Row],[Actual_price]]&lt;=500,"200-500","&gt;500"))</f>
        <v>&gt;500</v>
      </c>
      <c r="L925" t="str">
        <f>IF(amazon[[#This Row],[Discount_percentage]]&gt;=50%,"YES","NO")</f>
        <v>YES</v>
      </c>
      <c r="M925" s="1">
        <f>ROUND(amazon[[#This Row],[Rating_count]],0)</f>
        <v>656</v>
      </c>
      <c r="N925" s="10">
        <f>amazon[[#This Row],[Rating_count]]*LOG10(amazon[[#This Row],[Rating]]+1)</f>
        <v>469.69819342442827</v>
      </c>
    </row>
    <row r="926" spans="1:14" x14ac:dyDescent="0.25">
      <c r="A926" s="1" t="s">
        <v>1772</v>
      </c>
      <c r="B926" s="4" t="s">
        <v>1773</v>
      </c>
      <c r="C926" s="1" t="s">
        <v>1277</v>
      </c>
      <c r="D926">
        <v>1199</v>
      </c>
      <c r="E926" s="9">
        <v>2999</v>
      </c>
      <c r="F926" s="2">
        <v>0.6</v>
      </c>
      <c r="G926">
        <v>4.0999999999999996</v>
      </c>
      <c r="H926">
        <v>10725</v>
      </c>
      <c r="I926" t="str">
        <f>LEFT(amazon[[#This Row],[Category]],FIND("|",amazon[[#This Row],[Category]] &amp; "|")-1)</f>
        <v>Computers&amp;Accessories</v>
      </c>
      <c r="J926" s="9">
        <f>amazon[[#This Row],[Actual_price]]*amazon[[#This Row],[Rating_count]]</f>
        <v>32164275</v>
      </c>
      <c r="K926" s="9" t="str">
        <f>IF(amazon[[#This Row],[Actual_price]]&lt;200,"&lt;200",IF(amazon[[#This Row],[Actual_price]]&lt;=500,"200-500","&gt;500"))</f>
        <v>&gt;500</v>
      </c>
      <c r="L926" t="str">
        <f>IF(amazon[[#This Row],[Discount_percentage]]&gt;=50%,"YES","NO")</f>
        <v>YES</v>
      </c>
      <c r="M926" s="1">
        <f>ROUND(amazon[[#This Row],[Rating_count]],0)</f>
        <v>10725</v>
      </c>
      <c r="N926" s="10">
        <f>amazon[[#This Row],[Rating_count]]*LOG10(amazon[[#This Row],[Rating]]+1)</f>
        <v>7588.6901386503678</v>
      </c>
    </row>
    <row r="927" spans="1:14" x14ac:dyDescent="0.25">
      <c r="A927" s="1" t="s">
        <v>1774</v>
      </c>
      <c r="B927" s="4" t="s">
        <v>1775</v>
      </c>
      <c r="C927" s="1" t="s">
        <v>1260</v>
      </c>
      <c r="D927">
        <v>397</v>
      </c>
      <c r="E927" s="9">
        <v>899</v>
      </c>
      <c r="F927" s="2">
        <v>0.56000000000000005</v>
      </c>
      <c r="G927">
        <v>4</v>
      </c>
      <c r="H927">
        <v>3025</v>
      </c>
      <c r="I927" t="str">
        <f>LEFT(amazon[[#This Row],[Category]],FIND("|",amazon[[#This Row],[Category]] &amp; "|")-1)</f>
        <v>Computers&amp;Accessories</v>
      </c>
      <c r="J927" s="9">
        <f>amazon[[#This Row],[Actual_price]]*amazon[[#This Row],[Rating_count]]</f>
        <v>2719475</v>
      </c>
      <c r="K927" s="9" t="str">
        <f>IF(amazon[[#This Row],[Actual_price]]&lt;200,"&lt;200",IF(amazon[[#This Row],[Actual_price]]&lt;=500,"200-500","&gt;500"))</f>
        <v>&gt;500</v>
      </c>
      <c r="L927" t="str">
        <f>IF(amazon[[#This Row],[Discount_percentage]]&gt;=50%,"YES","NO")</f>
        <v>YES</v>
      </c>
      <c r="M927" s="1">
        <f>ROUND(amazon[[#This Row],[Rating_count]],0)</f>
        <v>3025</v>
      </c>
      <c r="N927" s="10">
        <f>amazon[[#This Row],[Rating_count]]*LOG10(amazon[[#This Row],[Rating]]+1)</f>
        <v>2114.3842631164571</v>
      </c>
    </row>
    <row r="928" spans="1:14" x14ac:dyDescent="0.25">
      <c r="A928" s="1" t="s">
        <v>124</v>
      </c>
      <c r="B928" s="4" t="s">
        <v>125</v>
      </c>
      <c r="C928" s="1" t="s">
        <v>2</v>
      </c>
      <c r="D928">
        <v>154</v>
      </c>
      <c r="E928" s="9">
        <v>349</v>
      </c>
      <c r="F928" s="2">
        <v>0.56000000000000005</v>
      </c>
      <c r="G928">
        <v>4.3</v>
      </c>
      <c r="H928">
        <v>7064</v>
      </c>
      <c r="I928" t="str">
        <f>LEFT(amazon[[#This Row],[Category]],FIND("|",amazon[[#This Row],[Category]] &amp; "|")-1)</f>
        <v>Computers&amp;Accessories</v>
      </c>
      <c r="J928" s="9">
        <f>amazon[[#This Row],[Actual_price]]*amazon[[#This Row],[Rating_count]]</f>
        <v>2465336</v>
      </c>
      <c r="K928" s="9" t="str">
        <f>IF(amazon[[#This Row],[Actual_price]]&lt;200,"&lt;200",IF(amazon[[#This Row],[Actual_price]]&lt;=500,"200-500","&gt;500"))</f>
        <v>200-500</v>
      </c>
      <c r="L928" t="str">
        <f>IF(amazon[[#This Row],[Discount_percentage]]&gt;=50%,"YES","NO")</f>
        <v>YES</v>
      </c>
      <c r="M928" s="1">
        <f>ROUND(amazon[[#This Row],[Rating_count]],0)</f>
        <v>7064</v>
      </c>
      <c r="N928" s="10">
        <f>amazon[[#This Row],[Rating_count]]*LOG10(amazon[[#This Row],[Rating]]+1)</f>
        <v>5116.2847428599734</v>
      </c>
    </row>
    <row r="929" spans="1:14" x14ac:dyDescent="0.25">
      <c r="A929" s="1" t="s">
        <v>1776</v>
      </c>
      <c r="B929" s="4" t="s">
        <v>1777</v>
      </c>
      <c r="C929" s="1" t="s">
        <v>1397</v>
      </c>
      <c r="D929">
        <v>699</v>
      </c>
      <c r="E929" s="9">
        <v>1490</v>
      </c>
      <c r="F929" s="2">
        <v>0.53</v>
      </c>
      <c r="G929">
        <v>4</v>
      </c>
      <c r="H929">
        <v>5736</v>
      </c>
      <c r="I929" t="str">
        <f>LEFT(amazon[[#This Row],[Category]],FIND("|",amazon[[#This Row],[Category]] &amp; "|")-1)</f>
        <v>Computers&amp;Accessories</v>
      </c>
      <c r="J929" s="9">
        <f>amazon[[#This Row],[Actual_price]]*amazon[[#This Row],[Rating_count]]</f>
        <v>8546640</v>
      </c>
      <c r="K929" s="9" t="str">
        <f>IF(amazon[[#This Row],[Actual_price]]&lt;200,"&lt;200",IF(amazon[[#This Row],[Actual_price]]&lt;=500,"200-500","&gt;500"))</f>
        <v>&gt;500</v>
      </c>
      <c r="L929" t="str">
        <f>IF(amazon[[#This Row],[Discount_percentage]]&gt;=50%,"YES","NO")</f>
        <v>YES</v>
      </c>
      <c r="M929" s="1">
        <f>ROUND(amazon[[#This Row],[Rating_count]],0)</f>
        <v>5736</v>
      </c>
      <c r="N929" s="10">
        <f>amazon[[#This Row],[Rating_count]]*LOG10(amazon[[#This Row],[Rating]]+1)</f>
        <v>4009.2919448714042</v>
      </c>
    </row>
    <row r="930" spans="1:14" x14ac:dyDescent="0.25">
      <c r="A930" s="1" t="s">
        <v>1778</v>
      </c>
      <c r="B930" s="4" t="s">
        <v>1779</v>
      </c>
      <c r="C930" s="1" t="s">
        <v>714</v>
      </c>
      <c r="D930">
        <v>1679</v>
      </c>
      <c r="E930" s="9">
        <v>1999</v>
      </c>
      <c r="F930" s="2">
        <v>0.16</v>
      </c>
      <c r="G930">
        <v>4.0999999999999996</v>
      </c>
      <c r="H930">
        <v>72563</v>
      </c>
      <c r="I930" t="str">
        <f>LEFT(amazon[[#This Row],[Category]],FIND("|",amazon[[#This Row],[Category]] &amp; "|")-1)</f>
        <v>Electronics</v>
      </c>
      <c r="J930" s="9">
        <f>amazon[[#This Row],[Actual_price]]*amazon[[#This Row],[Rating_count]]</f>
        <v>145053437</v>
      </c>
      <c r="K930" s="9" t="str">
        <f>IF(amazon[[#This Row],[Actual_price]]&lt;200,"&lt;200",IF(amazon[[#This Row],[Actual_price]]&lt;=500,"200-500","&gt;500"))</f>
        <v>&gt;500</v>
      </c>
      <c r="L930" t="str">
        <f>IF(amazon[[#This Row],[Discount_percentage]]&gt;=50%,"YES","NO")</f>
        <v>NO</v>
      </c>
      <c r="M930" s="1">
        <f>ROUND(amazon[[#This Row],[Rating_count]],0)</f>
        <v>72563</v>
      </c>
      <c r="N930" s="10">
        <f>amazon[[#This Row],[Rating_count]]*LOG10(amazon[[#This Row],[Rating]]+1)</f>
        <v>51343.414688194556</v>
      </c>
    </row>
    <row r="931" spans="1:14" x14ac:dyDescent="0.25">
      <c r="A931" s="1" t="s">
        <v>1780</v>
      </c>
      <c r="B931" s="4" t="s">
        <v>1781</v>
      </c>
      <c r="C931" s="1" t="s">
        <v>1152</v>
      </c>
      <c r="D931">
        <v>354</v>
      </c>
      <c r="E931" s="9">
        <v>1500</v>
      </c>
      <c r="F931" s="2">
        <v>0.76</v>
      </c>
      <c r="G931">
        <v>4</v>
      </c>
      <c r="H931">
        <v>1026</v>
      </c>
      <c r="I931" t="str">
        <f>LEFT(amazon[[#This Row],[Category]],FIND("|",amazon[[#This Row],[Category]] &amp; "|")-1)</f>
        <v>Computers&amp;Accessories</v>
      </c>
      <c r="J931" s="9">
        <f>amazon[[#This Row],[Actual_price]]*amazon[[#This Row],[Rating_count]]</f>
        <v>1539000</v>
      </c>
      <c r="K931" s="9" t="str">
        <f>IF(amazon[[#This Row],[Actual_price]]&lt;200,"&lt;200",IF(amazon[[#This Row],[Actual_price]]&lt;=500,"200-500","&gt;500"))</f>
        <v>&gt;500</v>
      </c>
      <c r="L931" t="str">
        <f>IF(amazon[[#This Row],[Discount_percentage]]&gt;=50%,"YES","NO")</f>
        <v>YES</v>
      </c>
      <c r="M931" s="1">
        <f>ROUND(amazon[[#This Row],[Rating_count]],0)</f>
        <v>1026</v>
      </c>
      <c r="N931" s="10">
        <f>amazon[[#This Row],[Rating_count]]*LOG10(amazon[[#This Row],[Rating]]+1)</f>
        <v>717.1432244487554</v>
      </c>
    </row>
    <row r="932" spans="1:14" x14ac:dyDescent="0.25">
      <c r="A932" s="1" t="s">
        <v>1782</v>
      </c>
      <c r="B932" s="4" t="s">
        <v>1783</v>
      </c>
      <c r="C932" s="1" t="s">
        <v>1784</v>
      </c>
      <c r="D932">
        <v>1199</v>
      </c>
      <c r="E932" s="9">
        <v>5499</v>
      </c>
      <c r="F932" s="2">
        <v>0.78</v>
      </c>
      <c r="G932">
        <v>3.8</v>
      </c>
      <c r="H932">
        <v>2043</v>
      </c>
      <c r="I932" t="str">
        <f>LEFT(amazon[[#This Row],[Category]],FIND("|",amazon[[#This Row],[Category]] &amp; "|")-1)</f>
        <v>Computers&amp;Accessories</v>
      </c>
      <c r="J932" s="9">
        <f>amazon[[#This Row],[Actual_price]]*amazon[[#This Row],[Rating_count]]</f>
        <v>11234457</v>
      </c>
      <c r="K932" s="9" t="str">
        <f>IF(amazon[[#This Row],[Actual_price]]&lt;200,"&lt;200",IF(amazon[[#This Row],[Actual_price]]&lt;=500,"200-500","&gt;500"))</f>
        <v>&gt;500</v>
      </c>
      <c r="L932" t="str">
        <f>IF(amazon[[#This Row],[Discount_percentage]]&gt;=50%,"YES","NO")</f>
        <v>YES</v>
      </c>
      <c r="M932" s="1">
        <f>ROUND(amazon[[#This Row],[Rating_count]],0)</f>
        <v>2043</v>
      </c>
      <c r="N932" s="10">
        <f>amazon[[#This Row],[Rating_count]]*LOG10(amazon[[#This Row],[Rating]]+1)</f>
        <v>1391.7758479583247</v>
      </c>
    </row>
    <row r="933" spans="1:14" x14ac:dyDescent="0.25">
      <c r="A933" s="1" t="s">
        <v>1785</v>
      </c>
      <c r="B933" s="4" t="s">
        <v>1786</v>
      </c>
      <c r="C933" s="1" t="s">
        <v>1394</v>
      </c>
      <c r="D933">
        <v>379</v>
      </c>
      <c r="E933" s="9">
        <v>1499</v>
      </c>
      <c r="F933" s="2">
        <v>0.75</v>
      </c>
      <c r="G933">
        <v>4.2</v>
      </c>
      <c r="H933">
        <v>4149</v>
      </c>
      <c r="I933" t="str">
        <f>LEFT(amazon[[#This Row],[Category]],FIND("|",amazon[[#This Row],[Category]] &amp; "|")-1)</f>
        <v>Computers&amp;Accessories</v>
      </c>
      <c r="J933" s="9">
        <f>amazon[[#This Row],[Actual_price]]*amazon[[#This Row],[Rating_count]]</f>
        <v>6219351</v>
      </c>
      <c r="K933" s="9" t="str">
        <f>IF(amazon[[#This Row],[Actual_price]]&lt;200,"&lt;200",IF(amazon[[#This Row],[Actual_price]]&lt;=500,"200-500","&gt;500"))</f>
        <v>&gt;500</v>
      </c>
      <c r="L933" t="str">
        <f>IF(amazon[[#This Row],[Discount_percentage]]&gt;=50%,"YES","NO")</f>
        <v>YES</v>
      </c>
      <c r="M933" s="1">
        <f>ROUND(amazon[[#This Row],[Rating_count]],0)</f>
        <v>4149</v>
      </c>
      <c r="N933" s="10">
        <f>amazon[[#This Row],[Rating_count]]*LOG10(amazon[[#This Row],[Rating]]+1)</f>
        <v>2970.6978727407818</v>
      </c>
    </row>
    <row r="934" spans="1:14" x14ac:dyDescent="0.25">
      <c r="A934" s="1" t="s">
        <v>1787</v>
      </c>
      <c r="B934" s="4" t="s">
        <v>1788</v>
      </c>
      <c r="C934" s="1" t="s">
        <v>1205</v>
      </c>
      <c r="D934">
        <v>499</v>
      </c>
      <c r="E934" s="9">
        <v>775</v>
      </c>
      <c r="F934" s="2">
        <v>0.36</v>
      </c>
      <c r="G934">
        <v>4.3</v>
      </c>
      <c r="H934">
        <v>74</v>
      </c>
      <c r="I934" t="str">
        <f>LEFT(amazon[[#This Row],[Category]],FIND("|",amazon[[#This Row],[Category]] &amp; "|")-1)</f>
        <v>Computers&amp;Accessories</v>
      </c>
      <c r="J934" s="9">
        <f>amazon[[#This Row],[Actual_price]]*amazon[[#This Row],[Rating_count]]</f>
        <v>57350</v>
      </c>
      <c r="K934" s="9" t="str">
        <f>IF(amazon[[#This Row],[Actual_price]]&lt;200,"&lt;200",IF(amazon[[#This Row],[Actual_price]]&lt;=500,"200-500","&gt;500"))</f>
        <v>&gt;500</v>
      </c>
      <c r="L934" t="str">
        <f>IF(amazon[[#This Row],[Discount_percentage]]&gt;=50%,"YES","NO")</f>
        <v>NO</v>
      </c>
      <c r="M934" s="1">
        <f>ROUND(amazon[[#This Row],[Rating_count]],0)</f>
        <v>74</v>
      </c>
      <c r="N934" s="10">
        <f>amazon[[#This Row],[Rating_count]]*LOG10(amazon[[#This Row],[Rating]]+1)</f>
        <v>53.596414350458389</v>
      </c>
    </row>
    <row r="935" spans="1:14" x14ac:dyDescent="0.25">
      <c r="A935" s="1" t="s">
        <v>1789</v>
      </c>
      <c r="B935" s="4" t="s">
        <v>1790</v>
      </c>
      <c r="C935" s="1" t="s">
        <v>1791</v>
      </c>
      <c r="D935">
        <v>10389</v>
      </c>
      <c r="E935" s="9">
        <v>32000</v>
      </c>
      <c r="F935" s="2">
        <v>0.68</v>
      </c>
      <c r="G935">
        <v>4.4000000000000004</v>
      </c>
      <c r="H935">
        <v>41398</v>
      </c>
      <c r="I935" t="str">
        <f>LEFT(amazon[[#This Row],[Category]],FIND("|",amazon[[#This Row],[Category]] &amp; "|")-1)</f>
        <v>Computers&amp;Accessories</v>
      </c>
      <c r="J935" s="9">
        <f>amazon[[#This Row],[Actual_price]]*amazon[[#This Row],[Rating_count]]</f>
        <v>1324736000</v>
      </c>
      <c r="K935" s="9" t="str">
        <f>IF(amazon[[#This Row],[Actual_price]]&lt;200,"&lt;200",IF(amazon[[#This Row],[Actual_price]]&lt;=500,"200-500","&gt;500"))</f>
        <v>&gt;500</v>
      </c>
      <c r="L935" t="str">
        <f>IF(amazon[[#This Row],[Discount_percentage]]&gt;=50%,"YES","NO")</f>
        <v>YES</v>
      </c>
      <c r="M935" s="1">
        <f>ROUND(amazon[[#This Row],[Rating_count]],0)</f>
        <v>41398</v>
      </c>
      <c r="N935" s="10">
        <f>amazon[[#This Row],[Rating_count]]*LOG10(amazon[[#This Row],[Rating]]+1)</f>
        <v>30319.636869151251</v>
      </c>
    </row>
    <row r="936" spans="1:14" x14ac:dyDescent="0.25">
      <c r="A936" s="1" t="s">
        <v>1792</v>
      </c>
      <c r="B936" s="4" t="s">
        <v>1793</v>
      </c>
      <c r="C936" s="1" t="s">
        <v>1619</v>
      </c>
      <c r="D936">
        <v>649</v>
      </c>
      <c r="E936" s="9">
        <v>1300</v>
      </c>
      <c r="F936" s="2">
        <v>0.5</v>
      </c>
      <c r="G936">
        <v>4.0999999999999996</v>
      </c>
      <c r="H936">
        <v>5195</v>
      </c>
      <c r="I936" t="str">
        <f>LEFT(amazon[[#This Row],[Category]],FIND("|",amazon[[#This Row],[Category]] &amp; "|")-1)</f>
        <v>Computers&amp;Accessories</v>
      </c>
      <c r="J936" s="9">
        <f>amazon[[#This Row],[Actual_price]]*amazon[[#This Row],[Rating_count]]</f>
        <v>6753500</v>
      </c>
      <c r="K936" s="9" t="str">
        <f>IF(amazon[[#This Row],[Actual_price]]&lt;200,"&lt;200",IF(amazon[[#This Row],[Actual_price]]&lt;=500,"200-500","&gt;500"))</f>
        <v>&gt;500</v>
      </c>
      <c r="L936" t="str">
        <f>IF(amazon[[#This Row],[Discount_percentage]]&gt;=50%,"YES","NO")</f>
        <v>YES</v>
      </c>
      <c r="M936" s="1">
        <f>ROUND(amazon[[#This Row],[Rating_count]],0)</f>
        <v>5195</v>
      </c>
      <c r="N936" s="10">
        <f>amazon[[#This Row],[Rating_count]]*LOG10(amazon[[#This Row],[Rating]]+1)</f>
        <v>3675.8270648287794</v>
      </c>
    </row>
    <row r="937" spans="1:14" x14ac:dyDescent="0.25">
      <c r="A937" s="1" t="s">
        <v>1794</v>
      </c>
      <c r="B937" s="4" t="s">
        <v>1795</v>
      </c>
      <c r="C937" s="1" t="s">
        <v>1796</v>
      </c>
      <c r="D937">
        <v>1199</v>
      </c>
      <c r="E937" s="9">
        <v>1999</v>
      </c>
      <c r="F937" s="2">
        <v>0.4</v>
      </c>
      <c r="G937">
        <v>4.5</v>
      </c>
      <c r="H937">
        <v>22420</v>
      </c>
      <c r="I937" t="str">
        <f>LEFT(amazon[[#This Row],[Category]],FIND("|",amazon[[#This Row],[Category]] &amp; "|")-1)</f>
        <v>Computers&amp;Accessories</v>
      </c>
      <c r="J937" s="9">
        <f>amazon[[#This Row],[Actual_price]]*amazon[[#This Row],[Rating_count]]</f>
        <v>44817580</v>
      </c>
      <c r="K937" s="9" t="str">
        <f>IF(amazon[[#This Row],[Actual_price]]&lt;200,"&lt;200",IF(amazon[[#This Row],[Actual_price]]&lt;=500,"200-500","&gt;500"))</f>
        <v>&gt;500</v>
      </c>
      <c r="L937" t="str">
        <f>IF(amazon[[#This Row],[Discount_percentage]]&gt;=50%,"YES","NO")</f>
        <v>NO</v>
      </c>
      <c r="M937" s="1">
        <f>ROUND(amazon[[#This Row],[Rating_count]],0)</f>
        <v>22420</v>
      </c>
      <c r="N937" s="10">
        <f>amazon[[#This Row],[Rating_count]]*LOG10(amazon[[#This Row],[Rating]]+1)</f>
        <v>16598.931498460948</v>
      </c>
    </row>
    <row r="938" spans="1:14" x14ac:dyDescent="0.25">
      <c r="A938" s="1" t="s">
        <v>130</v>
      </c>
      <c r="B938" s="4" t="s">
        <v>131</v>
      </c>
      <c r="C938" s="1" t="s">
        <v>2</v>
      </c>
      <c r="D938">
        <v>139</v>
      </c>
      <c r="E938" s="9">
        <v>999</v>
      </c>
      <c r="F938" s="2">
        <v>0.86</v>
      </c>
      <c r="G938">
        <v>4</v>
      </c>
      <c r="H938">
        <v>1313</v>
      </c>
      <c r="I938" t="str">
        <f>LEFT(amazon[[#This Row],[Category]],FIND("|",amazon[[#This Row],[Category]] &amp; "|")-1)</f>
        <v>Computers&amp;Accessories</v>
      </c>
      <c r="J938" s="9">
        <f>amazon[[#This Row],[Actual_price]]*amazon[[#This Row],[Rating_count]]</f>
        <v>1311687</v>
      </c>
      <c r="K938" s="9" t="str">
        <f>IF(amazon[[#This Row],[Actual_price]]&lt;200,"&lt;200",IF(amazon[[#This Row],[Actual_price]]&lt;=500,"200-500","&gt;500"))</f>
        <v>&gt;500</v>
      </c>
      <c r="L938" t="str">
        <f>IF(amazon[[#This Row],[Discount_percentage]]&gt;=50%,"YES","NO")</f>
        <v>YES</v>
      </c>
      <c r="M938" s="1">
        <f>ROUND(amazon[[#This Row],[Rating_count]],0)</f>
        <v>1313</v>
      </c>
      <c r="N938" s="10">
        <f>amazon[[#This Row],[Rating_count]]*LOG10(amazon[[#This Row],[Rating]]+1)</f>
        <v>917.74761569319276</v>
      </c>
    </row>
    <row r="939" spans="1:14" x14ac:dyDescent="0.25">
      <c r="A939" s="1" t="s">
        <v>1797</v>
      </c>
      <c r="B939" s="4" t="s">
        <v>1798</v>
      </c>
      <c r="C939" s="1" t="s">
        <v>714</v>
      </c>
      <c r="D939">
        <v>889</v>
      </c>
      <c r="E939" s="9">
        <v>1999</v>
      </c>
      <c r="F939" s="2">
        <v>0.56000000000000005</v>
      </c>
      <c r="G939">
        <v>4.2</v>
      </c>
      <c r="H939">
        <v>2284</v>
      </c>
      <c r="I939" t="str">
        <f>LEFT(amazon[[#This Row],[Category]],FIND("|",amazon[[#This Row],[Category]] &amp; "|")-1)</f>
        <v>Electronics</v>
      </c>
      <c r="J939" s="9">
        <f>amazon[[#This Row],[Actual_price]]*amazon[[#This Row],[Rating_count]]</f>
        <v>4565716</v>
      </c>
      <c r="K939" s="9" t="str">
        <f>IF(amazon[[#This Row],[Actual_price]]&lt;200,"&lt;200",IF(amazon[[#This Row],[Actual_price]]&lt;=500,"200-500","&gt;500"))</f>
        <v>&gt;500</v>
      </c>
      <c r="L939" t="str">
        <f>IF(amazon[[#This Row],[Discount_percentage]]&gt;=50%,"YES","NO")</f>
        <v>YES</v>
      </c>
      <c r="M939" s="1">
        <f>ROUND(amazon[[#This Row],[Rating_count]],0)</f>
        <v>2284</v>
      </c>
      <c r="N939" s="10">
        <f>amazon[[#This Row],[Rating_count]]*LOG10(amazon[[#This Row],[Rating]]+1)</f>
        <v>1635.3516368618814</v>
      </c>
    </row>
    <row r="940" spans="1:14" x14ac:dyDescent="0.25">
      <c r="A940" s="1" t="s">
        <v>1799</v>
      </c>
      <c r="B940" s="4" t="s">
        <v>1800</v>
      </c>
      <c r="C940" s="1" t="s">
        <v>1202</v>
      </c>
      <c r="D940">
        <v>1409</v>
      </c>
      <c r="E940" s="9">
        <v>2199</v>
      </c>
      <c r="F940" s="2">
        <v>0.36</v>
      </c>
      <c r="G940">
        <v>3.9</v>
      </c>
      <c r="H940">
        <v>427</v>
      </c>
      <c r="I940" t="str">
        <f>LEFT(amazon[[#This Row],[Category]],FIND("|",amazon[[#This Row],[Category]] &amp; "|")-1)</f>
        <v>Computers&amp;Accessories</v>
      </c>
      <c r="J940" s="9">
        <f>amazon[[#This Row],[Actual_price]]*amazon[[#This Row],[Rating_count]]</f>
        <v>938973</v>
      </c>
      <c r="K940" s="9" t="str">
        <f>IF(amazon[[#This Row],[Actual_price]]&lt;200,"&lt;200",IF(amazon[[#This Row],[Actual_price]]&lt;=500,"200-500","&gt;500"))</f>
        <v>&gt;500</v>
      </c>
      <c r="L940" t="str">
        <f>IF(amazon[[#This Row],[Discount_percentage]]&gt;=50%,"YES","NO")</f>
        <v>NO</v>
      </c>
      <c r="M940" s="1">
        <f>ROUND(amazon[[#This Row],[Rating_count]],0)</f>
        <v>427</v>
      </c>
      <c r="N940" s="10">
        <f>amazon[[#This Row],[Rating_count]]*LOG10(amazon[[#This Row],[Rating]]+1)</f>
        <v>294.71372617217537</v>
      </c>
    </row>
    <row r="941" spans="1:14" x14ac:dyDescent="0.25">
      <c r="A941" s="1" t="s">
        <v>1801</v>
      </c>
      <c r="B941" s="4" t="s">
        <v>1802</v>
      </c>
      <c r="C941" s="1" t="s">
        <v>1803</v>
      </c>
      <c r="D941">
        <v>549</v>
      </c>
      <c r="E941" s="9">
        <v>1999</v>
      </c>
      <c r="F941" s="2">
        <v>0.73</v>
      </c>
      <c r="G941">
        <v>4.3</v>
      </c>
      <c r="H941">
        <v>1367</v>
      </c>
      <c r="I941" t="str">
        <f>LEFT(amazon[[#This Row],[Category]],FIND("|",amazon[[#This Row],[Category]] &amp; "|")-1)</f>
        <v>Computers&amp;Accessories</v>
      </c>
      <c r="J941" s="9">
        <f>amazon[[#This Row],[Actual_price]]*amazon[[#This Row],[Rating_count]]</f>
        <v>2732633</v>
      </c>
      <c r="K941" s="9" t="str">
        <f>IF(amazon[[#This Row],[Actual_price]]&lt;200,"&lt;200",IF(amazon[[#This Row],[Actual_price]]&lt;=500,"200-500","&gt;500"))</f>
        <v>&gt;500</v>
      </c>
      <c r="L941" t="str">
        <f>IF(amazon[[#This Row],[Discount_percentage]]&gt;=50%,"YES","NO")</f>
        <v>YES</v>
      </c>
      <c r="M941" s="1">
        <f>ROUND(amazon[[#This Row],[Rating_count]],0)</f>
        <v>1367</v>
      </c>
      <c r="N941" s="10">
        <f>amazon[[#This Row],[Rating_count]]*LOG10(amazon[[#This Row],[Rating]]+1)</f>
        <v>990.0851137442786</v>
      </c>
    </row>
    <row r="942" spans="1:14" x14ac:dyDescent="0.25">
      <c r="A942" s="1" t="s">
        <v>1804</v>
      </c>
      <c r="B942" s="4" t="s">
        <v>1805</v>
      </c>
      <c r="C942" s="1" t="s">
        <v>1784</v>
      </c>
      <c r="D942">
        <v>749</v>
      </c>
      <c r="E942" s="9">
        <v>1799</v>
      </c>
      <c r="F942" s="2">
        <v>0.57999999999999996</v>
      </c>
      <c r="G942">
        <v>4</v>
      </c>
      <c r="H942">
        <v>13199</v>
      </c>
      <c r="I942" t="str">
        <f>LEFT(amazon[[#This Row],[Category]],FIND("|",amazon[[#This Row],[Category]] &amp; "|")-1)</f>
        <v>Computers&amp;Accessories</v>
      </c>
      <c r="J942" s="9">
        <f>amazon[[#This Row],[Actual_price]]*amazon[[#This Row],[Rating_count]]</f>
        <v>23745001</v>
      </c>
      <c r="K942" s="9" t="str">
        <f>IF(amazon[[#This Row],[Actual_price]]&lt;200,"&lt;200",IF(amazon[[#This Row],[Actual_price]]&lt;=500,"200-500","&gt;500"))</f>
        <v>&gt;500</v>
      </c>
      <c r="L942" t="str">
        <f>IF(amazon[[#This Row],[Discount_percentage]]&gt;=50%,"YES","NO")</f>
        <v>YES</v>
      </c>
      <c r="M942" s="1">
        <f>ROUND(amazon[[#This Row],[Rating_count]],0)</f>
        <v>13199</v>
      </c>
      <c r="N942" s="10">
        <f>amazon[[#This Row],[Rating_count]]*LOG10(amazon[[#This Row],[Rating]]+1)</f>
        <v>9225.7050872311138</v>
      </c>
    </row>
    <row r="943" spans="1:14" x14ac:dyDescent="0.25">
      <c r="A943" s="1" t="s">
        <v>132</v>
      </c>
      <c r="B943" s="4" t="s">
        <v>133</v>
      </c>
      <c r="C943" s="1" t="s">
        <v>2</v>
      </c>
      <c r="D943">
        <v>329</v>
      </c>
      <c r="E943" s="9">
        <v>845</v>
      </c>
      <c r="F943" s="2">
        <v>0.61</v>
      </c>
      <c r="G943">
        <v>4.2</v>
      </c>
      <c r="H943">
        <v>29746</v>
      </c>
      <c r="I943" t="str">
        <f>LEFT(amazon[[#This Row],[Category]],FIND("|",amazon[[#This Row],[Category]] &amp; "|")-1)</f>
        <v>Computers&amp;Accessories</v>
      </c>
      <c r="J943" s="9">
        <f>amazon[[#This Row],[Actual_price]]*amazon[[#This Row],[Rating_count]]</f>
        <v>25135370</v>
      </c>
      <c r="K943" s="9" t="str">
        <f>IF(amazon[[#This Row],[Actual_price]]&lt;200,"&lt;200",IF(amazon[[#This Row],[Actual_price]]&lt;=500,"200-500","&gt;500"))</f>
        <v>&gt;500</v>
      </c>
      <c r="L943" t="str">
        <f>IF(amazon[[#This Row],[Discount_percentage]]&gt;=50%,"YES","NO")</f>
        <v>YES</v>
      </c>
      <c r="M943" s="1">
        <f>ROUND(amazon[[#This Row],[Rating_count]],0)</f>
        <v>29746</v>
      </c>
      <c r="N943" s="10">
        <f>amazon[[#This Row],[Rating_count]]*LOG10(amazon[[#This Row],[Rating]]+1)</f>
        <v>21298.235459760737</v>
      </c>
    </row>
    <row r="944" spans="1:14" x14ac:dyDescent="0.25">
      <c r="A944" s="1" t="s">
        <v>1806</v>
      </c>
      <c r="B944" s="4" t="s">
        <v>1807</v>
      </c>
      <c r="C944" s="1" t="s">
        <v>2</v>
      </c>
      <c r="D944">
        <v>379</v>
      </c>
      <c r="E944" s="9">
        <v>1099</v>
      </c>
      <c r="F944" s="2">
        <v>0.66</v>
      </c>
      <c r="G944">
        <v>4.3</v>
      </c>
      <c r="H944">
        <v>2806</v>
      </c>
      <c r="I944" t="str">
        <f>LEFT(amazon[[#This Row],[Category]],FIND("|",amazon[[#This Row],[Category]] &amp; "|")-1)</f>
        <v>Computers&amp;Accessories</v>
      </c>
      <c r="J944" s="9">
        <f>amazon[[#This Row],[Actual_price]]*amazon[[#This Row],[Rating_count]]</f>
        <v>3083794</v>
      </c>
      <c r="K944" s="9" t="str">
        <f>IF(amazon[[#This Row],[Actual_price]]&lt;200,"&lt;200",IF(amazon[[#This Row],[Actual_price]]&lt;=500,"200-500","&gt;500"))</f>
        <v>&gt;500</v>
      </c>
      <c r="L944" t="str">
        <f>IF(amazon[[#This Row],[Discount_percentage]]&gt;=50%,"YES","NO")</f>
        <v>YES</v>
      </c>
      <c r="M944" s="1">
        <f>ROUND(amazon[[#This Row],[Rating_count]],0)</f>
        <v>2806</v>
      </c>
      <c r="N944" s="10">
        <f>amazon[[#This Row],[Rating_count]]*LOG10(amazon[[#This Row],[Rating]]+1)</f>
        <v>2032.3180900998141</v>
      </c>
    </row>
    <row r="945" spans="1:14" x14ac:dyDescent="0.25">
      <c r="A945" s="1" t="s">
        <v>1808</v>
      </c>
      <c r="B945" s="4" t="s">
        <v>1809</v>
      </c>
      <c r="C945" s="1" t="s">
        <v>683</v>
      </c>
      <c r="D945">
        <v>5998</v>
      </c>
      <c r="E945" s="9">
        <v>7999</v>
      </c>
      <c r="F945" s="2">
        <v>0.25</v>
      </c>
      <c r="G945">
        <v>4.2</v>
      </c>
      <c r="H945">
        <v>30355</v>
      </c>
      <c r="I945" t="str">
        <f>LEFT(amazon[[#This Row],[Category]],FIND("|",amazon[[#This Row],[Category]] &amp; "|")-1)</f>
        <v>Electronics</v>
      </c>
      <c r="J945" s="9">
        <f>amazon[[#This Row],[Actual_price]]*amazon[[#This Row],[Rating_count]]</f>
        <v>242809645</v>
      </c>
      <c r="K945" s="9" t="str">
        <f>IF(amazon[[#This Row],[Actual_price]]&lt;200,"&lt;200",IF(amazon[[#This Row],[Actual_price]]&lt;=500,"200-500","&gt;500"))</f>
        <v>&gt;500</v>
      </c>
      <c r="L945" t="str">
        <f>IF(amazon[[#This Row],[Discount_percentage]]&gt;=50%,"YES","NO")</f>
        <v>NO</v>
      </c>
      <c r="M945" s="1">
        <f>ROUND(amazon[[#This Row],[Rating_count]],0)</f>
        <v>30355</v>
      </c>
      <c r="N945" s="10">
        <f>amazon[[#This Row],[Rating_count]]*LOG10(amazon[[#This Row],[Rating]]+1)</f>
        <v>21734.281496034331</v>
      </c>
    </row>
    <row r="946" spans="1:14" x14ac:dyDescent="0.25">
      <c r="A946" s="1" t="s">
        <v>1810</v>
      </c>
      <c r="B946" s="4" t="s">
        <v>1811</v>
      </c>
      <c r="C946" s="1" t="s">
        <v>1440</v>
      </c>
      <c r="D946">
        <v>299</v>
      </c>
      <c r="E946" s="9">
        <v>1499</v>
      </c>
      <c r="F946" s="2">
        <v>0.8</v>
      </c>
      <c r="G946">
        <v>4.2</v>
      </c>
      <c r="H946">
        <v>2868</v>
      </c>
      <c r="I946" t="str">
        <f>LEFT(amazon[[#This Row],[Category]],FIND("|",amazon[[#This Row],[Category]] &amp; "|")-1)</f>
        <v>Computers&amp;Accessories</v>
      </c>
      <c r="J946" s="9">
        <f>amazon[[#This Row],[Actual_price]]*amazon[[#This Row],[Rating_count]]</f>
        <v>4299132</v>
      </c>
      <c r="K946" s="9" t="str">
        <f>IF(amazon[[#This Row],[Actual_price]]&lt;200,"&lt;200",IF(amazon[[#This Row],[Actual_price]]&lt;=500,"200-500","&gt;500"))</f>
        <v>&gt;500</v>
      </c>
      <c r="L946" t="str">
        <f>IF(amazon[[#This Row],[Discount_percentage]]&gt;=50%,"YES","NO")</f>
        <v>YES</v>
      </c>
      <c r="M946" s="1">
        <f>ROUND(amazon[[#This Row],[Rating_count]],0)</f>
        <v>2868</v>
      </c>
      <c r="N946" s="10">
        <f>amazon[[#This Row],[Rating_count]]*LOG10(amazon[[#This Row],[Rating]]+1)</f>
        <v>2053.4975895446041</v>
      </c>
    </row>
    <row r="947" spans="1:14" x14ac:dyDescent="0.25">
      <c r="A947" s="1" t="s">
        <v>1812</v>
      </c>
      <c r="B947" s="4" t="s">
        <v>1813</v>
      </c>
      <c r="C947" s="1" t="s">
        <v>1394</v>
      </c>
      <c r="D947">
        <v>379</v>
      </c>
      <c r="E947" s="9">
        <v>1499</v>
      </c>
      <c r="F947" s="2">
        <v>0.75</v>
      </c>
      <c r="G947">
        <v>4.0999999999999996</v>
      </c>
      <c r="H947">
        <v>670</v>
      </c>
      <c r="I947" t="str">
        <f>LEFT(amazon[[#This Row],[Category]],FIND("|",amazon[[#This Row],[Category]] &amp; "|")-1)</f>
        <v>Computers&amp;Accessories</v>
      </c>
      <c r="J947" s="9">
        <f>amazon[[#This Row],[Actual_price]]*amazon[[#This Row],[Rating_count]]</f>
        <v>1004330</v>
      </c>
      <c r="K947" s="9" t="str">
        <f>IF(amazon[[#This Row],[Actual_price]]&lt;200,"&lt;200",IF(amazon[[#This Row],[Actual_price]]&lt;=500,"200-500","&gt;500"))</f>
        <v>&gt;500</v>
      </c>
      <c r="L947" t="str">
        <f>IF(amazon[[#This Row],[Discount_percentage]]&gt;=50%,"YES","NO")</f>
        <v>YES</v>
      </c>
      <c r="M947" s="1">
        <f>ROUND(amazon[[#This Row],[Rating_count]],0)</f>
        <v>670</v>
      </c>
      <c r="N947" s="10">
        <f>amazon[[#This Row],[Rating_count]]*LOG10(amazon[[#This Row],[Rating]]+1)</f>
        <v>474.07201798561738</v>
      </c>
    </row>
    <row r="948" spans="1:14" x14ac:dyDescent="0.25">
      <c r="A948" s="1" t="s">
        <v>1814</v>
      </c>
      <c r="B948" s="4" t="s">
        <v>1815</v>
      </c>
      <c r="C948" s="1" t="s">
        <v>1816</v>
      </c>
      <c r="D948">
        <v>1399</v>
      </c>
      <c r="E948" s="9">
        <v>2999</v>
      </c>
      <c r="F948" s="2">
        <v>0.53</v>
      </c>
      <c r="G948">
        <v>4.3</v>
      </c>
      <c r="H948">
        <v>3530</v>
      </c>
      <c r="I948" t="str">
        <f>LEFT(amazon[[#This Row],[Category]],FIND("|",amazon[[#This Row],[Category]] &amp; "|")-1)</f>
        <v>OfficeProducts</v>
      </c>
      <c r="J948" s="9">
        <f>amazon[[#This Row],[Actual_price]]*amazon[[#This Row],[Rating_count]]</f>
        <v>10586470</v>
      </c>
      <c r="K948" s="9" t="str">
        <f>IF(amazon[[#This Row],[Actual_price]]&lt;200,"&lt;200",IF(amazon[[#This Row],[Actual_price]]&lt;=500,"200-500","&gt;500"))</f>
        <v>&gt;500</v>
      </c>
      <c r="L948" t="str">
        <f>IF(amazon[[#This Row],[Discount_percentage]]&gt;=50%,"YES","NO")</f>
        <v>YES</v>
      </c>
      <c r="M948" s="1">
        <f>ROUND(amazon[[#This Row],[Rating_count]],0)</f>
        <v>3530</v>
      </c>
      <c r="N948" s="10">
        <f>amazon[[#This Row],[Rating_count]]*LOG10(amazon[[#This Row],[Rating]]+1)</f>
        <v>2556.6938196907854</v>
      </c>
    </row>
    <row r="949" spans="1:14" x14ac:dyDescent="0.25">
      <c r="A949" s="1" t="s">
        <v>1817</v>
      </c>
      <c r="B949" s="4" t="s">
        <v>1818</v>
      </c>
      <c r="C949" s="1" t="s">
        <v>1819</v>
      </c>
      <c r="D949">
        <v>699</v>
      </c>
      <c r="E949" s="9">
        <v>1299</v>
      </c>
      <c r="F949" s="2">
        <v>0.46</v>
      </c>
      <c r="G949">
        <v>4.3</v>
      </c>
      <c r="H949">
        <v>6183</v>
      </c>
      <c r="I949" t="str">
        <f>LEFT(amazon[[#This Row],[Category]],FIND("|",amazon[[#This Row],[Category]] &amp; "|")-1)</f>
        <v>Electronics</v>
      </c>
      <c r="J949" s="9">
        <f>amazon[[#This Row],[Actual_price]]*amazon[[#This Row],[Rating_count]]</f>
        <v>8031717</v>
      </c>
      <c r="K949" s="9" t="str">
        <f>IF(amazon[[#This Row],[Actual_price]]&lt;200,"&lt;200",IF(amazon[[#This Row],[Actual_price]]&lt;=500,"200-500","&gt;500"))</f>
        <v>&gt;500</v>
      </c>
      <c r="L949" t="str">
        <f>IF(amazon[[#This Row],[Discount_percentage]]&gt;=50%,"YES","NO")</f>
        <v>NO</v>
      </c>
      <c r="M949" s="1">
        <f>ROUND(amazon[[#This Row],[Rating_count]],0)</f>
        <v>6183</v>
      </c>
      <c r="N949" s="10">
        <f>amazon[[#This Row],[Rating_count]]*LOG10(amazon[[#This Row],[Rating]]+1)</f>
        <v>4478.1977017416784</v>
      </c>
    </row>
    <row r="950" spans="1:14" x14ac:dyDescent="0.25">
      <c r="A950" s="1" t="s">
        <v>1820</v>
      </c>
      <c r="B950" s="4" t="s">
        <v>1821</v>
      </c>
      <c r="C950" s="1" t="s">
        <v>1457</v>
      </c>
      <c r="D950">
        <v>300</v>
      </c>
      <c r="E950" s="9">
        <v>300</v>
      </c>
      <c r="F950" s="2">
        <v>0</v>
      </c>
      <c r="G950">
        <v>4.2</v>
      </c>
      <c r="H950">
        <v>419</v>
      </c>
      <c r="I950" t="str">
        <f>LEFT(amazon[[#This Row],[Category]],FIND("|",amazon[[#This Row],[Category]] &amp; "|")-1)</f>
        <v>OfficeProducts</v>
      </c>
      <c r="J950" s="9">
        <f>amazon[[#This Row],[Actual_price]]*amazon[[#This Row],[Rating_count]]</f>
        <v>125700</v>
      </c>
      <c r="K950" s="9" t="str">
        <f>IF(amazon[[#This Row],[Actual_price]]&lt;200,"&lt;200",IF(amazon[[#This Row],[Actual_price]]&lt;=500,"200-500","&gt;500"))</f>
        <v>200-500</v>
      </c>
      <c r="L950" t="str">
        <f>IF(amazon[[#This Row],[Discount_percentage]]&gt;=50%,"YES","NO")</f>
        <v>NO</v>
      </c>
      <c r="M950" s="1">
        <f>ROUND(amazon[[#This Row],[Rating_count]],0)</f>
        <v>419</v>
      </c>
      <c r="N950" s="10">
        <f>amazon[[#This Row],[Rating_count]]*LOG10(amazon[[#This Row],[Rating]]+1)</f>
        <v>300.00540098298086</v>
      </c>
    </row>
    <row r="951" spans="1:14" x14ac:dyDescent="0.25">
      <c r="A951" s="1" t="s">
        <v>1822</v>
      </c>
      <c r="B951" s="4" t="s">
        <v>1823</v>
      </c>
      <c r="C951" s="1" t="s">
        <v>1257</v>
      </c>
      <c r="D951">
        <v>999</v>
      </c>
      <c r="E951" s="9">
        <v>1995</v>
      </c>
      <c r="F951" s="2">
        <v>0.5</v>
      </c>
      <c r="G951">
        <v>4.5</v>
      </c>
      <c r="H951">
        <v>7317</v>
      </c>
      <c r="I951" t="str">
        <f>LEFT(amazon[[#This Row],[Category]],FIND("|",amazon[[#This Row],[Category]] &amp; "|")-1)</f>
        <v>Computers&amp;Accessories</v>
      </c>
      <c r="J951" s="9">
        <f>amazon[[#This Row],[Actual_price]]*amazon[[#This Row],[Rating_count]]</f>
        <v>14597415</v>
      </c>
      <c r="K951" s="9" t="str">
        <f>IF(amazon[[#This Row],[Actual_price]]&lt;200,"&lt;200",IF(amazon[[#This Row],[Actual_price]]&lt;=500,"200-500","&gt;500"))</f>
        <v>&gt;500</v>
      </c>
      <c r="L951" t="str">
        <f>IF(amazon[[#This Row],[Discount_percentage]]&gt;=50%,"YES","NO")</f>
        <v>YES</v>
      </c>
      <c r="M951" s="1">
        <f>ROUND(amazon[[#This Row],[Rating_count]],0)</f>
        <v>7317</v>
      </c>
      <c r="N951" s="10">
        <f>amazon[[#This Row],[Rating_count]]*LOG10(amazon[[#This Row],[Rating]]+1)</f>
        <v>5417.2337990293827</v>
      </c>
    </row>
    <row r="952" spans="1:14" x14ac:dyDescent="0.25">
      <c r="A952" s="1" t="s">
        <v>1824</v>
      </c>
      <c r="B952" s="4" t="s">
        <v>1825</v>
      </c>
      <c r="C952" s="1" t="s">
        <v>1826</v>
      </c>
      <c r="D952">
        <v>535</v>
      </c>
      <c r="E952" s="9">
        <v>535</v>
      </c>
      <c r="F952" s="2">
        <v>0</v>
      </c>
      <c r="G952">
        <v>4.4000000000000004</v>
      </c>
      <c r="H952">
        <v>4426</v>
      </c>
      <c r="I952" t="str">
        <f>LEFT(amazon[[#This Row],[Category]],FIND("|",amazon[[#This Row],[Category]] &amp; "|")-1)</f>
        <v>OfficeProducts</v>
      </c>
      <c r="J952" s="9">
        <f>amazon[[#This Row],[Actual_price]]*amazon[[#This Row],[Rating_count]]</f>
        <v>2367910</v>
      </c>
      <c r="K952" s="9" t="str">
        <f>IF(amazon[[#This Row],[Actual_price]]&lt;200,"&lt;200",IF(amazon[[#This Row],[Actual_price]]&lt;=500,"200-500","&gt;500"))</f>
        <v>&gt;500</v>
      </c>
      <c r="L952" t="str">
        <f>IF(amazon[[#This Row],[Discount_percentage]]&gt;=50%,"YES","NO")</f>
        <v>NO</v>
      </c>
      <c r="M952" s="1">
        <f>ROUND(amazon[[#This Row],[Rating_count]],0)</f>
        <v>4426</v>
      </c>
      <c r="N952" s="10">
        <f>amazon[[#This Row],[Rating_count]]*LOG10(amazon[[#This Row],[Rating]]+1)</f>
        <v>3241.5747809764584</v>
      </c>
    </row>
    <row r="953" spans="1:14" x14ac:dyDescent="0.25">
      <c r="A953" s="1" t="s">
        <v>134</v>
      </c>
      <c r="B953" s="4" t="s">
        <v>135</v>
      </c>
      <c r="C953" s="1" t="s">
        <v>37</v>
      </c>
      <c r="D953">
        <v>13999</v>
      </c>
      <c r="E953" s="9">
        <v>24999</v>
      </c>
      <c r="F953" s="2">
        <v>0.44</v>
      </c>
      <c r="G953">
        <v>4.2</v>
      </c>
      <c r="H953">
        <v>45237</v>
      </c>
      <c r="I953" t="str">
        <f>LEFT(amazon[[#This Row],[Category]],FIND("|",amazon[[#This Row],[Category]] &amp; "|")-1)</f>
        <v>Electronics</v>
      </c>
      <c r="J953" s="9">
        <f>amazon[[#This Row],[Actual_price]]*amazon[[#This Row],[Rating_count]]</f>
        <v>1130879763</v>
      </c>
      <c r="K953" s="9" t="str">
        <f>IF(amazon[[#This Row],[Actual_price]]&lt;200,"&lt;200",IF(amazon[[#This Row],[Actual_price]]&lt;=500,"200-500","&gt;500"))</f>
        <v>&gt;500</v>
      </c>
      <c r="L953" t="str">
        <f>IF(amazon[[#This Row],[Discount_percentage]]&gt;=50%,"YES","NO")</f>
        <v>NO</v>
      </c>
      <c r="M953" s="1">
        <f>ROUND(amazon[[#This Row],[Rating_count]],0)</f>
        <v>45237</v>
      </c>
      <c r="N953" s="10">
        <f>amazon[[#This Row],[Rating_count]]*LOG10(amazon[[#This Row],[Rating]]+1)</f>
        <v>32389.843256007414</v>
      </c>
    </row>
    <row r="954" spans="1:14" x14ac:dyDescent="0.25">
      <c r="A954" s="1" t="s">
        <v>1827</v>
      </c>
      <c r="B954" s="4" t="s">
        <v>1828</v>
      </c>
      <c r="C954" s="1" t="s">
        <v>1440</v>
      </c>
      <c r="D954">
        <v>269</v>
      </c>
      <c r="E954" s="9">
        <v>1099</v>
      </c>
      <c r="F954" s="2">
        <v>0.76</v>
      </c>
      <c r="G954">
        <v>4.0999999999999996</v>
      </c>
      <c r="H954">
        <v>1092</v>
      </c>
      <c r="I954" t="str">
        <f>LEFT(amazon[[#This Row],[Category]],FIND("|",amazon[[#This Row],[Category]] &amp; "|")-1)</f>
        <v>Computers&amp;Accessories</v>
      </c>
      <c r="J954" s="9">
        <f>amazon[[#This Row],[Actual_price]]*amazon[[#This Row],[Rating_count]]</f>
        <v>1200108</v>
      </c>
      <c r="K954" s="9" t="str">
        <f>IF(amazon[[#This Row],[Actual_price]]&lt;200,"&lt;200",IF(amazon[[#This Row],[Actual_price]]&lt;=500,"200-500","&gt;500"))</f>
        <v>&gt;500</v>
      </c>
      <c r="L954" t="str">
        <f>IF(amazon[[#This Row],[Discount_percentage]]&gt;=50%,"YES","NO")</f>
        <v>YES</v>
      </c>
      <c r="M954" s="1">
        <f>ROUND(amazon[[#This Row],[Rating_count]],0)</f>
        <v>1092</v>
      </c>
      <c r="N954" s="10">
        <f>amazon[[#This Row],[Rating_count]]*LOG10(amazon[[#This Row],[Rating]]+1)</f>
        <v>772.66663229894652</v>
      </c>
    </row>
    <row r="955" spans="1:14" x14ac:dyDescent="0.25">
      <c r="A955" s="1" t="s">
        <v>1829</v>
      </c>
      <c r="B955" s="4" t="s">
        <v>1830</v>
      </c>
      <c r="C955" s="1" t="s">
        <v>1634</v>
      </c>
      <c r="D955">
        <v>341</v>
      </c>
      <c r="E955" s="9">
        <v>450</v>
      </c>
      <c r="F955" s="2">
        <v>0.24</v>
      </c>
      <c r="G955">
        <v>4.3</v>
      </c>
      <c r="H955">
        <v>2493</v>
      </c>
      <c r="I955" t="str">
        <f>LEFT(amazon[[#This Row],[Category]],FIND("|",amazon[[#This Row],[Category]] &amp; "|")-1)</f>
        <v>OfficeProducts</v>
      </c>
      <c r="J955" s="9">
        <f>amazon[[#This Row],[Actual_price]]*amazon[[#This Row],[Rating_count]]</f>
        <v>1121850</v>
      </c>
      <c r="K955" s="9" t="str">
        <f>IF(amazon[[#This Row],[Actual_price]]&lt;200,"&lt;200",IF(amazon[[#This Row],[Actual_price]]&lt;=500,"200-500","&gt;500"))</f>
        <v>200-500</v>
      </c>
      <c r="L955" t="str">
        <f>IF(amazon[[#This Row],[Discount_percentage]]&gt;=50%,"YES","NO")</f>
        <v>NO</v>
      </c>
      <c r="M955" s="1">
        <f>ROUND(amazon[[#This Row],[Rating_count]],0)</f>
        <v>2493</v>
      </c>
      <c r="N955" s="10">
        <f>amazon[[#This Row],[Rating_count]]*LOG10(amazon[[#This Row],[Rating]]+1)</f>
        <v>1805.6197429147671</v>
      </c>
    </row>
    <row r="956" spans="1:14" x14ac:dyDescent="0.25">
      <c r="A956" s="1" t="s">
        <v>1831</v>
      </c>
      <c r="B956" s="4" t="s">
        <v>1832</v>
      </c>
      <c r="C956" s="1" t="s">
        <v>1277</v>
      </c>
      <c r="D956">
        <v>2499</v>
      </c>
      <c r="E956" s="9">
        <v>3999</v>
      </c>
      <c r="F956" s="2">
        <v>0.38</v>
      </c>
      <c r="G956">
        <v>4.4000000000000004</v>
      </c>
      <c r="H956">
        <v>12679</v>
      </c>
      <c r="I956" t="str">
        <f>LEFT(amazon[[#This Row],[Category]],FIND("|",amazon[[#This Row],[Category]] &amp; "|")-1)</f>
        <v>Computers&amp;Accessories</v>
      </c>
      <c r="J956" s="9">
        <f>amazon[[#This Row],[Actual_price]]*amazon[[#This Row],[Rating_count]]</f>
        <v>50703321</v>
      </c>
      <c r="K956" s="9" t="str">
        <f>IF(amazon[[#This Row],[Actual_price]]&lt;200,"&lt;200",IF(amazon[[#This Row],[Actual_price]]&lt;=500,"200-500","&gt;500"))</f>
        <v>&gt;500</v>
      </c>
      <c r="L956" t="str">
        <f>IF(amazon[[#This Row],[Discount_percentage]]&gt;=50%,"YES","NO")</f>
        <v>NO</v>
      </c>
      <c r="M956" s="1">
        <f>ROUND(amazon[[#This Row],[Rating_count]],0)</f>
        <v>12679</v>
      </c>
      <c r="N956" s="10">
        <f>amazon[[#This Row],[Rating_count]]*LOG10(amazon[[#This Row],[Rating]]+1)</f>
        <v>9286.0204807954178</v>
      </c>
    </row>
    <row r="957" spans="1:14" x14ac:dyDescent="0.25">
      <c r="A957" s="1" t="s">
        <v>149</v>
      </c>
      <c r="B957" s="4" t="s">
        <v>150</v>
      </c>
      <c r="C957" s="1" t="s">
        <v>2</v>
      </c>
      <c r="D957">
        <v>349</v>
      </c>
      <c r="E957" s="9">
        <v>599</v>
      </c>
      <c r="F957" s="2">
        <v>0.42</v>
      </c>
      <c r="G957">
        <v>4.0999999999999996</v>
      </c>
      <c r="H957">
        <v>210</v>
      </c>
      <c r="I957" t="str">
        <f>LEFT(amazon[[#This Row],[Category]],FIND("|",amazon[[#This Row],[Category]] &amp; "|")-1)</f>
        <v>Computers&amp;Accessories</v>
      </c>
      <c r="J957" s="9">
        <f>amazon[[#This Row],[Actual_price]]*amazon[[#This Row],[Rating_count]]</f>
        <v>125790</v>
      </c>
      <c r="K957" s="9" t="str">
        <f>IF(amazon[[#This Row],[Actual_price]]&lt;200,"&lt;200",IF(amazon[[#This Row],[Actual_price]]&lt;=500,"200-500","&gt;500"))</f>
        <v>&gt;500</v>
      </c>
      <c r="L957" t="str">
        <f>IF(amazon[[#This Row],[Discount_percentage]]&gt;=50%,"YES","NO")</f>
        <v>NO</v>
      </c>
      <c r="M957" s="1">
        <f>ROUND(amazon[[#This Row],[Rating_count]],0)</f>
        <v>210</v>
      </c>
      <c r="N957" s="10">
        <f>amazon[[#This Row],[Rating_count]]*LOG10(amazon[[#This Row],[Rating]]+1)</f>
        <v>148.58973698056664</v>
      </c>
    </row>
    <row r="958" spans="1:14" x14ac:dyDescent="0.25">
      <c r="A958" s="1" t="s">
        <v>1833</v>
      </c>
      <c r="B958" s="4" t="s">
        <v>1834</v>
      </c>
      <c r="C958" s="1" t="s">
        <v>1675</v>
      </c>
      <c r="D958">
        <v>5899</v>
      </c>
      <c r="E958" s="9">
        <v>7005</v>
      </c>
      <c r="F958" s="2">
        <v>0.16</v>
      </c>
      <c r="G958">
        <v>3.6</v>
      </c>
      <c r="H958">
        <v>4199</v>
      </c>
      <c r="I958" t="str">
        <f>LEFT(amazon[[#This Row],[Category]],FIND("|",amazon[[#This Row],[Category]] &amp; "|")-1)</f>
        <v>Computers&amp;Accessories</v>
      </c>
      <c r="J958" s="9">
        <f>amazon[[#This Row],[Actual_price]]*amazon[[#This Row],[Rating_count]]</f>
        <v>29413995</v>
      </c>
      <c r="K958" s="9" t="str">
        <f>IF(amazon[[#This Row],[Actual_price]]&lt;200,"&lt;200",IF(amazon[[#This Row],[Actual_price]]&lt;=500,"200-500","&gt;500"))</f>
        <v>&gt;500</v>
      </c>
      <c r="L958" t="str">
        <f>IF(amazon[[#This Row],[Discount_percentage]]&gt;=50%,"YES","NO")</f>
        <v>NO</v>
      </c>
      <c r="M958" s="1">
        <f>ROUND(amazon[[#This Row],[Rating_count]],0)</f>
        <v>4199</v>
      </c>
      <c r="N958" s="10">
        <f>amazon[[#This Row],[Rating_count]]*LOG10(amazon[[#This Row],[Rating]]+1)</f>
        <v>2782.9201352309296</v>
      </c>
    </row>
    <row r="959" spans="1:14" x14ac:dyDescent="0.25">
      <c r="A959" s="1" t="s">
        <v>1091</v>
      </c>
      <c r="B959" s="4" t="s">
        <v>1092</v>
      </c>
      <c r="C959" s="1" t="s">
        <v>739</v>
      </c>
      <c r="D959">
        <v>699</v>
      </c>
      <c r="E959" s="9">
        <v>1199</v>
      </c>
      <c r="F959" s="2">
        <v>0.42</v>
      </c>
      <c r="G959">
        <v>4</v>
      </c>
      <c r="H959">
        <v>14403</v>
      </c>
      <c r="I959" t="str">
        <f>LEFT(amazon[[#This Row],[Category]],FIND("|",amazon[[#This Row],[Category]] &amp; "|")-1)</f>
        <v>Electronics</v>
      </c>
      <c r="J959" s="9">
        <f>amazon[[#This Row],[Actual_price]]*amazon[[#This Row],[Rating_count]]</f>
        <v>17269197</v>
      </c>
      <c r="K959" s="9" t="str">
        <f>IF(amazon[[#This Row],[Actual_price]]&lt;200,"&lt;200",IF(amazon[[#This Row],[Actual_price]]&lt;=500,"200-500","&gt;500"))</f>
        <v>&gt;500</v>
      </c>
      <c r="L959" t="str">
        <f>IF(amazon[[#This Row],[Discount_percentage]]&gt;=50%,"YES","NO")</f>
        <v>NO</v>
      </c>
      <c r="M959" s="1">
        <f>ROUND(amazon[[#This Row],[Rating_count]],0)</f>
        <v>14403</v>
      </c>
      <c r="N959" s="10">
        <f>amazon[[#This Row],[Rating_count]]*LOG10(amazon[[#This Row],[Rating]]+1)</f>
        <v>10067.26497245168</v>
      </c>
    </row>
    <row r="960" spans="1:14" x14ac:dyDescent="0.25">
      <c r="A960" s="1" t="s">
        <v>1835</v>
      </c>
      <c r="B960" s="4" t="s">
        <v>1836</v>
      </c>
      <c r="C960" s="1" t="s">
        <v>1277</v>
      </c>
      <c r="D960">
        <v>1565</v>
      </c>
      <c r="E960" s="9">
        <v>2999</v>
      </c>
      <c r="F960" s="2">
        <v>0.48</v>
      </c>
      <c r="G960">
        <v>4</v>
      </c>
      <c r="H960">
        <v>11113</v>
      </c>
      <c r="I960" t="str">
        <f>LEFT(amazon[[#This Row],[Category]],FIND("|",amazon[[#This Row],[Category]] &amp; "|")-1)</f>
        <v>Computers&amp;Accessories</v>
      </c>
      <c r="J960" s="9">
        <f>amazon[[#This Row],[Actual_price]]*amazon[[#This Row],[Rating_count]]</f>
        <v>33327887</v>
      </c>
      <c r="K960" s="9" t="str">
        <f>IF(amazon[[#This Row],[Actual_price]]&lt;200,"&lt;200",IF(amazon[[#This Row],[Actual_price]]&lt;=500,"200-500","&gt;500"))</f>
        <v>&gt;500</v>
      </c>
      <c r="L960" t="str">
        <f>IF(amazon[[#This Row],[Discount_percentage]]&gt;=50%,"YES","NO")</f>
        <v>NO</v>
      </c>
      <c r="M960" s="1">
        <f>ROUND(amazon[[#This Row],[Rating_count]],0)</f>
        <v>11113</v>
      </c>
      <c r="N960" s="10">
        <f>amazon[[#This Row],[Rating_count]]*LOG10(amazon[[#This Row],[Rating]]+1)</f>
        <v>7767.6536581861774</v>
      </c>
    </row>
    <row r="961" spans="1:14" x14ac:dyDescent="0.25">
      <c r="A961" s="1" t="s">
        <v>1837</v>
      </c>
      <c r="B961" s="4" t="s">
        <v>1838</v>
      </c>
      <c r="C961" s="1" t="s">
        <v>1215</v>
      </c>
      <c r="D961">
        <v>326</v>
      </c>
      <c r="E961" s="9">
        <v>799</v>
      </c>
      <c r="F961" s="2">
        <v>0.59</v>
      </c>
      <c r="G961">
        <v>4.4000000000000004</v>
      </c>
      <c r="H961">
        <v>10773</v>
      </c>
      <c r="I961" t="str">
        <f>LEFT(amazon[[#This Row],[Category]],FIND("|",amazon[[#This Row],[Category]] &amp; "|")-1)</f>
        <v>Electronics</v>
      </c>
      <c r="J961" s="9">
        <f>amazon[[#This Row],[Actual_price]]*amazon[[#This Row],[Rating_count]]</f>
        <v>8607627</v>
      </c>
      <c r="K961" s="9" t="str">
        <f>IF(amazon[[#This Row],[Actual_price]]&lt;200,"&lt;200",IF(amazon[[#This Row],[Actual_price]]&lt;=500,"200-500","&gt;500"))</f>
        <v>&gt;500</v>
      </c>
      <c r="L961" t="str">
        <f>IF(amazon[[#This Row],[Discount_percentage]]&gt;=50%,"YES","NO")</f>
        <v>YES</v>
      </c>
      <c r="M961" s="1">
        <f>ROUND(amazon[[#This Row],[Rating_count]],0)</f>
        <v>10773</v>
      </c>
      <c r="N961" s="10">
        <f>amazon[[#This Row],[Rating_count]]*LOG10(amazon[[#This Row],[Rating]]+1)</f>
        <v>7890.0779745728396</v>
      </c>
    </row>
    <row r="962" spans="1:14" x14ac:dyDescent="0.25">
      <c r="A962" s="1" t="s">
        <v>1083</v>
      </c>
      <c r="B962" s="4" t="s">
        <v>1084</v>
      </c>
      <c r="C962" s="1" t="s">
        <v>1085</v>
      </c>
      <c r="D962">
        <v>120</v>
      </c>
      <c r="E962" s="9">
        <v>999</v>
      </c>
      <c r="F962" s="2">
        <v>0.88</v>
      </c>
      <c r="G962">
        <v>3.9</v>
      </c>
      <c r="H962">
        <v>6491</v>
      </c>
      <c r="I962" t="str">
        <f>LEFT(amazon[[#This Row],[Category]],FIND("|",amazon[[#This Row],[Category]] &amp; "|")-1)</f>
        <v>Electronics</v>
      </c>
      <c r="J962" s="9">
        <f>amazon[[#This Row],[Actual_price]]*amazon[[#This Row],[Rating_count]]</f>
        <v>6484509</v>
      </c>
      <c r="K962" s="9" t="str">
        <f>IF(amazon[[#This Row],[Actual_price]]&lt;200,"&lt;200",IF(amazon[[#This Row],[Actual_price]]&lt;=500,"200-500","&gt;500"))</f>
        <v>&gt;500</v>
      </c>
      <c r="L962" t="str">
        <f>IF(amazon[[#This Row],[Discount_percentage]]&gt;=50%,"YES","NO")</f>
        <v>YES</v>
      </c>
      <c r="M962" s="1">
        <f>ROUND(amazon[[#This Row],[Rating_count]],0)</f>
        <v>6491</v>
      </c>
      <c r="N962" s="10">
        <f>amazon[[#This Row],[Rating_count]]*LOG10(amazon[[#This Row],[Rating]]+1)</f>
        <v>4480.0627554650828</v>
      </c>
    </row>
    <row r="963" spans="1:14" x14ac:dyDescent="0.25">
      <c r="A963" s="1" t="s">
        <v>1839</v>
      </c>
      <c r="B963" s="4" t="s">
        <v>1840</v>
      </c>
      <c r="C963" s="1" t="s">
        <v>1205</v>
      </c>
      <c r="D963">
        <v>657</v>
      </c>
      <c r="E963" s="9">
        <v>999</v>
      </c>
      <c r="F963" s="2">
        <v>0.34</v>
      </c>
      <c r="G963">
        <v>4.3</v>
      </c>
      <c r="H963">
        <v>13944</v>
      </c>
      <c r="I963" t="str">
        <f>LEFT(amazon[[#This Row],[Category]],FIND("|",amazon[[#This Row],[Category]] &amp; "|")-1)</f>
        <v>Computers&amp;Accessories</v>
      </c>
      <c r="J963" s="9">
        <f>amazon[[#This Row],[Actual_price]]*amazon[[#This Row],[Rating_count]]</f>
        <v>13930056</v>
      </c>
      <c r="K963" s="9" t="str">
        <f>IF(amazon[[#This Row],[Actual_price]]&lt;200,"&lt;200",IF(amazon[[#This Row],[Actual_price]]&lt;=500,"200-500","&gt;500"))</f>
        <v>&gt;500</v>
      </c>
      <c r="L963" t="str">
        <f>IF(amazon[[#This Row],[Discount_percentage]]&gt;=50%,"YES","NO")</f>
        <v>NO</v>
      </c>
      <c r="M963" s="1">
        <f>ROUND(amazon[[#This Row],[Rating_count]],0)</f>
        <v>13944</v>
      </c>
      <c r="N963" s="10">
        <f>amazon[[#This Row],[Rating_count]]*LOG10(amazon[[#This Row],[Rating]]+1)</f>
        <v>10099.302725713402</v>
      </c>
    </row>
    <row r="964" spans="1:14" x14ac:dyDescent="0.25">
      <c r="A964" s="1" t="s">
        <v>1841</v>
      </c>
      <c r="B964" s="4" t="s">
        <v>1842</v>
      </c>
      <c r="C964" s="1" t="s">
        <v>1251</v>
      </c>
      <c r="D964">
        <v>1995</v>
      </c>
      <c r="E964" s="9">
        <v>2895</v>
      </c>
      <c r="F964" s="2">
        <v>0.31</v>
      </c>
      <c r="G964">
        <v>4.5999999999999996</v>
      </c>
      <c r="H964">
        <v>10760</v>
      </c>
      <c r="I964" t="str">
        <f>LEFT(amazon[[#This Row],[Category]],FIND("|",amazon[[#This Row],[Category]] &amp; "|")-1)</f>
        <v>Computers&amp;Accessories</v>
      </c>
      <c r="J964" s="9">
        <f>amazon[[#This Row],[Actual_price]]*amazon[[#This Row],[Rating_count]]</f>
        <v>31150200</v>
      </c>
      <c r="K964" s="9" t="str">
        <f>IF(amazon[[#This Row],[Actual_price]]&lt;200,"&lt;200",IF(amazon[[#This Row],[Actual_price]]&lt;=500,"200-500","&gt;500"))</f>
        <v>&gt;500</v>
      </c>
      <c r="L964" t="str">
        <f>IF(amazon[[#This Row],[Discount_percentage]]&gt;=50%,"YES","NO")</f>
        <v>NO</v>
      </c>
      <c r="M964" s="1">
        <f>ROUND(amazon[[#This Row],[Rating_count]],0)</f>
        <v>10760</v>
      </c>
      <c r="N964" s="10">
        <f>amazon[[#This Row],[Rating_count]]*LOG10(amazon[[#This Row],[Rating]]+1)</f>
        <v>8050.5031705867159</v>
      </c>
    </row>
    <row r="965" spans="1:14" x14ac:dyDescent="0.25">
      <c r="A965" s="1" t="s">
        <v>1843</v>
      </c>
      <c r="B965" s="4" t="s">
        <v>1844</v>
      </c>
      <c r="C965" s="1" t="s">
        <v>1296</v>
      </c>
      <c r="D965">
        <v>1500</v>
      </c>
      <c r="E965" s="9">
        <v>1500</v>
      </c>
      <c r="F965" s="2">
        <v>0</v>
      </c>
      <c r="G965">
        <v>4.4000000000000004</v>
      </c>
      <c r="H965">
        <v>25996</v>
      </c>
      <c r="I965" t="str">
        <f>LEFT(amazon[[#This Row],[Category]],FIND("|",amazon[[#This Row],[Category]] &amp; "|")-1)</f>
        <v>Electronics</v>
      </c>
      <c r="J965" s="9">
        <f>amazon[[#This Row],[Actual_price]]*amazon[[#This Row],[Rating_count]]</f>
        <v>38994000</v>
      </c>
      <c r="K965" s="9" t="str">
        <f>IF(amazon[[#This Row],[Actual_price]]&lt;200,"&lt;200",IF(amazon[[#This Row],[Actual_price]]&lt;=500,"200-500","&gt;500"))</f>
        <v>&gt;500</v>
      </c>
      <c r="L965" t="str">
        <f>IF(amazon[[#This Row],[Discount_percentage]]&gt;=50%,"YES","NO")</f>
        <v>NO</v>
      </c>
      <c r="M965" s="1">
        <f>ROUND(amazon[[#This Row],[Rating_count]],0)</f>
        <v>25996</v>
      </c>
      <c r="N965" s="10">
        <f>amazon[[#This Row],[Rating_count]]*LOG10(amazon[[#This Row],[Rating]]+1)</f>
        <v>19039.30818035789</v>
      </c>
    </row>
    <row r="966" spans="1:14" x14ac:dyDescent="0.25">
      <c r="A966" s="1" t="s">
        <v>1845</v>
      </c>
      <c r="B966" s="4" t="s">
        <v>1846</v>
      </c>
      <c r="C966" s="1" t="s">
        <v>1181</v>
      </c>
      <c r="D966">
        <v>2640</v>
      </c>
      <c r="E966" s="9">
        <v>3195</v>
      </c>
      <c r="F966" s="2">
        <v>0.17</v>
      </c>
      <c r="G966">
        <v>4.5</v>
      </c>
      <c r="H966">
        <v>16146</v>
      </c>
      <c r="I966" t="str">
        <f>LEFT(amazon[[#This Row],[Category]],FIND("|",amazon[[#This Row],[Category]] &amp; "|")-1)</f>
        <v>Computers&amp;Accessories</v>
      </c>
      <c r="J966" s="9">
        <f>amazon[[#This Row],[Actual_price]]*amazon[[#This Row],[Rating_count]]</f>
        <v>51586470</v>
      </c>
      <c r="K966" s="9" t="str">
        <f>IF(amazon[[#This Row],[Actual_price]]&lt;200,"&lt;200",IF(amazon[[#This Row],[Actual_price]]&lt;=500,"200-500","&gt;500"))</f>
        <v>&gt;500</v>
      </c>
      <c r="L966" t="str">
        <f>IF(amazon[[#This Row],[Discount_percentage]]&gt;=50%,"YES","NO")</f>
        <v>NO</v>
      </c>
      <c r="M966" s="1">
        <f>ROUND(amazon[[#This Row],[Rating_count]],0)</f>
        <v>16146</v>
      </c>
      <c r="N966" s="10">
        <f>amazon[[#This Row],[Rating_count]]*LOG10(amazon[[#This Row],[Rating]]+1)</f>
        <v>11953.895984574061</v>
      </c>
    </row>
    <row r="967" spans="1:14" x14ac:dyDescent="0.25">
      <c r="A967" s="1" t="s">
        <v>1847</v>
      </c>
      <c r="B967" s="4" t="s">
        <v>1848</v>
      </c>
      <c r="C967" s="1" t="s">
        <v>1675</v>
      </c>
      <c r="D967">
        <v>5299</v>
      </c>
      <c r="E967" s="9">
        <v>6355</v>
      </c>
      <c r="F967" s="2">
        <v>0.17</v>
      </c>
      <c r="G967">
        <v>3.9</v>
      </c>
      <c r="H967">
        <v>8280</v>
      </c>
      <c r="I967" t="str">
        <f>LEFT(amazon[[#This Row],[Category]],FIND("|",amazon[[#This Row],[Category]] &amp; "|")-1)</f>
        <v>Computers&amp;Accessories</v>
      </c>
      <c r="J967" s="9">
        <f>amazon[[#This Row],[Actual_price]]*amazon[[#This Row],[Rating_count]]</f>
        <v>52619400</v>
      </c>
      <c r="K967" s="9" t="str">
        <f>IF(amazon[[#This Row],[Actual_price]]&lt;200,"&lt;200",IF(amazon[[#This Row],[Actual_price]]&lt;=500,"200-500","&gt;500"))</f>
        <v>&gt;500</v>
      </c>
      <c r="L967" t="str">
        <f>IF(amazon[[#This Row],[Discount_percentage]]&gt;=50%,"YES","NO")</f>
        <v>NO</v>
      </c>
      <c r="M967" s="1">
        <f>ROUND(amazon[[#This Row],[Rating_count]],0)</f>
        <v>8280</v>
      </c>
      <c r="N967" s="10">
        <f>amazon[[#This Row],[Rating_count]]*LOG10(amazon[[#This Row],[Rating]]+1)</f>
        <v>5714.8235426360934</v>
      </c>
    </row>
    <row r="968" spans="1:14" x14ac:dyDescent="0.25">
      <c r="A968" s="1" t="s">
        <v>138</v>
      </c>
      <c r="B968" s="4" t="s">
        <v>139</v>
      </c>
      <c r="C968" s="1" t="s">
        <v>2</v>
      </c>
      <c r="D968">
        <v>263</v>
      </c>
      <c r="E968" s="9">
        <v>699</v>
      </c>
      <c r="F968" s="2">
        <v>0.62</v>
      </c>
      <c r="G968">
        <v>4.0999999999999996</v>
      </c>
      <c r="H968">
        <v>450</v>
      </c>
      <c r="I968" t="str">
        <f>LEFT(amazon[[#This Row],[Category]],FIND("|",amazon[[#This Row],[Category]] &amp; "|")-1)</f>
        <v>Computers&amp;Accessories</v>
      </c>
      <c r="J968" s="9">
        <f>amazon[[#This Row],[Actual_price]]*amazon[[#This Row],[Rating_count]]</f>
        <v>314550</v>
      </c>
      <c r="K968" s="9" t="str">
        <f>IF(amazon[[#This Row],[Actual_price]]&lt;200,"&lt;200",IF(amazon[[#This Row],[Actual_price]]&lt;=500,"200-500","&gt;500"))</f>
        <v>&gt;500</v>
      </c>
      <c r="L968" t="str">
        <f>IF(amazon[[#This Row],[Discount_percentage]]&gt;=50%,"YES","NO")</f>
        <v>YES</v>
      </c>
      <c r="M968" s="1">
        <f>ROUND(amazon[[#This Row],[Rating_count]],0)</f>
        <v>450</v>
      </c>
      <c r="N968" s="10">
        <f>amazon[[#This Row],[Rating_count]]*LOG10(amazon[[#This Row],[Rating]]+1)</f>
        <v>318.40657924407139</v>
      </c>
    </row>
    <row r="969" spans="1:14" x14ac:dyDescent="0.25">
      <c r="A969" s="1" t="s">
        <v>1849</v>
      </c>
      <c r="B969" s="4" t="s">
        <v>1850</v>
      </c>
      <c r="C969" s="1" t="s">
        <v>1784</v>
      </c>
      <c r="D969">
        <v>1990</v>
      </c>
      <c r="E969" s="9">
        <v>2999</v>
      </c>
      <c r="F969" s="2">
        <v>0.34</v>
      </c>
      <c r="G969">
        <v>4.3</v>
      </c>
      <c r="H969">
        <v>14237</v>
      </c>
      <c r="I969" t="str">
        <f>LEFT(amazon[[#This Row],[Category]],FIND("|",amazon[[#This Row],[Category]] &amp; "|")-1)</f>
        <v>Computers&amp;Accessories</v>
      </c>
      <c r="J969" s="9">
        <f>amazon[[#This Row],[Actual_price]]*amazon[[#This Row],[Rating_count]]</f>
        <v>42696763</v>
      </c>
      <c r="K969" s="9" t="str">
        <f>IF(amazon[[#This Row],[Actual_price]]&lt;200,"&lt;200",IF(amazon[[#This Row],[Actual_price]]&lt;=500,"200-500","&gt;500"))</f>
        <v>&gt;500</v>
      </c>
      <c r="L969" t="str">
        <f>IF(amazon[[#This Row],[Discount_percentage]]&gt;=50%,"YES","NO")</f>
        <v>NO</v>
      </c>
      <c r="M969" s="1">
        <f>ROUND(amazon[[#This Row],[Rating_count]],0)</f>
        <v>14237</v>
      </c>
      <c r="N969" s="10">
        <f>amazon[[#This Row],[Rating_count]]*LOG10(amazon[[#This Row],[Rating]]+1)</f>
        <v>10311.515555506434</v>
      </c>
    </row>
    <row r="970" spans="1:14" x14ac:dyDescent="0.25">
      <c r="A970" s="1" t="s">
        <v>1851</v>
      </c>
      <c r="B970" s="4" t="s">
        <v>1852</v>
      </c>
      <c r="C970" s="1" t="s">
        <v>1853</v>
      </c>
      <c r="D970">
        <v>1289</v>
      </c>
      <c r="E970" s="9">
        <v>1499</v>
      </c>
      <c r="F970" s="2">
        <v>0.14000000000000001</v>
      </c>
      <c r="G970">
        <v>4.5</v>
      </c>
      <c r="H970">
        <v>20668</v>
      </c>
      <c r="I970" t="str">
        <f>LEFT(amazon[[#This Row],[Category]],FIND("|",amazon[[#This Row],[Category]] &amp; "|")-1)</f>
        <v>Electronics</v>
      </c>
      <c r="J970" s="9">
        <f>amazon[[#This Row],[Actual_price]]*amazon[[#This Row],[Rating_count]]</f>
        <v>30981332</v>
      </c>
      <c r="K970" s="9" t="str">
        <f>IF(amazon[[#This Row],[Actual_price]]&lt;200,"&lt;200",IF(amazon[[#This Row],[Actual_price]]&lt;=500,"200-500","&gt;500"))</f>
        <v>&gt;500</v>
      </c>
      <c r="L970" t="str">
        <f>IF(amazon[[#This Row],[Discount_percentage]]&gt;=50%,"YES","NO")</f>
        <v>NO</v>
      </c>
      <c r="M970" s="1">
        <f>ROUND(amazon[[#This Row],[Rating_count]],0)</f>
        <v>20668</v>
      </c>
      <c r="N970" s="10">
        <f>amazon[[#This Row],[Rating_count]]*LOG10(amazon[[#This Row],[Rating]]+1)</f>
        <v>15301.816066467032</v>
      </c>
    </row>
    <row r="971" spans="1:14" x14ac:dyDescent="0.25">
      <c r="A971" s="1" t="s">
        <v>1854</v>
      </c>
      <c r="B971" s="4" t="s">
        <v>1855</v>
      </c>
      <c r="C971" s="1" t="s">
        <v>1457</v>
      </c>
      <c r="D971">
        <v>165</v>
      </c>
      <c r="E971" s="9">
        <v>165</v>
      </c>
      <c r="F971" s="2">
        <v>0</v>
      </c>
      <c r="G971">
        <v>4.5</v>
      </c>
      <c r="H971">
        <v>1674</v>
      </c>
      <c r="I971" t="str">
        <f>LEFT(amazon[[#This Row],[Category]],FIND("|",amazon[[#This Row],[Category]] &amp; "|")-1)</f>
        <v>OfficeProducts</v>
      </c>
      <c r="J971" s="9">
        <f>amazon[[#This Row],[Actual_price]]*amazon[[#This Row],[Rating_count]]</f>
        <v>276210</v>
      </c>
      <c r="K971" s="9" t="str">
        <f>IF(amazon[[#This Row],[Actual_price]]&lt;200,"&lt;200",IF(amazon[[#This Row],[Actual_price]]&lt;=500,"200-500","&gt;500"))</f>
        <v>&lt;200</v>
      </c>
      <c r="L971" t="str">
        <f>IF(amazon[[#This Row],[Discount_percentage]]&gt;=50%,"YES","NO")</f>
        <v>NO</v>
      </c>
      <c r="M971" s="1">
        <f>ROUND(amazon[[#This Row],[Rating_count]],0)</f>
        <v>1674</v>
      </c>
      <c r="N971" s="10">
        <f>amazon[[#This Row],[Rating_count]]*LOG10(amazon[[#This Row],[Rating]]+1)</f>
        <v>1239.3671422133643</v>
      </c>
    </row>
    <row r="972" spans="1:14" x14ac:dyDescent="0.25">
      <c r="A972" s="1" t="s">
        <v>1856</v>
      </c>
      <c r="B972" s="4" t="s">
        <v>1857</v>
      </c>
      <c r="C972" s="1" t="s">
        <v>1596</v>
      </c>
      <c r="D972">
        <v>1699</v>
      </c>
      <c r="E972" s="9">
        <v>3499</v>
      </c>
      <c r="F972" s="2">
        <v>0.51</v>
      </c>
      <c r="G972">
        <v>3.6</v>
      </c>
      <c r="H972">
        <v>7689</v>
      </c>
      <c r="I972" t="str">
        <f>LEFT(amazon[[#This Row],[Category]],FIND("|",amazon[[#This Row],[Category]] &amp; "|")-1)</f>
        <v>Computers&amp;Accessories</v>
      </c>
      <c r="J972" s="9">
        <f>amazon[[#This Row],[Actual_price]]*amazon[[#This Row],[Rating_count]]</f>
        <v>26903811</v>
      </c>
      <c r="K972" s="9" t="str">
        <f>IF(amazon[[#This Row],[Actual_price]]&lt;200,"&lt;200",IF(amazon[[#This Row],[Actual_price]]&lt;=500,"200-500","&gt;500"))</f>
        <v>&gt;500</v>
      </c>
      <c r="L972" t="str">
        <f>IF(amazon[[#This Row],[Discount_percentage]]&gt;=50%,"YES","NO")</f>
        <v>YES</v>
      </c>
      <c r="M972" s="1">
        <f>ROUND(amazon[[#This Row],[Rating_count]],0)</f>
        <v>7689</v>
      </c>
      <c r="N972" s="10">
        <f>amazon[[#This Row],[Rating_count]]*LOG10(amazon[[#This Row],[Rating]]+1)</f>
        <v>5095.9449677996236</v>
      </c>
    </row>
    <row r="973" spans="1:14" x14ac:dyDescent="0.25">
      <c r="A973" s="1" t="s">
        <v>1858</v>
      </c>
      <c r="B973" s="4" t="s">
        <v>1859</v>
      </c>
      <c r="C973" s="1" t="s">
        <v>1375</v>
      </c>
      <c r="D973">
        <v>2299</v>
      </c>
      <c r="E973" s="9">
        <v>7500</v>
      </c>
      <c r="F973" s="2">
        <v>0.69</v>
      </c>
      <c r="G973">
        <v>4.0999999999999996</v>
      </c>
      <c r="H973">
        <v>5554</v>
      </c>
      <c r="I973" t="str">
        <f>LEFT(amazon[[#This Row],[Category]],FIND("|",amazon[[#This Row],[Category]] &amp; "|")-1)</f>
        <v>Electronics</v>
      </c>
      <c r="J973" s="9">
        <f>amazon[[#This Row],[Actual_price]]*amazon[[#This Row],[Rating_count]]</f>
        <v>41655000</v>
      </c>
      <c r="K973" s="9" t="str">
        <f>IF(amazon[[#This Row],[Actual_price]]&lt;200,"&lt;200",IF(amazon[[#This Row],[Actual_price]]&lt;=500,"200-500","&gt;500"))</f>
        <v>&gt;500</v>
      </c>
      <c r="L973" t="str">
        <f>IF(amazon[[#This Row],[Discount_percentage]]&gt;=50%,"YES","NO")</f>
        <v>YES</v>
      </c>
      <c r="M973" s="1">
        <f>ROUND(amazon[[#This Row],[Rating_count]],0)</f>
        <v>5554</v>
      </c>
      <c r="N973" s="10">
        <f>amazon[[#This Row],[Rating_count]]*LOG10(amazon[[#This Row],[Rating]]+1)</f>
        <v>3929.8447580479387</v>
      </c>
    </row>
    <row r="974" spans="1:14" x14ac:dyDescent="0.25">
      <c r="A974" s="1" t="s">
        <v>145</v>
      </c>
      <c r="B974" s="4" t="s">
        <v>146</v>
      </c>
      <c r="C974" s="1" t="s">
        <v>2</v>
      </c>
      <c r="D974">
        <v>219</v>
      </c>
      <c r="E974" s="9">
        <v>700</v>
      </c>
      <c r="F974" s="2">
        <v>0.69</v>
      </c>
      <c r="G974">
        <v>4.3</v>
      </c>
      <c r="H974">
        <v>20053</v>
      </c>
      <c r="I974" t="str">
        <f>LEFT(amazon[[#This Row],[Category]],FIND("|",amazon[[#This Row],[Category]] &amp; "|")-1)</f>
        <v>Computers&amp;Accessories</v>
      </c>
      <c r="J974" s="9">
        <f>amazon[[#This Row],[Actual_price]]*amazon[[#This Row],[Rating_count]]</f>
        <v>14037100</v>
      </c>
      <c r="K974" s="9" t="str">
        <f>IF(amazon[[#This Row],[Actual_price]]&lt;200,"&lt;200",IF(amazon[[#This Row],[Actual_price]]&lt;=500,"200-500","&gt;500"))</f>
        <v>&gt;500</v>
      </c>
      <c r="L974" t="str">
        <f>IF(amazon[[#This Row],[Discount_percentage]]&gt;=50%,"YES","NO")</f>
        <v>YES</v>
      </c>
      <c r="M974" s="1">
        <f>ROUND(amazon[[#This Row],[Rating_count]],0)</f>
        <v>20053</v>
      </c>
      <c r="N974" s="10">
        <f>amazon[[#This Row],[Rating_count]]*LOG10(amazon[[#This Row],[Rating]]+1)</f>
        <v>14523.904013104622</v>
      </c>
    </row>
    <row r="975" spans="1:14" x14ac:dyDescent="0.25">
      <c r="A975" s="1" t="s">
        <v>1860</v>
      </c>
      <c r="B975" s="4" t="s">
        <v>1861</v>
      </c>
      <c r="C975" s="1" t="s">
        <v>1359</v>
      </c>
      <c r="D975">
        <v>39</v>
      </c>
      <c r="E975" s="9">
        <v>39</v>
      </c>
      <c r="F975" s="2">
        <v>0</v>
      </c>
      <c r="G975">
        <v>3.8</v>
      </c>
      <c r="H975">
        <v>3344</v>
      </c>
      <c r="I975" t="str">
        <f>LEFT(amazon[[#This Row],[Category]],FIND("|",amazon[[#This Row],[Category]] &amp; "|")-1)</f>
        <v>Computers&amp;Accessories</v>
      </c>
      <c r="J975" s="9">
        <f>amazon[[#This Row],[Actual_price]]*amazon[[#This Row],[Rating_count]]</f>
        <v>130416</v>
      </c>
      <c r="K975" s="9" t="str">
        <f>IF(amazon[[#This Row],[Actual_price]]&lt;200,"&lt;200",IF(amazon[[#This Row],[Actual_price]]&lt;=500,"200-500","&gt;500"))</f>
        <v>&lt;200</v>
      </c>
      <c r="L975" t="str">
        <f>IF(amazon[[#This Row],[Discount_percentage]]&gt;=50%,"YES","NO")</f>
        <v>NO</v>
      </c>
      <c r="M975" s="1">
        <f>ROUND(amazon[[#This Row],[Rating_count]],0)</f>
        <v>3344</v>
      </c>
      <c r="N975" s="10">
        <f>amazon[[#This Row],[Rating_count]]*LOG10(amazon[[#This Row],[Rating]]+1)</f>
        <v>2278.0706977839636</v>
      </c>
    </row>
    <row r="976" spans="1:14" x14ac:dyDescent="0.25">
      <c r="A976" s="1" t="s">
        <v>1862</v>
      </c>
      <c r="B976" s="4" t="s">
        <v>1863</v>
      </c>
      <c r="C976" s="1" t="s">
        <v>1864</v>
      </c>
      <c r="D976">
        <v>26999</v>
      </c>
      <c r="E976" s="9">
        <v>37999</v>
      </c>
      <c r="F976" s="2">
        <v>0.28999999999999998</v>
      </c>
      <c r="G976">
        <v>4.5999999999999996</v>
      </c>
      <c r="H976">
        <v>2886</v>
      </c>
      <c r="I976" t="str">
        <f>LEFT(amazon[[#This Row],[Category]],FIND("|",amazon[[#This Row],[Category]] &amp; "|")-1)</f>
        <v>Computers&amp;Accessories</v>
      </c>
      <c r="J976" s="9">
        <f>amazon[[#This Row],[Actual_price]]*amazon[[#This Row],[Rating_count]]</f>
        <v>109665114</v>
      </c>
      <c r="K976" s="9" t="str">
        <f>IF(amazon[[#This Row],[Actual_price]]&lt;200,"&lt;200",IF(amazon[[#This Row],[Actual_price]]&lt;=500,"200-500","&gt;500"))</f>
        <v>&gt;500</v>
      </c>
      <c r="L976" t="str">
        <f>IF(amazon[[#This Row],[Discount_percentage]]&gt;=50%,"YES","NO")</f>
        <v>NO</v>
      </c>
      <c r="M976" s="1">
        <f>ROUND(amazon[[#This Row],[Rating_count]],0)</f>
        <v>2886</v>
      </c>
      <c r="N976" s="10">
        <f>amazon[[#This Row],[Rating_count]]*LOG10(amazon[[#This Row],[Rating]]+1)</f>
        <v>2159.2706459398942</v>
      </c>
    </row>
    <row r="977" spans="1:14" x14ac:dyDescent="0.25">
      <c r="A977" s="1" t="s">
        <v>1865</v>
      </c>
      <c r="B977" s="4" t="s">
        <v>1866</v>
      </c>
      <c r="C977" s="1" t="s">
        <v>714</v>
      </c>
      <c r="D977">
        <v>1490</v>
      </c>
      <c r="E977" s="9">
        <v>1990</v>
      </c>
      <c r="F977" s="2">
        <v>0.25</v>
      </c>
      <c r="G977">
        <v>4.0999999999999996</v>
      </c>
      <c r="H977">
        <v>98250</v>
      </c>
      <c r="I977" t="str">
        <f>LEFT(amazon[[#This Row],[Category]],FIND("|",amazon[[#This Row],[Category]] &amp; "|")-1)</f>
        <v>Electronics</v>
      </c>
      <c r="J977" s="9">
        <f>amazon[[#This Row],[Actual_price]]*amazon[[#This Row],[Rating_count]]</f>
        <v>195517500</v>
      </c>
      <c r="K977" s="9" t="str">
        <f>IF(amazon[[#This Row],[Actual_price]]&lt;200,"&lt;200",IF(amazon[[#This Row],[Actual_price]]&lt;=500,"200-500","&gt;500"))</f>
        <v>&gt;500</v>
      </c>
      <c r="L977" t="str">
        <f>IF(amazon[[#This Row],[Discount_percentage]]&gt;=50%,"YES","NO")</f>
        <v>NO</v>
      </c>
      <c r="M977" s="1">
        <f>ROUND(amazon[[#This Row],[Rating_count]],0)</f>
        <v>98250</v>
      </c>
      <c r="N977" s="10">
        <f>amazon[[#This Row],[Rating_count]]*LOG10(amazon[[#This Row],[Rating]]+1)</f>
        <v>69518.769801622242</v>
      </c>
    </row>
    <row r="978" spans="1:14" x14ac:dyDescent="0.25">
      <c r="A978" s="1" t="s">
        <v>1867</v>
      </c>
      <c r="B978" s="4" t="s">
        <v>1868</v>
      </c>
      <c r="C978" s="1" t="s">
        <v>1157</v>
      </c>
      <c r="D978">
        <v>398</v>
      </c>
      <c r="E978" s="9">
        <v>1949</v>
      </c>
      <c r="F978" s="2">
        <v>0.8</v>
      </c>
      <c r="G978">
        <v>4</v>
      </c>
      <c r="H978">
        <v>75</v>
      </c>
      <c r="I978" t="str">
        <f>LEFT(amazon[[#This Row],[Category]],FIND("|",amazon[[#This Row],[Category]] &amp; "|")-1)</f>
        <v>Computers&amp;Accessories</v>
      </c>
      <c r="J978" s="9">
        <f>amazon[[#This Row],[Actual_price]]*amazon[[#This Row],[Rating_count]]</f>
        <v>146175</v>
      </c>
      <c r="K978" s="9" t="str">
        <f>IF(amazon[[#This Row],[Actual_price]]&lt;200,"&lt;200",IF(amazon[[#This Row],[Actual_price]]&lt;=500,"200-500","&gt;500"))</f>
        <v>&gt;500</v>
      </c>
      <c r="L978" t="str">
        <f>IF(amazon[[#This Row],[Discount_percentage]]&gt;=50%,"YES","NO")</f>
        <v>YES</v>
      </c>
      <c r="M978" s="1">
        <f>ROUND(amazon[[#This Row],[Rating_count]],0)</f>
        <v>75</v>
      </c>
      <c r="N978" s="10">
        <f>amazon[[#This Row],[Rating_count]]*LOG10(amazon[[#This Row],[Rating]]+1)</f>
        <v>52.422750325201413</v>
      </c>
    </row>
    <row r="979" spans="1:14" x14ac:dyDescent="0.25">
      <c r="A979" s="1" t="s">
        <v>147</v>
      </c>
      <c r="B979" s="4" t="s">
        <v>148</v>
      </c>
      <c r="C979" s="1" t="s">
        <v>2</v>
      </c>
      <c r="D979">
        <v>349</v>
      </c>
      <c r="E979" s="9">
        <v>899</v>
      </c>
      <c r="F979" s="2">
        <v>0.61</v>
      </c>
      <c r="G979">
        <v>4.5</v>
      </c>
      <c r="H979">
        <v>149</v>
      </c>
      <c r="I979" t="str">
        <f>LEFT(amazon[[#This Row],[Category]],FIND("|",amazon[[#This Row],[Category]] &amp; "|")-1)</f>
        <v>Computers&amp;Accessories</v>
      </c>
      <c r="J979" s="9">
        <f>amazon[[#This Row],[Actual_price]]*amazon[[#This Row],[Rating_count]]</f>
        <v>133951</v>
      </c>
      <c r="K979" s="9" t="str">
        <f>IF(amazon[[#This Row],[Actual_price]]&lt;200,"&lt;200",IF(amazon[[#This Row],[Actual_price]]&lt;=500,"200-500","&gt;500"))</f>
        <v>&gt;500</v>
      </c>
      <c r="L979" t="str">
        <f>IF(amazon[[#This Row],[Discount_percentage]]&gt;=50%,"YES","NO")</f>
        <v>YES</v>
      </c>
      <c r="M979" s="1">
        <f>ROUND(amazon[[#This Row],[Rating_count]],0)</f>
        <v>149</v>
      </c>
      <c r="N979" s="10">
        <f>amazon[[#This Row],[Rating_count]]*LOG10(amazon[[#This Row],[Rating]]+1)</f>
        <v>110.31404073464233</v>
      </c>
    </row>
    <row r="980" spans="1:14" x14ac:dyDescent="0.25">
      <c r="A980" s="1" t="s">
        <v>1869</v>
      </c>
      <c r="B980" s="4" t="s">
        <v>1870</v>
      </c>
      <c r="C980" s="1" t="s">
        <v>1596</v>
      </c>
      <c r="D980">
        <v>770</v>
      </c>
      <c r="E980" s="9">
        <v>1547</v>
      </c>
      <c r="F980" s="2">
        <v>0.5</v>
      </c>
      <c r="G980">
        <v>4.3</v>
      </c>
      <c r="H980">
        <v>2585</v>
      </c>
      <c r="I980" t="str">
        <f>LEFT(amazon[[#This Row],[Category]],FIND("|",amazon[[#This Row],[Category]] &amp; "|")-1)</f>
        <v>Computers&amp;Accessories</v>
      </c>
      <c r="J980" s="9">
        <f>amazon[[#This Row],[Actual_price]]*amazon[[#This Row],[Rating_count]]</f>
        <v>3998995</v>
      </c>
      <c r="K980" s="9" t="str">
        <f>IF(amazon[[#This Row],[Actual_price]]&lt;200,"&lt;200",IF(amazon[[#This Row],[Actual_price]]&lt;=500,"200-500","&gt;500"))</f>
        <v>&gt;500</v>
      </c>
      <c r="L980" t="str">
        <f>IF(amazon[[#This Row],[Discount_percentage]]&gt;=50%,"YES","NO")</f>
        <v>YES</v>
      </c>
      <c r="M980" s="1">
        <f>ROUND(amazon[[#This Row],[Rating_count]],0)</f>
        <v>2585</v>
      </c>
      <c r="N980" s="10">
        <f>amazon[[#This Row],[Rating_count]]*LOG10(amazon[[#This Row],[Rating]]+1)</f>
        <v>1872.2531229180397</v>
      </c>
    </row>
    <row r="981" spans="1:14" x14ac:dyDescent="0.25">
      <c r="A981" s="1" t="s">
        <v>1871</v>
      </c>
      <c r="B981" s="4" t="s">
        <v>1872</v>
      </c>
      <c r="C981" s="1" t="s">
        <v>818</v>
      </c>
      <c r="D981">
        <v>279</v>
      </c>
      <c r="E981" s="9">
        <v>1299</v>
      </c>
      <c r="F981" s="2">
        <v>0.79</v>
      </c>
      <c r="G981">
        <v>4</v>
      </c>
      <c r="H981">
        <v>5072</v>
      </c>
      <c r="I981" t="str">
        <f>LEFT(amazon[[#This Row],[Category]],FIND("|",amazon[[#This Row],[Category]] &amp; "|")-1)</f>
        <v>Electronics</v>
      </c>
      <c r="J981" s="9">
        <f>amazon[[#This Row],[Actual_price]]*amazon[[#This Row],[Rating_count]]</f>
        <v>6588528</v>
      </c>
      <c r="K981" s="9" t="str">
        <f>IF(amazon[[#This Row],[Actual_price]]&lt;200,"&lt;200",IF(amazon[[#This Row],[Actual_price]]&lt;=500,"200-500","&gt;500"))</f>
        <v>&gt;500</v>
      </c>
      <c r="L981" t="str">
        <f>IF(amazon[[#This Row],[Discount_percentage]]&gt;=50%,"YES","NO")</f>
        <v>YES</v>
      </c>
      <c r="M981" s="1">
        <f>ROUND(amazon[[#This Row],[Rating_count]],0)</f>
        <v>5072</v>
      </c>
      <c r="N981" s="10">
        <f>amazon[[#This Row],[Rating_count]]*LOG10(amazon[[#This Row],[Rating]]+1)</f>
        <v>3545.1758619922875</v>
      </c>
    </row>
    <row r="982" spans="1:14" x14ac:dyDescent="0.25">
      <c r="A982" s="1" t="s">
        <v>1873</v>
      </c>
      <c r="B982" s="4" t="s">
        <v>1874</v>
      </c>
      <c r="C982" s="1" t="s">
        <v>1875</v>
      </c>
      <c r="D982">
        <v>249</v>
      </c>
      <c r="E982" s="9">
        <v>599</v>
      </c>
      <c r="F982" s="2">
        <v>0.57999999999999996</v>
      </c>
      <c r="G982">
        <v>4.5</v>
      </c>
      <c r="H982">
        <v>5985</v>
      </c>
      <c r="I982" t="str">
        <f>LEFT(amazon[[#This Row],[Category]],FIND("|",amazon[[#This Row],[Category]] &amp; "|")-1)</f>
        <v>HomeImprovement</v>
      </c>
      <c r="J982" s="9">
        <f>amazon[[#This Row],[Actual_price]]*amazon[[#This Row],[Rating_count]]</f>
        <v>3585015</v>
      </c>
      <c r="K982" s="9" t="str">
        <f>IF(amazon[[#This Row],[Actual_price]]&lt;200,"&lt;200",IF(amazon[[#This Row],[Actual_price]]&lt;=500,"200-500","&gt;500"))</f>
        <v>&gt;500</v>
      </c>
      <c r="L982" t="str">
        <f>IF(amazon[[#This Row],[Discount_percentage]]&gt;=50%,"YES","NO")</f>
        <v>YES</v>
      </c>
      <c r="M982" s="1">
        <f>ROUND(amazon[[#This Row],[Rating_count]],0)</f>
        <v>5985</v>
      </c>
      <c r="N982" s="10">
        <f>amazon[[#This Row],[Rating_count]]*LOG10(amazon[[#This Row],[Rating]]+1)</f>
        <v>4431.07069662305</v>
      </c>
    </row>
    <row r="983" spans="1:14" x14ac:dyDescent="0.25">
      <c r="A983" s="1" t="s">
        <v>153</v>
      </c>
      <c r="B983" s="4" t="s">
        <v>154</v>
      </c>
      <c r="C983" s="1" t="s">
        <v>2</v>
      </c>
      <c r="D983">
        <v>115</v>
      </c>
      <c r="E983" s="9">
        <v>499</v>
      </c>
      <c r="F983" s="2">
        <v>0.77</v>
      </c>
      <c r="G983">
        <v>4</v>
      </c>
      <c r="H983">
        <v>7732</v>
      </c>
      <c r="I983" t="str">
        <f>LEFT(amazon[[#This Row],[Category]],FIND("|",amazon[[#This Row],[Category]] &amp; "|")-1)</f>
        <v>Computers&amp;Accessories</v>
      </c>
      <c r="J983" s="9">
        <f>amazon[[#This Row],[Actual_price]]*amazon[[#This Row],[Rating_count]]</f>
        <v>3858268</v>
      </c>
      <c r="K983" s="9" t="str">
        <f>IF(amazon[[#This Row],[Actual_price]]&lt;200,"&lt;200",IF(amazon[[#This Row],[Actual_price]]&lt;=500,"200-500","&gt;500"))</f>
        <v>200-500</v>
      </c>
      <c r="L983" t="str">
        <f>IF(amazon[[#This Row],[Discount_percentage]]&gt;=50%,"YES","NO")</f>
        <v>YES</v>
      </c>
      <c r="M983" s="1">
        <f>ROUND(amazon[[#This Row],[Rating_count]],0)</f>
        <v>7732</v>
      </c>
      <c r="N983" s="10">
        <f>amazon[[#This Row],[Rating_count]]*LOG10(amazon[[#This Row],[Rating]]+1)</f>
        <v>5404.436073526098</v>
      </c>
    </row>
    <row r="984" spans="1:14" x14ac:dyDescent="0.25">
      <c r="A984" s="1" t="s">
        <v>1876</v>
      </c>
      <c r="B984" s="4" t="s">
        <v>1877</v>
      </c>
      <c r="C984" s="1" t="s">
        <v>1878</v>
      </c>
      <c r="D984">
        <v>230</v>
      </c>
      <c r="E984" s="9">
        <v>230</v>
      </c>
      <c r="F984" s="2">
        <v>0</v>
      </c>
      <c r="G984">
        <v>4.5</v>
      </c>
      <c r="H984">
        <v>9427</v>
      </c>
      <c r="I984" t="str">
        <f>LEFT(amazon[[#This Row],[Category]],FIND("|",amazon[[#This Row],[Category]] &amp; "|")-1)</f>
        <v>Home&amp;Kitchen</v>
      </c>
      <c r="J984" s="9">
        <f>amazon[[#This Row],[Actual_price]]*amazon[[#This Row],[Rating_count]]</f>
        <v>2168210</v>
      </c>
      <c r="K984" s="9" t="str">
        <f>IF(amazon[[#This Row],[Actual_price]]&lt;200,"&lt;200",IF(amazon[[#This Row],[Actual_price]]&lt;=500,"200-500","&gt;500"))</f>
        <v>200-500</v>
      </c>
      <c r="L984" t="str">
        <f>IF(amazon[[#This Row],[Discount_percentage]]&gt;=50%,"YES","NO")</f>
        <v>NO</v>
      </c>
      <c r="M984" s="1">
        <f>ROUND(amazon[[#This Row],[Rating_count]],0)</f>
        <v>9427</v>
      </c>
      <c r="N984" s="10">
        <f>amazon[[#This Row],[Rating_count]]*LOG10(amazon[[#This Row],[Rating]]+1)</f>
        <v>6979.3990738622369</v>
      </c>
    </row>
    <row r="985" spans="1:14" x14ac:dyDescent="0.25">
      <c r="A985" s="1" t="s">
        <v>155</v>
      </c>
      <c r="B985" s="4" t="s">
        <v>156</v>
      </c>
      <c r="C985" s="1" t="s">
        <v>2</v>
      </c>
      <c r="D985">
        <v>399</v>
      </c>
      <c r="E985" s="9">
        <v>999</v>
      </c>
      <c r="F985" s="2">
        <v>0.6</v>
      </c>
      <c r="G985">
        <v>4.0999999999999996</v>
      </c>
      <c r="H985">
        <v>1780</v>
      </c>
      <c r="I985" t="str">
        <f>LEFT(amazon[[#This Row],[Category]],FIND("|",amazon[[#This Row],[Category]] &amp; "|")-1)</f>
        <v>Computers&amp;Accessories</v>
      </c>
      <c r="J985" s="9">
        <f>amazon[[#This Row],[Actual_price]]*amazon[[#This Row],[Rating_count]]</f>
        <v>1778220</v>
      </c>
      <c r="K985" s="9" t="str">
        <f>IF(amazon[[#This Row],[Actual_price]]&lt;200,"&lt;200",IF(amazon[[#This Row],[Actual_price]]&lt;=500,"200-500","&gt;500"))</f>
        <v>&gt;500</v>
      </c>
      <c r="L985" t="str">
        <f>IF(amazon[[#This Row],[Discount_percentage]]&gt;=50%,"YES","NO")</f>
        <v>YES</v>
      </c>
      <c r="M985" s="1">
        <f>ROUND(amazon[[#This Row],[Rating_count]],0)</f>
        <v>1780</v>
      </c>
      <c r="N985" s="10">
        <f>amazon[[#This Row],[Rating_count]]*LOG10(amazon[[#This Row],[Rating]]+1)</f>
        <v>1259.4749134543267</v>
      </c>
    </row>
    <row r="986" spans="1:14" x14ac:dyDescent="0.25">
      <c r="A986" s="1" t="s">
        <v>1879</v>
      </c>
      <c r="B986" s="4" t="s">
        <v>1880</v>
      </c>
      <c r="C986" s="1" t="s">
        <v>1251</v>
      </c>
      <c r="D986">
        <v>599</v>
      </c>
      <c r="E986" s="9">
        <v>700</v>
      </c>
      <c r="F986" s="2">
        <v>0.14000000000000001</v>
      </c>
      <c r="G986">
        <v>4.3</v>
      </c>
      <c r="H986">
        <v>2301</v>
      </c>
      <c r="I986" t="str">
        <f>LEFT(amazon[[#This Row],[Category]],FIND("|",amazon[[#This Row],[Category]] &amp; "|")-1)</f>
        <v>Computers&amp;Accessories</v>
      </c>
      <c r="J986" s="9">
        <f>amazon[[#This Row],[Actual_price]]*amazon[[#This Row],[Rating_count]]</f>
        <v>1610700</v>
      </c>
      <c r="K986" s="9" t="str">
        <f>IF(amazon[[#This Row],[Actual_price]]&lt;200,"&lt;200",IF(amazon[[#This Row],[Actual_price]]&lt;=500,"200-500","&gt;500"))</f>
        <v>&gt;500</v>
      </c>
      <c r="L986" t="str">
        <f>IF(amazon[[#This Row],[Discount_percentage]]&gt;=50%,"YES","NO")</f>
        <v>NO</v>
      </c>
      <c r="M986" s="1">
        <f>ROUND(amazon[[#This Row],[Rating_count]],0)</f>
        <v>2301</v>
      </c>
      <c r="N986" s="10">
        <f>amazon[[#This Row],[Rating_count]]*LOG10(amazon[[#This Row],[Rating]]+1)</f>
        <v>1666.5587759514156</v>
      </c>
    </row>
    <row r="987" spans="1:14" x14ac:dyDescent="0.25">
      <c r="A987" s="1" t="s">
        <v>1881</v>
      </c>
      <c r="B987" s="4" t="s">
        <v>1882</v>
      </c>
      <c r="C987" s="1" t="s">
        <v>1883</v>
      </c>
      <c r="D987">
        <v>598</v>
      </c>
      <c r="E987" s="9">
        <v>1150</v>
      </c>
      <c r="F987" s="2">
        <v>0.48</v>
      </c>
      <c r="G987">
        <v>4.0999999999999996</v>
      </c>
      <c r="H987">
        <v>2535</v>
      </c>
      <c r="I987" t="str">
        <f>LEFT(amazon[[#This Row],[Category]],FIND("|",amazon[[#This Row],[Category]] &amp; "|")-1)</f>
        <v>Computers&amp;Accessories</v>
      </c>
      <c r="J987" s="9">
        <f>amazon[[#This Row],[Actual_price]]*amazon[[#This Row],[Rating_count]]</f>
        <v>2915250</v>
      </c>
      <c r="K987" s="9" t="str">
        <f>IF(amazon[[#This Row],[Actual_price]]&lt;200,"&lt;200",IF(amazon[[#This Row],[Actual_price]]&lt;=500,"200-500","&gt;500"))</f>
        <v>&gt;500</v>
      </c>
      <c r="L987" t="str">
        <f>IF(amazon[[#This Row],[Discount_percentage]]&gt;=50%,"YES","NO")</f>
        <v>NO</v>
      </c>
      <c r="M987" s="1">
        <f>ROUND(amazon[[#This Row],[Rating_count]],0)</f>
        <v>2535</v>
      </c>
      <c r="N987" s="10">
        <f>amazon[[#This Row],[Rating_count]]*LOG10(amazon[[#This Row],[Rating]]+1)</f>
        <v>1793.6903964082687</v>
      </c>
    </row>
    <row r="988" spans="1:14" x14ac:dyDescent="0.25">
      <c r="A988" s="1" t="s">
        <v>1884</v>
      </c>
      <c r="B988" s="4" t="s">
        <v>1885</v>
      </c>
      <c r="C988" s="1" t="s">
        <v>1394</v>
      </c>
      <c r="D988">
        <v>399</v>
      </c>
      <c r="E988" s="9">
        <v>1499</v>
      </c>
      <c r="F988" s="2">
        <v>0.73</v>
      </c>
      <c r="G988">
        <v>4</v>
      </c>
      <c r="H988">
        <v>691</v>
      </c>
      <c r="I988" t="str">
        <f>LEFT(amazon[[#This Row],[Category]],FIND("|",amazon[[#This Row],[Category]] &amp; "|")-1)</f>
        <v>Computers&amp;Accessories</v>
      </c>
      <c r="J988" s="9">
        <f>amazon[[#This Row],[Actual_price]]*amazon[[#This Row],[Rating_count]]</f>
        <v>1035809</v>
      </c>
      <c r="K988" s="9" t="str">
        <f>IF(amazon[[#This Row],[Actual_price]]&lt;200,"&lt;200",IF(amazon[[#This Row],[Actual_price]]&lt;=500,"200-500","&gt;500"))</f>
        <v>&gt;500</v>
      </c>
      <c r="L988" t="str">
        <f>IF(amazon[[#This Row],[Discount_percentage]]&gt;=50%,"YES","NO")</f>
        <v>YES</v>
      </c>
      <c r="M988" s="1">
        <f>ROUND(amazon[[#This Row],[Rating_count]],0)</f>
        <v>691</v>
      </c>
      <c r="N988" s="10">
        <f>amazon[[#This Row],[Rating_count]]*LOG10(amazon[[#This Row],[Rating]]+1)</f>
        <v>482.98827299618904</v>
      </c>
    </row>
    <row r="989" spans="1:14" x14ac:dyDescent="0.25">
      <c r="A989" s="1" t="s">
        <v>1886</v>
      </c>
      <c r="B989" s="4" t="s">
        <v>1887</v>
      </c>
      <c r="C989" s="1" t="s">
        <v>1157</v>
      </c>
      <c r="D989">
        <v>499</v>
      </c>
      <c r="E989" s="9">
        <v>1299</v>
      </c>
      <c r="F989" s="2">
        <v>0.62</v>
      </c>
      <c r="G989">
        <v>4.0999999999999996</v>
      </c>
      <c r="H989">
        <v>2740</v>
      </c>
      <c r="I989" t="str">
        <f>LEFT(amazon[[#This Row],[Category]],FIND("|",amazon[[#This Row],[Category]] &amp; "|")-1)</f>
        <v>Computers&amp;Accessories</v>
      </c>
      <c r="J989" s="9">
        <f>amazon[[#This Row],[Actual_price]]*amazon[[#This Row],[Rating_count]]</f>
        <v>3559260</v>
      </c>
      <c r="K989" s="9" t="str">
        <f>IF(amazon[[#This Row],[Actual_price]]&lt;200,"&lt;200",IF(amazon[[#This Row],[Actual_price]]&lt;=500,"200-500","&gt;500"))</f>
        <v>&gt;500</v>
      </c>
      <c r="L989" t="str">
        <f>IF(amazon[[#This Row],[Discount_percentage]]&gt;=50%,"YES","NO")</f>
        <v>YES</v>
      </c>
      <c r="M989" s="1">
        <f>ROUND(amazon[[#This Row],[Rating_count]],0)</f>
        <v>2740</v>
      </c>
      <c r="N989" s="10">
        <f>amazon[[#This Row],[Rating_count]]*LOG10(amazon[[#This Row],[Rating]]+1)</f>
        <v>1938.7422825083456</v>
      </c>
    </row>
    <row r="990" spans="1:14" x14ac:dyDescent="0.25">
      <c r="A990" s="1" t="s">
        <v>157</v>
      </c>
      <c r="B990" s="4" t="s">
        <v>158</v>
      </c>
      <c r="C990" s="1" t="s">
        <v>2</v>
      </c>
      <c r="D990">
        <v>199</v>
      </c>
      <c r="E990" s="9">
        <v>499</v>
      </c>
      <c r="F990" s="2">
        <v>0.6</v>
      </c>
      <c r="G990">
        <v>4.0999999999999996</v>
      </c>
      <c r="H990">
        <v>602</v>
      </c>
      <c r="I990" t="str">
        <f>LEFT(amazon[[#This Row],[Category]],FIND("|",amazon[[#This Row],[Category]] &amp; "|")-1)</f>
        <v>Computers&amp;Accessories</v>
      </c>
      <c r="J990" s="9">
        <f>amazon[[#This Row],[Actual_price]]*amazon[[#This Row],[Rating_count]]</f>
        <v>300398</v>
      </c>
      <c r="K990" s="9" t="str">
        <f>IF(amazon[[#This Row],[Actual_price]]&lt;200,"&lt;200",IF(amazon[[#This Row],[Actual_price]]&lt;=500,"200-500","&gt;500"))</f>
        <v>200-500</v>
      </c>
      <c r="L990" t="str">
        <f>IF(amazon[[#This Row],[Discount_percentage]]&gt;=50%,"YES","NO")</f>
        <v>YES</v>
      </c>
      <c r="M990" s="1">
        <f>ROUND(amazon[[#This Row],[Rating_count]],0)</f>
        <v>602</v>
      </c>
      <c r="N990" s="10">
        <f>amazon[[#This Row],[Rating_count]]*LOG10(amazon[[#This Row],[Rating]]+1)</f>
        <v>425.9572460109577</v>
      </c>
    </row>
    <row r="991" spans="1:14" x14ac:dyDescent="0.25">
      <c r="A991" s="1" t="s">
        <v>1888</v>
      </c>
      <c r="B991" s="4" t="s">
        <v>1889</v>
      </c>
      <c r="C991" s="1" t="s">
        <v>1149</v>
      </c>
      <c r="D991">
        <v>579</v>
      </c>
      <c r="E991" s="9">
        <v>1090</v>
      </c>
      <c r="F991" s="2">
        <v>0.47</v>
      </c>
      <c r="G991">
        <v>4.4000000000000004</v>
      </c>
      <c r="H991">
        <v>3482</v>
      </c>
      <c r="I991" t="str">
        <f>LEFT(amazon[[#This Row],[Category]],FIND("|",amazon[[#This Row],[Category]] &amp; "|")-1)</f>
        <v>Computers&amp;Accessories</v>
      </c>
      <c r="J991" s="9">
        <f>amazon[[#This Row],[Actual_price]]*amazon[[#This Row],[Rating_count]]</f>
        <v>3795380</v>
      </c>
      <c r="K991" s="9" t="str">
        <f>IF(amazon[[#This Row],[Actual_price]]&lt;200,"&lt;200",IF(amazon[[#This Row],[Actual_price]]&lt;=500,"200-500","&gt;500"))</f>
        <v>&gt;500</v>
      </c>
      <c r="L991" t="str">
        <f>IF(amazon[[#This Row],[Discount_percentage]]&gt;=50%,"YES","NO")</f>
        <v>NO</v>
      </c>
      <c r="M991" s="1">
        <f>ROUND(amazon[[#This Row],[Rating_count]],0)</f>
        <v>3482</v>
      </c>
      <c r="N991" s="10">
        <f>amazon[[#This Row],[Rating_count]]*LOG10(amazon[[#This Row],[Rating]]+1)</f>
        <v>2550.1950717035761</v>
      </c>
    </row>
    <row r="992" spans="1:14" x14ac:dyDescent="0.25">
      <c r="A992" s="1" t="s">
        <v>159</v>
      </c>
      <c r="B992" s="4" t="s">
        <v>160</v>
      </c>
      <c r="C992" s="1" t="s">
        <v>2</v>
      </c>
      <c r="D992">
        <v>179</v>
      </c>
      <c r="E992" s="9">
        <v>399</v>
      </c>
      <c r="F992" s="2">
        <v>0.55000000000000004</v>
      </c>
      <c r="G992">
        <v>4</v>
      </c>
      <c r="H992">
        <v>1423</v>
      </c>
      <c r="I992" t="str">
        <f>LEFT(amazon[[#This Row],[Category]],FIND("|",amazon[[#This Row],[Category]] &amp; "|")-1)</f>
        <v>Computers&amp;Accessories</v>
      </c>
      <c r="J992" s="9">
        <f>amazon[[#This Row],[Actual_price]]*amazon[[#This Row],[Rating_count]]</f>
        <v>567777</v>
      </c>
      <c r="K992" s="9" t="str">
        <f>IF(amazon[[#This Row],[Actual_price]]&lt;200,"&lt;200",IF(amazon[[#This Row],[Actual_price]]&lt;=500,"200-500","&gt;500"))</f>
        <v>200-500</v>
      </c>
      <c r="L992" t="str">
        <f>IF(amazon[[#This Row],[Discount_percentage]]&gt;=50%,"YES","NO")</f>
        <v>YES</v>
      </c>
      <c r="M992" s="1">
        <f>ROUND(amazon[[#This Row],[Rating_count]],0)</f>
        <v>1423</v>
      </c>
      <c r="N992" s="10">
        <f>amazon[[#This Row],[Rating_count]]*LOG10(amazon[[#This Row],[Rating]]+1)</f>
        <v>994.63431617015488</v>
      </c>
    </row>
    <row r="993" spans="1:14" x14ac:dyDescent="0.25">
      <c r="A993" s="1" t="s">
        <v>1890</v>
      </c>
      <c r="B993" s="4" t="s">
        <v>1891</v>
      </c>
      <c r="C993" s="1" t="s">
        <v>1892</v>
      </c>
      <c r="D993">
        <v>90</v>
      </c>
      <c r="E993" s="9">
        <v>100</v>
      </c>
      <c r="F993" s="2">
        <v>0.1</v>
      </c>
      <c r="G993">
        <v>4.0999999999999996</v>
      </c>
      <c r="H993">
        <v>6199</v>
      </c>
      <c r="I993" t="str">
        <f>LEFT(amazon[[#This Row],[Category]],FIND("|",amazon[[#This Row],[Category]] &amp; "|")-1)</f>
        <v>OfficeProducts</v>
      </c>
      <c r="J993" s="9">
        <f>amazon[[#This Row],[Actual_price]]*amazon[[#This Row],[Rating_count]]</f>
        <v>619900</v>
      </c>
      <c r="K993" s="9" t="str">
        <f>IF(amazon[[#This Row],[Actual_price]]&lt;200,"&lt;200",IF(amazon[[#This Row],[Actual_price]]&lt;=500,"200-500","&gt;500"))</f>
        <v>&lt;200</v>
      </c>
      <c r="L993" t="str">
        <f>IF(amazon[[#This Row],[Discount_percentage]]&gt;=50%,"YES","NO")</f>
        <v>NO</v>
      </c>
      <c r="M993" s="1">
        <f>ROUND(amazon[[#This Row],[Rating_count]],0)</f>
        <v>6199</v>
      </c>
      <c r="N993" s="10">
        <f>amazon[[#This Row],[Rating_count]]*LOG10(amazon[[#This Row],[Rating]]+1)</f>
        <v>4386.2275216311073</v>
      </c>
    </row>
    <row r="994" spans="1:14" x14ac:dyDescent="0.25">
      <c r="A994" s="1" t="s">
        <v>1893</v>
      </c>
      <c r="B994" s="4" t="s">
        <v>1894</v>
      </c>
      <c r="C994" s="1" t="s">
        <v>1157</v>
      </c>
      <c r="D994">
        <v>899</v>
      </c>
      <c r="E994" s="9">
        <v>1999</v>
      </c>
      <c r="F994" s="2">
        <v>0.55000000000000004</v>
      </c>
      <c r="G994">
        <v>4.4000000000000004</v>
      </c>
      <c r="H994">
        <v>1667</v>
      </c>
      <c r="I994" t="str">
        <f>LEFT(amazon[[#This Row],[Category]],FIND("|",amazon[[#This Row],[Category]] &amp; "|")-1)</f>
        <v>Computers&amp;Accessories</v>
      </c>
      <c r="J994" s="9">
        <f>amazon[[#This Row],[Actual_price]]*amazon[[#This Row],[Rating_count]]</f>
        <v>3332333</v>
      </c>
      <c r="K994" s="9" t="str">
        <f>IF(amazon[[#This Row],[Actual_price]]&lt;200,"&lt;200",IF(amazon[[#This Row],[Actual_price]]&lt;=500,"200-500","&gt;500"))</f>
        <v>&gt;500</v>
      </c>
      <c r="L994" t="str">
        <f>IF(amazon[[#This Row],[Discount_percentage]]&gt;=50%,"YES","NO")</f>
        <v>YES</v>
      </c>
      <c r="M994" s="1">
        <f>ROUND(amazon[[#This Row],[Rating_count]],0)</f>
        <v>1667</v>
      </c>
      <c r="N994" s="10">
        <f>amazon[[#This Row],[Rating_count]]*LOG10(amazon[[#This Row],[Rating]]+1)</f>
        <v>1220.9003976248885</v>
      </c>
    </row>
    <row r="995" spans="1:14" x14ac:dyDescent="0.25">
      <c r="A995" s="1" t="s">
        <v>1895</v>
      </c>
      <c r="B995" s="4" t="s">
        <v>1896</v>
      </c>
      <c r="C995" s="1" t="s">
        <v>1737</v>
      </c>
      <c r="D995">
        <v>1149</v>
      </c>
      <c r="E995" s="9">
        <v>1800</v>
      </c>
      <c r="F995" s="2">
        <v>0.36</v>
      </c>
      <c r="G995">
        <v>4.3</v>
      </c>
      <c r="H995">
        <v>4723</v>
      </c>
      <c r="I995" t="str">
        <f>LEFT(amazon[[#This Row],[Category]],FIND("|",amazon[[#This Row],[Category]] &amp; "|")-1)</f>
        <v>Computers&amp;Accessories</v>
      </c>
      <c r="J995" s="9">
        <f>amazon[[#This Row],[Actual_price]]*amazon[[#This Row],[Rating_count]]</f>
        <v>8501400</v>
      </c>
      <c r="K995" s="9" t="str">
        <f>IF(amazon[[#This Row],[Actual_price]]&lt;200,"&lt;200",IF(amazon[[#This Row],[Actual_price]]&lt;=500,"200-500","&gt;500"))</f>
        <v>&gt;500</v>
      </c>
      <c r="L995" t="str">
        <f>IF(amazon[[#This Row],[Discount_percentage]]&gt;=50%,"YES","NO")</f>
        <v>NO</v>
      </c>
      <c r="M995" s="1">
        <f>ROUND(amazon[[#This Row],[Rating_count]],0)</f>
        <v>4723</v>
      </c>
      <c r="N995" s="10">
        <f>amazon[[#This Row],[Rating_count]]*LOG10(amazon[[#This Row],[Rating]]+1)</f>
        <v>3420.7549321245265</v>
      </c>
    </row>
    <row r="996" spans="1:14" x14ac:dyDescent="0.25">
      <c r="A996" s="1" t="s">
        <v>1897</v>
      </c>
      <c r="B996" s="4" t="s">
        <v>1898</v>
      </c>
      <c r="C996" s="1" t="s">
        <v>1440</v>
      </c>
      <c r="D996">
        <v>249</v>
      </c>
      <c r="E996" s="9">
        <v>499</v>
      </c>
      <c r="F996" s="2">
        <v>0.5</v>
      </c>
      <c r="G996">
        <v>4.2</v>
      </c>
      <c r="H996">
        <v>22860</v>
      </c>
      <c r="I996" t="str">
        <f>LEFT(amazon[[#This Row],[Category]],FIND("|",amazon[[#This Row],[Category]] &amp; "|")-1)</f>
        <v>Computers&amp;Accessories</v>
      </c>
      <c r="J996" s="9">
        <f>amazon[[#This Row],[Actual_price]]*amazon[[#This Row],[Rating_count]]</f>
        <v>11407140</v>
      </c>
      <c r="K996" s="9" t="str">
        <f>IF(amazon[[#This Row],[Actual_price]]&lt;200,"&lt;200",IF(amazon[[#This Row],[Actual_price]]&lt;=500,"200-500","&gt;500"))</f>
        <v>200-500</v>
      </c>
      <c r="L996" t="str">
        <f>IF(amazon[[#This Row],[Discount_percentage]]&gt;=50%,"YES","NO")</f>
        <v>YES</v>
      </c>
      <c r="M996" s="1">
        <f>ROUND(amazon[[#This Row],[Rating_count]],0)</f>
        <v>22860</v>
      </c>
      <c r="N996" s="10">
        <f>amazon[[#This Row],[Rating_count]]*LOG10(amazon[[#This Row],[Rating]]+1)</f>
        <v>16367.83643549151</v>
      </c>
    </row>
    <row r="997" spans="1:14" x14ac:dyDescent="0.25">
      <c r="A997" s="1" t="s">
        <v>1899</v>
      </c>
      <c r="B997" s="4" t="s">
        <v>1900</v>
      </c>
      <c r="C997" s="1" t="s">
        <v>1359</v>
      </c>
      <c r="D997">
        <v>39</v>
      </c>
      <c r="E997" s="9">
        <v>39</v>
      </c>
      <c r="F997" s="2">
        <v>0</v>
      </c>
      <c r="G997">
        <v>3.6</v>
      </c>
      <c r="H997">
        <v>13572</v>
      </c>
      <c r="I997" t="str">
        <f>LEFT(amazon[[#This Row],[Category]],FIND("|",amazon[[#This Row],[Category]] &amp; "|")-1)</f>
        <v>Computers&amp;Accessories</v>
      </c>
      <c r="J997" s="9">
        <f>amazon[[#This Row],[Actual_price]]*amazon[[#This Row],[Rating_count]]</f>
        <v>529308</v>
      </c>
      <c r="K997" s="9" t="str">
        <f>IF(amazon[[#This Row],[Actual_price]]&lt;200,"&lt;200",IF(amazon[[#This Row],[Actual_price]]&lt;=500,"200-500","&gt;500"))</f>
        <v>&lt;200</v>
      </c>
      <c r="L997" t="str">
        <f>IF(amazon[[#This Row],[Discount_percentage]]&gt;=50%,"YES","NO")</f>
        <v>NO</v>
      </c>
      <c r="M997" s="1">
        <f>ROUND(amazon[[#This Row],[Rating_count]],0)</f>
        <v>13572</v>
      </c>
      <c r="N997" s="10">
        <f>amazon[[#This Row],[Rating_count]]*LOG10(amazon[[#This Row],[Rating]]+1)</f>
        <v>8994.949291582323</v>
      </c>
    </row>
    <row r="998" spans="1:14" x14ac:dyDescent="0.25">
      <c r="A998" s="1" t="s">
        <v>1901</v>
      </c>
      <c r="B998" s="4" t="s">
        <v>1902</v>
      </c>
      <c r="C998" s="1" t="s">
        <v>1227</v>
      </c>
      <c r="D998">
        <v>1599</v>
      </c>
      <c r="E998" s="9">
        <v>3599</v>
      </c>
      <c r="F998" s="2">
        <v>0.56000000000000005</v>
      </c>
      <c r="G998">
        <v>4.2</v>
      </c>
      <c r="H998">
        <v>16182</v>
      </c>
      <c r="I998" t="str">
        <f>LEFT(amazon[[#This Row],[Category]],FIND("|",amazon[[#This Row],[Category]] &amp; "|")-1)</f>
        <v>Computers&amp;Accessories</v>
      </c>
      <c r="J998" s="9">
        <f>amazon[[#This Row],[Actual_price]]*amazon[[#This Row],[Rating_count]]</f>
        <v>58239018</v>
      </c>
      <c r="K998" s="9" t="str">
        <f>IF(amazon[[#This Row],[Actual_price]]&lt;200,"&lt;200",IF(amazon[[#This Row],[Actual_price]]&lt;=500,"200-500","&gt;500"))</f>
        <v>&gt;500</v>
      </c>
      <c r="L998" t="str">
        <f>IF(amazon[[#This Row],[Discount_percentage]]&gt;=50%,"YES","NO")</f>
        <v>YES</v>
      </c>
      <c r="M998" s="1">
        <f>ROUND(amazon[[#This Row],[Rating_count]],0)</f>
        <v>16182</v>
      </c>
      <c r="N998" s="10">
        <f>amazon[[#This Row],[Rating_count]]*LOG10(amazon[[#This Row],[Rating]]+1)</f>
        <v>11586.36610669832</v>
      </c>
    </row>
    <row r="999" spans="1:14" x14ac:dyDescent="0.25">
      <c r="A999" s="1" t="s">
        <v>1903</v>
      </c>
      <c r="B999" s="4" t="s">
        <v>1904</v>
      </c>
      <c r="C999" s="1" t="s">
        <v>1293</v>
      </c>
      <c r="D999">
        <v>1199</v>
      </c>
      <c r="E999" s="9">
        <v>3990</v>
      </c>
      <c r="F999" s="2">
        <v>0.7</v>
      </c>
      <c r="G999">
        <v>4.2</v>
      </c>
      <c r="H999">
        <v>2908</v>
      </c>
      <c r="I999" t="str">
        <f>LEFT(amazon[[#This Row],[Category]],FIND("|",amazon[[#This Row],[Category]] &amp; "|")-1)</f>
        <v>Electronics</v>
      </c>
      <c r="J999" s="9">
        <f>amazon[[#This Row],[Actual_price]]*amazon[[#This Row],[Rating_count]]</f>
        <v>11602920</v>
      </c>
      <c r="K999" s="9" t="str">
        <f>IF(amazon[[#This Row],[Actual_price]]&lt;200,"&lt;200",IF(amazon[[#This Row],[Actual_price]]&lt;=500,"200-500","&gt;500"))</f>
        <v>&gt;500</v>
      </c>
      <c r="L999" t="str">
        <f>IF(amazon[[#This Row],[Discount_percentage]]&gt;=50%,"YES","NO")</f>
        <v>YES</v>
      </c>
      <c r="M999" s="1">
        <f>ROUND(amazon[[#This Row],[Rating_count]],0)</f>
        <v>2908</v>
      </c>
      <c r="N999" s="10">
        <f>amazon[[#This Row],[Rating_count]]*LOG10(amazon[[#This Row],[Rating]]+1)</f>
        <v>2082.1377232899963</v>
      </c>
    </row>
    <row r="1000" spans="1:14" x14ac:dyDescent="0.25">
      <c r="A1000" s="1" t="s">
        <v>163</v>
      </c>
      <c r="B1000" s="4" t="s">
        <v>164</v>
      </c>
      <c r="C1000" s="1" t="s">
        <v>2</v>
      </c>
      <c r="D1000">
        <v>209</v>
      </c>
      <c r="E1000" s="9">
        <v>499</v>
      </c>
      <c r="F1000" s="2">
        <v>0.57999999999999996</v>
      </c>
      <c r="G1000">
        <v>3.9</v>
      </c>
      <c r="H1000">
        <v>536</v>
      </c>
      <c r="I1000" t="str">
        <f>LEFT(amazon[[#This Row],[Category]],FIND("|",amazon[[#This Row],[Category]] &amp; "|")-1)</f>
        <v>Computers&amp;Accessories</v>
      </c>
      <c r="J1000" s="9">
        <f>amazon[[#This Row],[Actual_price]]*amazon[[#This Row],[Rating_count]]</f>
        <v>267464</v>
      </c>
      <c r="K1000" s="9" t="str">
        <f>IF(amazon[[#This Row],[Actual_price]]&lt;200,"&lt;200",IF(amazon[[#This Row],[Actual_price]]&lt;=500,"200-500","&gt;500"))</f>
        <v>200-500</v>
      </c>
      <c r="L1000" t="str">
        <f>IF(amazon[[#This Row],[Discount_percentage]]&gt;=50%,"YES","NO")</f>
        <v>YES</v>
      </c>
      <c r="M1000" s="1">
        <f>ROUND(amazon[[#This Row],[Rating_count]],0)</f>
        <v>536</v>
      </c>
      <c r="N1000" s="10">
        <f>amazon[[#This Row],[Rating_count]]*LOG10(amazon[[#This Row],[Rating]]+1)</f>
        <v>369.94509889528337</v>
      </c>
    </row>
    <row r="1001" spans="1:14" x14ac:dyDescent="0.25">
      <c r="A1001" s="1" t="s">
        <v>1905</v>
      </c>
      <c r="B1001" s="4" t="s">
        <v>1906</v>
      </c>
      <c r="C1001" s="1" t="s">
        <v>1149</v>
      </c>
      <c r="D1001">
        <v>1099</v>
      </c>
      <c r="E1001" s="9">
        <v>1499</v>
      </c>
      <c r="F1001" s="2">
        <v>0.27</v>
      </c>
      <c r="G1001">
        <v>4.2</v>
      </c>
      <c r="H1001">
        <v>2375</v>
      </c>
      <c r="I1001" t="str">
        <f>LEFT(amazon[[#This Row],[Category]],FIND("|",amazon[[#This Row],[Category]] &amp; "|")-1)</f>
        <v>Computers&amp;Accessories</v>
      </c>
      <c r="J1001" s="9">
        <f>amazon[[#This Row],[Actual_price]]*amazon[[#This Row],[Rating_count]]</f>
        <v>3560125</v>
      </c>
      <c r="K1001" s="9" t="str">
        <f>IF(amazon[[#This Row],[Actual_price]]&lt;200,"&lt;200",IF(amazon[[#This Row],[Actual_price]]&lt;=500,"200-500","&gt;500"))</f>
        <v>&gt;500</v>
      </c>
      <c r="L1001" t="str">
        <f>IF(amazon[[#This Row],[Discount_percentage]]&gt;=50%,"YES","NO")</f>
        <v>NO</v>
      </c>
      <c r="M1001" s="1">
        <f>ROUND(amazon[[#This Row],[Rating_count]],0)</f>
        <v>2375</v>
      </c>
      <c r="N1001" s="10">
        <f>amazon[[#This Row],[Rating_count]]*LOG10(amazon[[#This Row],[Rating]]+1)</f>
        <v>1700.5079411326481</v>
      </c>
    </row>
    <row r="1002" spans="1:14" x14ac:dyDescent="0.25">
      <c r="A1002" s="1" t="s">
        <v>1907</v>
      </c>
      <c r="B1002" s="4" t="s">
        <v>1908</v>
      </c>
      <c r="C1002" s="1" t="s">
        <v>1457</v>
      </c>
      <c r="D1002">
        <v>120</v>
      </c>
      <c r="E1002" s="9">
        <v>120</v>
      </c>
      <c r="F1002" s="2">
        <v>0</v>
      </c>
      <c r="G1002">
        <v>4.5</v>
      </c>
      <c r="H1002">
        <v>4951</v>
      </c>
      <c r="I1002" t="str">
        <f>LEFT(amazon[[#This Row],[Category]],FIND("|",amazon[[#This Row],[Category]] &amp; "|")-1)</f>
        <v>OfficeProducts</v>
      </c>
      <c r="J1002" s="9">
        <f>amazon[[#This Row],[Actual_price]]*amazon[[#This Row],[Rating_count]]</f>
        <v>594120</v>
      </c>
      <c r="K1002" s="9" t="str">
        <f>IF(amazon[[#This Row],[Actual_price]]&lt;200,"&lt;200",IF(amazon[[#This Row],[Actual_price]]&lt;=500,"200-500","&gt;500"))</f>
        <v>&lt;200</v>
      </c>
      <c r="L1002" t="str">
        <f>IF(amazon[[#This Row],[Discount_percentage]]&gt;=50%,"YES","NO")</f>
        <v>NO</v>
      </c>
      <c r="M1002" s="1">
        <f>ROUND(amazon[[#This Row],[Rating_count]],0)</f>
        <v>4951</v>
      </c>
      <c r="N1002" s="10">
        <f>amazon[[#This Row],[Rating_count]]*LOG10(amazon[[#This Row],[Rating]]+1)</f>
        <v>3665.5356756860015</v>
      </c>
    </row>
    <row r="1003" spans="1:14" x14ac:dyDescent="0.25">
      <c r="A1003" s="1" t="s">
        <v>1909</v>
      </c>
      <c r="B1003" s="4" t="s">
        <v>1910</v>
      </c>
      <c r="C1003" s="1" t="s">
        <v>1737</v>
      </c>
      <c r="D1003">
        <v>1519</v>
      </c>
      <c r="E1003" s="9">
        <v>3499</v>
      </c>
      <c r="F1003" s="2">
        <v>0.56999999999999995</v>
      </c>
      <c r="G1003">
        <v>4.3</v>
      </c>
      <c r="H1003">
        <v>408</v>
      </c>
      <c r="I1003" t="str">
        <f>LEFT(amazon[[#This Row],[Category]],FIND("|",amazon[[#This Row],[Category]] &amp; "|")-1)</f>
        <v>Computers&amp;Accessories</v>
      </c>
      <c r="J1003" s="9">
        <f>amazon[[#This Row],[Actual_price]]*amazon[[#This Row],[Rating_count]]</f>
        <v>1427592</v>
      </c>
      <c r="K1003" s="9" t="str">
        <f>IF(amazon[[#This Row],[Actual_price]]&lt;200,"&lt;200",IF(amazon[[#This Row],[Actual_price]]&lt;=500,"200-500","&gt;500"))</f>
        <v>&gt;500</v>
      </c>
      <c r="L1003" t="str">
        <f>IF(amazon[[#This Row],[Discount_percentage]]&gt;=50%,"YES","NO")</f>
        <v>YES</v>
      </c>
      <c r="M1003" s="1">
        <f>ROUND(amazon[[#This Row],[Rating_count]],0)</f>
        <v>408</v>
      </c>
      <c r="N1003" s="10">
        <f>amazon[[#This Row],[Rating_count]]*LOG10(amazon[[#This Row],[Rating]]+1)</f>
        <v>295.50455479712195</v>
      </c>
    </row>
    <row r="1004" spans="1:14" x14ac:dyDescent="0.25">
      <c r="A1004" s="1" t="s">
        <v>1911</v>
      </c>
      <c r="B1004" s="4" t="s">
        <v>1912</v>
      </c>
      <c r="C1004" s="1" t="s">
        <v>1892</v>
      </c>
      <c r="D1004">
        <v>420</v>
      </c>
      <c r="E1004" s="9">
        <v>420</v>
      </c>
      <c r="F1004" s="2">
        <v>0</v>
      </c>
      <c r="G1004">
        <v>4.2</v>
      </c>
      <c r="H1004">
        <v>1926</v>
      </c>
      <c r="I1004" t="str">
        <f>LEFT(amazon[[#This Row],[Category]],FIND("|",amazon[[#This Row],[Category]] &amp; "|")-1)</f>
        <v>OfficeProducts</v>
      </c>
      <c r="J1004" s="9">
        <f>amazon[[#This Row],[Actual_price]]*amazon[[#This Row],[Rating_count]]</f>
        <v>808920</v>
      </c>
      <c r="K1004" s="9" t="str">
        <f>IF(amazon[[#This Row],[Actual_price]]&lt;200,"&lt;200",IF(amazon[[#This Row],[Actual_price]]&lt;=500,"200-500","&gt;500"))</f>
        <v>200-500</v>
      </c>
      <c r="L1004" t="str">
        <f>IF(amazon[[#This Row],[Discount_percentage]]&gt;=50%,"YES","NO")</f>
        <v>NO</v>
      </c>
      <c r="M1004" s="1">
        <f>ROUND(amazon[[#This Row],[Rating_count]],0)</f>
        <v>1926</v>
      </c>
      <c r="N1004" s="10">
        <f>amazon[[#This Row],[Rating_count]]*LOG10(amazon[[#This Row],[Rating]]+1)</f>
        <v>1379.0224398406233</v>
      </c>
    </row>
    <row r="1005" spans="1:14" x14ac:dyDescent="0.25">
      <c r="A1005" s="1" t="s">
        <v>1913</v>
      </c>
      <c r="B1005" s="4" t="s">
        <v>1914</v>
      </c>
      <c r="C1005" s="1" t="s">
        <v>1915</v>
      </c>
      <c r="D1005">
        <v>225</v>
      </c>
      <c r="E1005" s="9">
        <v>225</v>
      </c>
      <c r="F1005" s="2">
        <v>0</v>
      </c>
      <c r="G1005">
        <v>4.0999999999999996</v>
      </c>
      <c r="H1005">
        <v>4798</v>
      </c>
      <c r="I1005" t="str">
        <f>LEFT(amazon[[#This Row],[Category]],FIND("|",amazon[[#This Row],[Category]] &amp; "|")-1)</f>
        <v>OfficeProducts</v>
      </c>
      <c r="J1005" s="9">
        <f>amazon[[#This Row],[Actual_price]]*amazon[[#This Row],[Rating_count]]</f>
        <v>1079550</v>
      </c>
      <c r="K1005" s="9" t="str">
        <f>IF(amazon[[#This Row],[Actual_price]]&lt;200,"&lt;200",IF(amazon[[#This Row],[Actual_price]]&lt;=500,"200-500","&gt;500"))</f>
        <v>200-500</v>
      </c>
      <c r="L1005" t="str">
        <f>IF(amazon[[#This Row],[Discount_percentage]]&gt;=50%,"YES","NO")</f>
        <v>NO</v>
      </c>
      <c r="M1005" s="1">
        <f>ROUND(amazon[[#This Row],[Rating_count]],0)</f>
        <v>4798</v>
      </c>
      <c r="N1005" s="10">
        <f>amazon[[#This Row],[Rating_count]]*LOG10(amazon[[#This Row],[Rating]]+1)</f>
        <v>3394.9217049178988</v>
      </c>
    </row>
    <row r="1006" spans="1:14" x14ac:dyDescent="0.25">
      <c r="A1006" s="1" t="s">
        <v>1916</v>
      </c>
      <c r="B1006" s="4" t="s">
        <v>1917</v>
      </c>
      <c r="C1006" s="1" t="s">
        <v>1918</v>
      </c>
      <c r="D1006">
        <v>199</v>
      </c>
      <c r="E1006" s="9">
        <v>799</v>
      </c>
      <c r="F1006" s="2">
        <v>0.75</v>
      </c>
      <c r="G1006">
        <v>4.0999999999999996</v>
      </c>
      <c r="H1006">
        <v>7333</v>
      </c>
      <c r="I1006" t="str">
        <f>LEFT(amazon[[#This Row],[Category]],FIND("|",amazon[[#This Row],[Category]] &amp; "|")-1)</f>
        <v>Computers&amp;Accessories</v>
      </c>
      <c r="J1006" s="9">
        <f>amazon[[#This Row],[Actual_price]]*amazon[[#This Row],[Rating_count]]</f>
        <v>5859067</v>
      </c>
      <c r="K1006" s="9" t="str">
        <f>IF(amazon[[#This Row],[Actual_price]]&lt;200,"&lt;200",IF(amazon[[#This Row],[Actual_price]]&lt;=500,"200-500","&gt;500"))</f>
        <v>&gt;500</v>
      </c>
      <c r="L1006" t="str">
        <f>IF(amazon[[#This Row],[Discount_percentage]]&gt;=50%,"YES","NO")</f>
        <v>YES</v>
      </c>
      <c r="M1006" s="1">
        <f>ROUND(amazon[[#This Row],[Rating_count]],0)</f>
        <v>7333</v>
      </c>
      <c r="N1006" s="10">
        <f>amazon[[#This Row],[Rating_count]]*LOG10(amazon[[#This Row],[Rating]]+1)</f>
        <v>5188.6121013261672</v>
      </c>
    </row>
    <row r="1007" spans="1:14" x14ac:dyDescent="0.25">
      <c r="A1007" s="1" t="s">
        <v>1114</v>
      </c>
      <c r="B1007" s="4" t="s">
        <v>1115</v>
      </c>
      <c r="C1007" s="1" t="s">
        <v>803</v>
      </c>
      <c r="D1007">
        <v>1799</v>
      </c>
      <c r="E1007" s="9">
        <v>3999</v>
      </c>
      <c r="F1007" s="2">
        <v>0.55000000000000004</v>
      </c>
      <c r="G1007">
        <v>4.5999999999999996</v>
      </c>
      <c r="H1007">
        <v>245</v>
      </c>
      <c r="I1007" t="str">
        <f>LEFT(amazon[[#This Row],[Category]],FIND("|",amazon[[#This Row],[Category]] &amp; "|")-1)</f>
        <v>Electronics</v>
      </c>
      <c r="J1007" s="9">
        <f>amazon[[#This Row],[Actual_price]]*amazon[[#This Row],[Rating_count]]</f>
        <v>979755</v>
      </c>
      <c r="K1007" s="9" t="str">
        <f>IF(amazon[[#This Row],[Actual_price]]&lt;200,"&lt;200",IF(amazon[[#This Row],[Actual_price]]&lt;=500,"200-500","&gt;500"))</f>
        <v>&gt;500</v>
      </c>
      <c r="L1007" t="str">
        <f>IF(amazon[[#This Row],[Discount_percentage]]&gt;=50%,"YES","NO")</f>
        <v>YES</v>
      </c>
      <c r="M1007" s="1">
        <f>ROUND(amazon[[#This Row],[Rating_count]],0)</f>
        <v>245</v>
      </c>
      <c r="N1007" s="10">
        <f>amazon[[#This Row],[Rating_count]]*LOG10(amazon[[#This Row],[Rating]]+1)</f>
        <v>183.30606661651908</v>
      </c>
    </row>
    <row r="1008" spans="1:14" x14ac:dyDescent="0.25">
      <c r="A1008" s="1" t="s">
        <v>1919</v>
      </c>
      <c r="B1008" s="4" t="s">
        <v>1920</v>
      </c>
      <c r="C1008" s="1" t="s">
        <v>1764</v>
      </c>
      <c r="D1008">
        <v>8349</v>
      </c>
      <c r="E1008" s="9">
        <v>9625</v>
      </c>
      <c r="F1008" s="2">
        <v>0.13</v>
      </c>
      <c r="G1008">
        <v>3.8</v>
      </c>
      <c r="H1008">
        <v>3652</v>
      </c>
      <c r="I1008" t="str">
        <f>LEFT(amazon[[#This Row],[Category]],FIND("|",amazon[[#This Row],[Category]] &amp; "|")-1)</f>
        <v>Computers&amp;Accessories</v>
      </c>
      <c r="J1008" s="9">
        <f>amazon[[#This Row],[Actual_price]]*amazon[[#This Row],[Rating_count]]</f>
        <v>35150500</v>
      </c>
      <c r="K1008" s="9" t="str">
        <f>IF(amazon[[#This Row],[Actual_price]]&lt;200,"&lt;200",IF(amazon[[#This Row],[Actual_price]]&lt;=500,"200-500","&gt;500"))</f>
        <v>&gt;500</v>
      </c>
      <c r="L1008" t="str">
        <f>IF(amazon[[#This Row],[Discount_percentage]]&gt;=50%,"YES","NO")</f>
        <v>NO</v>
      </c>
      <c r="M1008" s="1">
        <f>ROUND(amazon[[#This Row],[Rating_count]],0)</f>
        <v>3652</v>
      </c>
      <c r="N1008" s="10">
        <f>amazon[[#This Row],[Rating_count]]*LOG10(amazon[[#This Row],[Rating]]+1)</f>
        <v>2487.8929988956443</v>
      </c>
    </row>
    <row r="1009" spans="1:14" x14ac:dyDescent="0.25">
      <c r="A1009" s="1" t="s">
        <v>1921</v>
      </c>
      <c r="B1009" s="4" t="s">
        <v>1922</v>
      </c>
      <c r="C1009" s="1" t="s">
        <v>1559</v>
      </c>
      <c r="D1009">
        <v>3307</v>
      </c>
      <c r="E1009" s="9">
        <v>6100</v>
      </c>
      <c r="F1009" s="2">
        <v>0.46</v>
      </c>
      <c r="G1009">
        <v>4.3</v>
      </c>
      <c r="H1009">
        <v>2515</v>
      </c>
      <c r="I1009" t="str">
        <f>LEFT(amazon[[#This Row],[Category]],FIND("|",amazon[[#This Row],[Category]] &amp; "|")-1)</f>
        <v>Computers&amp;Accessories</v>
      </c>
      <c r="J1009" s="9">
        <f>amazon[[#This Row],[Actual_price]]*amazon[[#This Row],[Rating_count]]</f>
        <v>15341500</v>
      </c>
      <c r="K1009" s="9" t="str">
        <f>IF(amazon[[#This Row],[Actual_price]]&lt;200,"&lt;200",IF(amazon[[#This Row],[Actual_price]]&lt;=500,"200-500","&gt;500"))</f>
        <v>&gt;500</v>
      </c>
      <c r="L1009" t="str">
        <f>IF(amazon[[#This Row],[Discount_percentage]]&gt;=50%,"YES","NO")</f>
        <v>NO</v>
      </c>
      <c r="M1009" s="1">
        <f>ROUND(amazon[[#This Row],[Rating_count]],0)</f>
        <v>2515</v>
      </c>
      <c r="N1009" s="10">
        <f>amazon[[#This Row],[Rating_count]]*LOG10(amazon[[#This Row],[Rating]]+1)</f>
        <v>1821.5538120459844</v>
      </c>
    </row>
    <row r="1010" spans="1:14" x14ac:dyDescent="0.25">
      <c r="A1010" s="1" t="s">
        <v>175</v>
      </c>
      <c r="B1010" s="4" t="s">
        <v>176</v>
      </c>
      <c r="C1010" s="1" t="s">
        <v>2</v>
      </c>
      <c r="D1010">
        <v>325</v>
      </c>
      <c r="E1010" s="9">
        <v>1299</v>
      </c>
      <c r="F1010" s="2">
        <v>0.75</v>
      </c>
      <c r="G1010">
        <v>4.2</v>
      </c>
      <c r="H1010">
        <v>10576</v>
      </c>
      <c r="I1010" t="str">
        <f>LEFT(amazon[[#This Row],[Category]],FIND("|",amazon[[#This Row],[Category]] &amp; "|")-1)</f>
        <v>Computers&amp;Accessories</v>
      </c>
      <c r="J1010" s="9">
        <f>amazon[[#This Row],[Actual_price]]*amazon[[#This Row],[Rating_count]]</f>
        <v>13738224</v>
      </c>
      <c r="K1010" s="9" t="str">
        <f>IF(amazon[[#This Row],[Actual_price]]&lt;200,"&lt;200",IF(amazon[[#This Row],[Actual_price]]&lt;=500,"200-500","&gt;500"))</f>
        <v>&gt;500</v>
      </c>
      <c r="L1010" t="str">
        <f>IF(amazon[[#This Row],[Discount_percentage]]&gt;=50%,"YES","NO")</f>
        <v>YES</v>
      </c>
      <c r="M1010" s="1">
        <f>ROUND(amazon[[#This Row],[Rating_count]],0)</f>
        <v>10576</v>
      </c>
      <c r="N1010" s="10">
        <f>amazon[[#This Row],[Rating_count]]*LOG10(amazon[[#This Row],[Rating]]+1)</f>
        <v>7572.4513622816366</v>
      </c>
    </row>
    <row r="1011" spans="1:14" x14ac:dyDescent="0.25">
      <c r="A1011" s="1" t="s">
        <v>1923</v>
      </c>
      <c r="B1011" s="4" t="s">
        <v>1924</v>
      </c>
      <c r="C1011" s="1" t="s">
        <v>1146</v>
      </c>
      <c r="D1011">
        <v>449</v>
      </c>
      <c r="E1011" s="9">
        <v>1300</v>
      </c>
      <c r="F1011" s="2">
        <v>0.65</v>
      </c>
      <c r="G1011">
        <v>4.2</v>
      </c>
      <c r="H1011">
        <v>4959</v>
      </c>
      <c r="I1011" t="str">
        <f>LEFT(amazon[[#This Row],[Category]],FIND("|",amazon[[#This Row],[Category]] &amp; "|")-1)</f>
        <v>Computers&amp;Accessories</v>
      </c>
      <c r="J1011" s="9">
        <f>amazon[[#This Row],[Actual_price]]*amazon[[#This Row],[Rating_count]]</f>
        <v>6446700</v>
      </c>
      <c r="K1011" s="9" t="str">
        <f>IF(amazon[[#This Row],[Actual_price]]&lt;200,"&lt;200",IF(amazon[[#This Row],[Actual_price]]&lt;=500,"200-500","&gt;500"))</f>
        <v>&gt;500</v>
      </c>
      <c r="L1011" t="str">
        <f>IF(amazon[[#This Row],[Discount_percentage]]&gt;=50%,"YES","NO")</f>
        <v>YES</v>
      </c>
      <c r="M1011" s="1">
        <f>ROUND(amazon[[#This Row],[Rating_count]],0)</f>
        <v>4959</v>
      </c>
      <c r="N1011" s="10">
        <f>amazon[[#This Row],[Rating_count]]*LOG10(amazon[[#This Row],[Rating]]+1)</f>
        <v>3550.6605810849692</v>
      </c>
    </row>
    <row r="1012" spans="1:14" x14ac:dyDescent="0.25">
      <c r="A1012" s="1" t="s">
        <v>1925</v>
      </c>
      <c r="B1012" s="4" t="s">
        <v>1926</v>
      </c>
      <c r="C1012" s="1" t="s">
        <v>1189</v>
      </c>
      <c r="D1012">
        <v>380</v>
      </c>
      <c r="E1012" s="9">
        <v>400</v>
      </c>
      <c r="F1012" s="2">
        <v>0.05</v>
      </c>
      <c r="G1012">
        <v>4.4000000000000004</v>
      </c>
      <c r="H1012">
        <v>2111</v>
      </c>
      <c r="I1012" t="str">
        <f>LEFT(amazon[[#This Row],[Category]],FIND("|",amazon[[#This Row],[Category]] &amp; "|")-1)</f>
        <v>Electronics</v>
      </c>
      <c r="J1012" s="9">
        <f>amazon[[#This Row],[Actual_price]]*amazon[[#This Row],[Rating_count]]</f>
        <v>844400</v>
      </c>
      <c r="K1012" s="9" t="str">
        <f>IF(amazon[[#This Row],[Actual_price]]&lt;200,"&lt;200",IF(amazon[[#This Row],[Actual_price]]&lt;=500,"200-500","&gt;500"))</f>
        <v>200-500</v>
      </c>
      <c r="L1012" t="str">
        <f>IF(amazon[[#This Row],[Discount_percentage]]&gt;=50%,"YES","NO")</f>
        <v>NO</v>
      </c>
      <c r="M1012" s="1">
        <f>ROUND(amazon[[#This Row],[Rating_count]],0)</f>
        <v>2111</v>
      </c>
      <c r="N1012" s="10">
        <f>amazon[[#This Row],[Rating_count]]*LOG10(amazon[[#This Row],[Rating]]+1)</f>
        <v>1546.0832269862865</v>
      </c>
    </row>
    <row r="1013" spans="1:14" x14ac:dyDescent="0.25">
      <c r="A1013" s="1" t="s">
        <v>1927</v>
      </c>
      <c r="B1013" s="4" t="s">
        <v>1928</v>
      </c>
      <c r="C1013" s="1" t="s">
        <v>1152</v>
      </c>
      <c r="D1013">
        <v>499</v>
      </c>
      <c r="E1013" s="9">
        <v>1399</v>
      </c>
      <c r="F1013" s="2">
        <v>0.64</v>
      </c>
      <c r="G1013">
        <v>3.9</v>
      </c>
      <c r="H1013">
        <v>1462</v>
      </c>
      <c r="I1013" t="str">
        <f>LEFT(amazon[[#This Row],[Category]],FIND("|",amazon[[#This Row],[Category]] &amp; "|")-1)</f>
        <v>Computers&amp;Accessories</v>
      </c>
      <c r="J1013" s="9">
        <f>amazon[[#This Row],[Actual_price]]*amazon[[#This Row],[Rating_count]]</f>
        <v>2045338</v>
      </c>
      <c r="K1013" s="9" t="str">
        <f>IF(amazon[[#This Row],[Actual_price]]&lt;200,"&lt;200",IF(amazon[[#This Row],[Actual_price]]&lt;=500,"200-500","&gt;500"))</f>
        <v>&gt;500</v>
      </c>
      <c r="L1013" t="str">
        <f>IF(amazon[[#This Row],[Discount_percentage]]&gt;=50%,"YES","NO")</f>
        <v>YES</v>
      </c>
      <c r="M1013" s="1">
        <f>ROUND(amazon[[#This Row],[Rating_count]],0)</f>
        <v>1462</v>
      </c>
      <c r="N1013" s="10">
        <f>amazon[[#This Row],[Rating_count]]*LOG10(amazon[[#This Row],[Rating]]+1)</f>
        <v>1009.066669001687</v>
      </c>
    </row>
    <row r="1014" spans="1:14" x14ac:dyDescent="0.25">
      <c r="A1014" s="1" t="s">
        <v>1929</v>
      </c>
      <c r="B1014" s="4" t="s">
        <v>1930</v>
      </c>
      <c r="C1014" s="1" t="s">
        <v>1931</v>
      </c>
      <c r="D1014">
        <v>37247</v>
      </c>
      <c r="E1014" s="9">
        <v>59890</v>
      </c>
      <c r="F1014" s="2">
        <v>0.38</v>
      </c>
      <c r="G1014">
        <v>4</v>
      </c>
      <c r="H1014">
        <v>323</v>
      </c>
      <c r="I1014" t="str">
        <f>LEFT(amazon[[#This Row],[Category]],FIND("|",amazon[[#This Row],[Category]] &amp; "|")-1)</f>
        <v>Computers&amp;Accessories</v>
      </c>
      <c r="J1014" s="9">
        <f>amazon[[#This Row],[Actual_price]]*amazon[[#This Row],[Rating_count]]</f>
        <v>19344470</v>
      </c>
      <c r="K1014" s="9" t="str">
        <f>IF(amazon[[#This Row],[Actual_price]]&lt;200,"&lt;200",IF(amazon[[#This Row],[Actual_price]]&lt;=500,"200-500","&gt;500"))</f>
        <v>&gt;500</v>
      </c>
      <c r="L1014" t="str">
        <f>IF(amazon[[#This Row],[Discount_percentage]]&gt;=50%,"YES","NO")</f>
        <v>NO</v>
      </c>
      <c r="M1014" s="1">
        <f>ROUND(amazon[[#This Row],[Rating_count]],0)</f>
        <v>323</v>
      </c>
      <c r="N1014" s="10">
        <f>amazon[[#This Row],[Rating_count]]*LOG10(amazon[[#This Row],[Rating]]+1)</f>
        <v>225.76731140053408</v>
      </c>
    </row>
    <row r="1015" spans="1:14" x14ac:dyDescent="0.25">
      <c r="A1015" s="1" t="s">
        <v>1932</v>
      </c>
      <c r="B1015" s="4" t="s">
        <v>1933</v>
      </c>
      <c r="C1015" s="1" t="s">
        <v>1053</v>
      </c>
      <c r="D1015">
        <v>849</v>
      </c>
      <c r="E1015" s="9">
        <v>2490</v>
      </c>
      <c r="F1015" s="2">
        <v>0.66</v>
      </c>
      <c r="G1015">
        <v>4.2</v>
      </c>
      <c r="H1015">
        <v>91188</v>
      </c>
      <c r="I1015" t="str">
        <f>LEFT(amazon[[#This Row],[Category]],FIND("|",amazon[[#This Row],[Category]] &amp; "|")-1)</f>
        <v>Electronics</v>
      </c>
      <c r="J1015" s="9">
        <f>amazon[[#This Row],[Actual_price]]*amazon[[#This Row],[Rating_count]]</f>
        <v>227058120</v>
      </c>
      <c r="K1015" s="9" t="str">
        <f>IF(amazon[[#This Row],[Actual_price]]&lt;200,"&lt;200",IF(amazon[[#This Row],[Actual_price]]&lt;=500,"200-500","&gt;500"))</f>
        <v>&gt;500</v>
      </c>
      <c r="L1015" t="str">
        <f>IF(amazon[[#This Row],[Discount_percentage]]&gt;=50%,"YES","NO")</f>
        <v>YES</v>
      </c>
      <c r="M1015" s="1">
        <f>ROUND(amazon[[#This Row],[Rating_count]],0)</f>
        <v>91188</v>
      </c>
      <c r="N1015" s="10">
        <f>amazon[[#This Row],[Rating_count]]*LOG10(amazon[[#This Row],[Rating]]+1)</f>
        <v>65290.912899370072</v>
      </c>
    </row>
    <row r="1016" spans="1:14" x14ac:dyDescent="0.25">
      <c r="A1016" s="1" t="s">
        <v>1934</v>
      </c>
      <c r="B1016" s="4" t="s">
        <v>1935</v>
      </c>
      <c r="C1016" s="1" t="s">
        <v>1437</v>
      </c>
      <c r="D1016">
        <v>799</v>
      </c>
      <c r="E1016" s="9">
        <v>1999</v>
      </c>
      <c r="F1016" s="2">
        <v>0.6</v>
      </c>
      <c r="G1016">
        <v>3.7</v>
      </c>
      <c r="H1016">
        <v>418</v>
      </c>
      <c r="I1016" t="str">
        <f>LEFT(amazon[[#This Row],[Category]],FIND("|",amazon[[#This Row],[Category]] &amp; "|")-1)</f>
        <v>Electronics</v>
      </c>
      <c r="J1016" s="9">
        <f>amazon[[#This Row],[Actual_price]]*amazon[[#This Row],[Rating_count]]</f>
        <v>835582</v>
      </c>
      <c r="K1016" s="9" t="str">
        <f>IF(amazon[[#This Row],[Actual_price]]&lt;200,"&lt;200",IF(amazon[[#This Row],[Actual_price]]&lt;=500,"200-500","&gt;500"))</f>
        <v>&gt;500</v>
      </c>
      <c r="L1016" t="str">
        <f>IF(amazon[[#This Row],[Discount_percentage]]&gt;=50%,"YES","NO")</f>
        <v>YES</v>
      </c>
      <c r="M1016" s="1">
        <f>ROUND(amazon[[#This Row],[Rating_count]],0)</f>
        <v>418</v>
      </c>
      <c r="N1016" s="10">
        <f>amazon[[#This Row],[Rating_count]]*LOG10(amazon[[#This Row],[Rating]]+1)</f>
        <v>280.93690461712993</v>
      </c>
    </row>
    <row r="1017" spans="1:14" x14ac:dyDescent="0.25">
      <c r="A1017" s="1" t="s">
        <v>1138</v>
      </c>
      <c r="B1017" s="4" t="s">
        <v>1139</v>
      </c>
      <c r="C1017" s="1" t="s">
        <v>918</v>
      </c>
      <c r="D1017">
        <v>2599</v>
      </c>
      <c r="E1017" s="9">
        <v>6999</v>
      </c>
      <c r="F1017" s="2">
        <v>0.63</v>
      </c>
      <c r="G1017">
        <v>4.5</v>
      </c>
      <c r="H1017">
        <v>1526</v>
      </c>
      <c r="I1017" t="str">
        <f>LEFT(amazon[[#This Row],[Category]],FIND("|",amazon[[#This Row],[Category]] &amp; "|")-1)</f>
        <v>Electronics</v>
      </c>
      <c r="J1017" s="9">
        <f>amazon[[#This Row],[Actual_price]]*amazon[[#This Row],[Rating_count]]</f>
        <v>10680474</v>
      </c>
      <c r="K1017" s="9" t="str">
        <f>IF(amazon[[#This Row],[Actual_price]]&lt;200,"&lt;200",IF(amazon[[#This Row],[Actual_price]]&lt;=500,"200-500","&gt;500"))</f>
        <v>&gt;500</v>
      </c>
      <c r="L1017" t="str">
        <f>IF(amazon[[#This Row],[Discount_percentage]]&gt;=50%,"YES","NO")</f>
        <v>YES</v>
      </c>
      <c r="M1017" s="1">
        <f>ROUND(amazon[[#This Row],[Rating_count]],0)</f>
        <v>1526</v>
      </c>
      <c r="N1017" s="10">
        <f>amazon[[#This Row],[Rating_count]]*LOG10(amazon[[#This Row],[Rating]]+1)</f>
        <v>1129.7934641682161</v>
      </c>
    </row>
    <row r="1018" spans="1:14" x14ac:dyDescent="0.25">
      <c r="A1018" s="1" t="s">
        <v>183</v>
      </c>
      <c r="B1018" s="4" t="s">
        <v>184</v>
      </c>
      <c r="C1018" s="1" t="s">
        <v>2</v>
      </c>
      <c r="D1018">
        <v>199</v>
      </c>
      <c r="E1018" s="9">
        <v>999</v>
      </c>
      <c r="F1018" s="2">
        <v>0.8</v>
      </c>
      <c r="G1018">
        <v>4.5</v>
      </c>
      <c r="H1018">
        <v>127</v>
      </c>
      <c r="I1018" t="str">
        <f>LEFT(amazon[[#This Row],[Category]],FIND("|",amazon[[#This Row],[Category]] &amp; "|")-1)</f>
        <v>Computers&amp;Accessories</v>
      </c>
      <c r="J1018" s="9">
        <f>amazon[[#This Row],[Actual_price]]*amazon[[#This Row],[Rating_count]]</f>
        <v>126873</v>
      </c>
      <c r="K1018" s="9" t="str">
        <f>IF(amazon[[#This Row],[Actual_price]]&lt;200,"&lt;200",IF(amazon[[#This Row],[Actual_price]]&lt;=500,"200-500","&gt;500"))</f>
        <v>&gt;500</v>
      </c>
      <c r="L1018" t="str">
        <f>IF(amazon[[#This Row],[Discount_percentage]]&gt;=50%,"YES","NO")</f>
        <v>YES</v>
      </c>
      <c r="M1018" s="1">
        <f>ROUND(amazon[[#This Row],[Rating_count]],0)</f>
        <v>127</v>
      </c>
      <c r="N1018" s="10">
        <f>amazon[[#This Row],[Rating_count]]*LOG10(amazon[[#This Row],[Rating]]+1)</f>
        <v>94.02606156576897</v>
      </c>
    </row>
    <row r="1019" spans="1:14" x14ac:dyDescent="0.25">
      <c r="A1019" s="1" t="s">
        <v>187</v>
      </c>
      <c r="B1019" s="4" t="s">
        <v>188</v>
      </c>
      <c r="C1019" s="1" t="s">
        <v>19</v>
      </c>
      <c r="D1019">
        <v>269</v>
      </c>
      <c r="E1019" s="9">
        <v>800</v>
      </c>
      <c r="F1019" s="2">
        <v>0.66</v>
      </c>
      <c r="G1019">
        <v>3.6</v>
      </c>
      <c r="H1019">
        <v>10134</v>
      </c>
      <c r="I1019" t="str">
        <f>LEFT(amazon[[#This Row],[Category]],FIND("|",amazon[[#This Row],[Category]] &amp; "|")-1)</f>
        <v>Computers&amp;Accessories</v>
      </c>
      <c r="J1019" s="9">
        <f>amazon[[#This Row],[Actual_price]]*amazon[[#This Row],[Rating_count]]</f>
        <v>8107200</v>
      </c>
      <c r="K1019" s="9" t="str">
        <f>IF(amazon[[#This Row],[Actual_price]]&lt;200,"&lt;200",IF(amazon[[#This Row],[Actual_price]]&lt;=500,"200-500","&gt;500"))</f>
        <v>&gt;500</v>
      </c>
      <c r="L1019" t="str">
        <f>IF(amazon[[#This Row],[Discount_percentage]]&gt;=50%,"YES","NO")</f>
        <v>YES</v>
      </c>
      <c r="M1019" s="1">
        <f>ROUND(amazon[[#This Row],[Rating_count]],0)</f>
        <v>10134</v>
      </c>
      <c r="N1019" s="10">
        <f>amazon[[#This Row],[Rating_count]]*LOG10(amazon[[#This Row],[Rating]]+1)</f>
        <v>6716.3878662610723</v>
      </c>
    </row>
    <row r="1020" spans="1:14" x14ac:dyDescent="0.25">
      <c r="A1020" s="1" t="s">
        <v>1936</v>
      </c>
      <c r="B1020" s="4" t="s">
        <v>1937</v>
      </c>
      <c r="C1020" s="1" t="s">
        <v>1359</v>
      </c>
      <c r="D1020">
        <v>298</v>
      </c>
      <c r="E1020" s="9">
        <v>999</v>
      </c>
      <c r="F1020" s="2">
        <v>0.7</v>
      </c>
      <c r="G1020">
        <v>4.3</v>
      </c>
      <c r="H1020">
        <v>1552</v>
      </c>
      <c r="I1020" t="str">
        <f>LEFT(amazon[[#This Row],[Category]],FIND("|",amazon[[#This Row],[Category]] &amp; "|")-1)</f>
        <v>Computers&amp;Accessories</v>
      </c>
      <c r="J1020" s="9">
        <f>amazon[[#This Row],[Actual_price]]*amazon[[#This Row],[Rating_count]]</f>
        <v>1550448</v>
      </c>
      <c r="K1020" s="9" t="str">
        <f>IF(amazon[[#This Row],[Actual_price]]&lt;200,"&lt;200",IF(amazon[[#This Row],[Actual_price]]&lt;=500,"200-500","&gt;500"))</f>
        <v>&gt;500</v>
      </c>
      <c r="L1020" t="str">
        <f>IF(amazon[[#This Row],[Discount_percentage]]&gt;=50%,"YES","NO")</f>
        <v>YES</v>
      </c>
      <c r="M1020" s="1">
        <f>ROUND(amazon[[#This Row],[Rating_count]],0)</f>
        <v>1552</v>
      </c>
      <c r="N1020" s="10">
        <f>amazon[[#This Row],[Rating_count]]*LOG10(amazon[[#This Row],[Rating]]+1)</f>
        <v>1124.0761496204245</v>
      </c>
    </row>
    <row r="1021" spans="1:14" x14ac:dyDescent="0.25">
      <c r="A1021" s="1" t="s">
        <v>1938</v>
      </c>
      <c r="B1021" s="4" t="s">
        <v>1939</v>
      </c>
      <c r="C1021" s="1" t="s">
        <v>1437</v>
      </c>
      <c r="D1021">
        <v>1499</v>
      </c>
      <c r="E1021" s="9">
        <v>2999</v>
      </c>
      <c r="F1021" s="2">
        <v>0.5</v>
      </c>
      <c r="G1021">
        <v>4.0999999999999996</v>
      </c>
      <c r="H1021">
        <v>25262</v>
      </c>
      <c r="I1021" t="str">
        <f>LEFT(amazon[[#This Row],[Category]],FIND("|",amazon[[#This Row],[Category]] &amp; "|")-1)</f>
        <v>Electronics</v>
      </c>
      <c r="J1021" s="9">
        <f>amazon[[#This Row],[Actual_price]]*amazon[[#This Row],[Rating_count]]</f>
        <v>75760738</v>
      </c>
      <c r="K1021" s="9" t="str">
        <f>IF(amazon[[#This Row],[Actual_price]]&lt;200,"&lt;200",IF(amazon[[#This Row],[Actual_price]]&lt;=500,"200-500","&gt;500"))</f>
        <v>&gt;500</v>
      </c>
      <c r="L1021" t="str">
        <f>IF(amazon[[#This Row],[Discount_percentage]]&gt;=50%,"YES","NO")</f>
        <v>YES</v>
      </c>
      <c r="M1021" s="1">
        <f>ROUND(amazon[[#This Row],[Rating_count]],0)</f>
        <v>25262</v>
      </c>
      <c r="N1021" s="10">
        <f>amazon[[#This Row],[Rating_count]]*LOG10(amazon[[#This Row],[Rating]]+1)</f>
        <v>17874.637788586067</v>
      </c>
    </row>
    <row r="1022" spans="1:14" x14ac:dyDescent="0.25">
      <c r="A1022" s="1" t="s">
        <v>1940</v>
      </c>
      <c r="B1022" s="4" t="s">
        <v>1941</v>
      </c>
      <c r="C1022" s="1" t="s">
        <v>1942</v>
      </c>
      <c r="D1022">
        <v>649</v>
      </c>
      <c r="E1022" s="9">
        <v>1245</v>
      </c>
      <c r="F1022" s="2">
        <v>0.48</v>
      </c>
      <c r="G1022">
        <v>3.9</v>
      </c>
      <c r="H1022">
        <v>123365</v>
      </c>
      <c r="I1022" t="str">
        <f>LEFT(amazon[[#This Row],[Category]],FIND("|",amazon[[#This Row],[Category]] &amp; "|")-1)</f>
        <v>Home&amp;Kitchen</v>
      </c>
      <c r="J1022" s="9">
        <f>amazon[[#This Row],[Actual_price]]*amazon[[#This Row],[Rating_count]]</f>
        <v>153589425</v>
      </c>
      <c r="K1022" s="9" t="str">
        <f>IF(amazon[[#This Row],[Actual_price]]&lt;200,"&lt;200",IF(amazon[[#This Row],[Actual_price]]&lt;=500,"200-500","&gt;500"))</f>
        <v>&gt;500</v>
      </c>
      <c r="L1022" t="str">
        <f>IF(amazon[[#This Row],[Discount_percentage]]&gt;=50%,"YES","NO")</f>
        <v>NO</v>
      </c>
      <c r="M1022" s="1">
        <f>ROUND(amazon[[#This Row],[Rating_count]],0)</f>
        <v>123365</v>
      </c>
      <c r="N1022" s="10">
        <f>amazon[[#This Row],[Rating_count]]*LOG10(amazon[[#This Row],[Rating]]+1)</f>
        <v>85146.039412717597</v>
      </c>
    </row>
    <row r="1023" spans="1:14" x14ac:dyDescent="0.25">
      <c r="A1023" s="1" t="s">
        <v>1943</v>
      </c>
      <c r="B1023" s="4" t="s">
        <v>1944</v>
      </c>
      <c r="C1023" s="1" t="s">
        <v>1945</v>
      </c>
      <c r="D1023">
        <v>1199</v>
      </c>
      <c r="E1023" s="9">
        <v>1695</v>
      </c>
      <c r="F1023" s="2">
        <v>0.28999999999999998</v>
      </c>
      <c r="G1023">
        <v>3.6</v>
      </c>
      <c r="H1023">
        <v>13300</v>
      </c>
      <c r="I1023" t="str">
        <f>LEFT(amazon[[#This Row],[Category]],FIND("|",amazon[[#This Row],[Category]] &amp; "|")-1)</f>
        <v>Home&amp;Kitchen</v>
      </c>
      <c r="J1023" s="9">
        <f>amazon[[#This Row],[Actual_price]]*amazon[[#This Row],[Rating_count]]</f>
        <v>22543500</v>
      </c>
      <c r="K1023" s="9" t="str">
        <f>IF(amazon[[#This Row],[Actual_price]]&lt;200,"&lt;200",IF(amazon[[#This Row],[Actual_price]]&lt;=500,"200-500","&gt;500"))</f>
        <v>&gt;500</v>
      </c>
      <c r="L1023" t="str">
        <f>IF(amazon[[#This Row],[Discount_percentage]]&gt;=50%,"YES","NO")</f>
        <v>NO</v>
      </c>
      <c r="M1023" s="1">
        <f>ROUND(amazon[[#This Row],[Rating_count]],0)</f>
        <v>13300</v>
      </c>
      <c r="N1023" s="10">
        <f>amazon[[#This Row],[Rating_count]]*LOG10(amazon[[#This Row],[Rating]]+1)</f>
        <v>8814.6791613649348</v>
      </c>
    </row>
    <row r="1024" spans="1:14" x14ac:dyDescent="0.25">
      <c r="A1024" s="1" t="s">
        <v>1946</v>
      </c>
      <c r="B1024" s="4" t="s">
        <v>1947</v>
      </c>
      <c r="C1024" s="1" t="s">
        <v>1948</v>
      </c>
      <c r="D1024">
        <v>1199</v>
      </c>
      <c r="E1024" s="9">
        <v>2000</v>
      </c>
      <c r="F1024" s="2">
        <v>0.4</v>
      </c>
      <c r="G1024">
        <v>4</v>
      </c>
      <c r="H1024">
        <v>18543</v>
      </c>
      <c r="I1024" t="str">
        <f>LEFT(amazon[[#This Row],[Category]],FIND("|",amazon[[#This Row],[Category]] &amp; "|")-1)</f>
        <v>Home&amp;Kitchen</v>
      </c>
      <c r="J1024" s="9">
        <f>amazon[[#This Row],[Actual_price]]*amazon[[#This Row],[Rating_count]]</f>
        <v>37086000</v>
      </c>
      <c r="K1024" s="9" t="str">
        <f>IF(amazon[[#This Row],[Actual_price]]&lt;200,"&lt;200",IF(amazon[[#This Row],[Actual_price]]&lt;=500,"200-500","&gt;500"))</f>
        <v>&gt;500</v>
      </c>
      <c r="L1024" t="str">
        <f>IF(amazon[[#This Row],[Discount_percentage]]&gt;=50%,"YES","NO")</f>
        <v>NO</v>
      </c>
      <c r="M1024" s="1">
        <f>ROUND(amazon[[#This Row],[Rating_count]],0)</f>
        <v>18543</v>
      </c>
      <c r="N1024" s="10">
        <f>amazon[[#This Row],[Rating_count]]*LOG10(amazon[[#This Row],[Rating]]+1)</f>
        <v>12961.000790402797</v>
      </c>
    </row>
    <row r="1025" spans="1:14" x14ac:dyDescent="0.25">
      <c r="A1025" s="1" t="s">
        <v>1949</v>
      </c>
      <c r="B1025" s="4" t="s">
        <v>1950</v>
      </c>
      <c r="C1025" s="1" t="s">
        <v>1951</v>
      </c>
      <c r="D1025">
        <v>455</v>
      </c>
      <c r="E1025" s="9">
        <v>999</v>
      </c>
      <c r="F1025" s="2">
        <v>0.54</v>
      </c>
      <c r="G1025">
        <v>4.0999999999999996</v>
      </c>
      <c r="H1025">
        <v>3578</v>
      </c>
      <c r="I1025" t="str">
        <f>LEFT(amazon[[#This Row],[Category]],FIND("|",amazon[[#This Row],[Category]] &amp; "|")-1)</f>
        <v>Home&amp;Kitchen</v>
      </c>
      <c r="J1025" s="9">
        <f>amazon[[#This Row],[Actual_price]]*amazon[[#This Row],[Rating_count]]</f>
        <v>3574422</v>
      </c>
      <c r="K1025" s="9" t="str">
        <f>IF(amazon[[#This Row],[Actual_price]]&lt;200,"&lt;200",IF(amazon[[#This Row],[Actual_price]]&lt;=500,"200-500","&gt;500"))</f>
        <v>&gt;500</v>
      </c>
      <c r="L1025" t="str">
        <f>IF(amazon[[#This Row],[Discount_percentage]]&gt;=50%,"YES","NO")</f>
        <v>YES</v>
      </c>
      <c r="M1025" s="1">
        <f>ROUND(amazon[[#This Row],[Rating_count]],0)</f>
        <v>3578</v>
      </c>
      <c r="N1025" s="10">
        <f>amazon[[#This Row],[Rating_count]]*LOG10(amazon[[#This Row],[Rating]]+1)</f>
        <v>2531.6860900784163</v>
      </c>
    </row>
    <row r="1026" spans="1:14" x14ac:dyDescent="0.25">
      <c r="A1026" s="1" t="s">
        <v>1952</v>
      </c>
      <c r="B1026" s="4" t="s">
        <v>1953</v>
      </c>
      <c r="C1026" s="1" t="s">
        <v>1954</v>
      </c>
      <c r="D1026">
        <v>199</v>
      </c>
      <c r="E1026" s="9">
        <v>1999</v>
      </c>
      <c r="F1026" s="2">
        <v>0.9</v>
      </c>
      <c r="G1026">
        <v>3.7</v>
      </c>
      <c r="H1026">
        <v>2031</v>
      </c>
      <c r="I1026" t="str">
        <f>LEFT(amazon[[#This Row],[Category]],FIND("|",amazon[[#This Row],[Category]] &amp; "|")-1)</f>
        <v>Home&amp;Kitchen</v>
      </c>
      <c r="J1026" s="9">
        <f>amazon[[#This Row],[Actual_price]]*amazon[[#This Row],[Rating_count]]</f>
        <v>4059969</v>
      </c>
      <c r="K1026" s="9" t="str">
        <f>IF(amazon[[#This Row],[Actual_price]]&lt;200,"&lt;200",IF(amazon[[#This Row],[Actual_price]]&lt;=500,"200-500","&gt;500"))</f>
        <v>&gt;500</v>
      </c>
      <c r="L1026" t="str">
        <f>IF(amazon[[#This Row],[Discount_percentage]]&gt;=50%,"YES","NO")</f>
        <v>YES</v>
      </c>
      <c r="M1026" s="1">
        <f>ROUND(amazon[[#This Row],[Rating_count]],0)</f>
        <v>2031</v>
      </c>
      <c r="N1026" s="10">
        <f>amazon[[#This Row],[Rating_count]]*LOG10(amazon[[#This Row],[Rating]]+1)</f>
        <v>1365.0307494674423</v>
      </c>
    </row>
    <row r="1027" spans="1:14" x14ac:dyDescent="0.25">
      <c r="A1027" s="1" t="s">
        <v>1955</v>
      </c>
      <c r="B1027" s="4" t="s">
        <v>1956</v>
      </c>
      <c r="C1027" s="1" t="s">
        <v>1954</v>
      </c>
      <c r="D1027">
        <v>293</v>
      </c>
      <c r="E1027" s="9">
        <v>499</v>
      </c>
      <c r="F1027" s="2">
        <v>0.41</v>
      </c>
      <c r="G1027">
        <v>3.9</v>
      </c>
      <c r="H1027">
        <v>44994</v>
      </c>
      <c r="I1027" t="str">
        <f>LEFT(amazon[[#This Row],[Category]],FIND("|",amazon[[#This Row],[Category]] &amp; "|")-1)</f>
        <v>Home&amp;Kitchen</v>
      </c>
      <c r="J1027" s="9">
        <f>amazon[[#This Row],[Actual_price]]*amazon[[#This Row],[Rating_count]]</f>
        <v>22452006</v>
      </c>
      <c r="K1027" s="9" t="str">
        <f>IF(amazon[[#This Row],[Actual_price]]&lt;200,"&lt;200",IF(amazon[[#This Row],[Actual_price]]&lt;=500,"200-500","&gt;500"))</f>
        <v>200-500</v>
      </c>
      <c r="L1027" t="str">
        <f>IF(amazon[[#This Row],[Discount_percentage]]&gt;=50%,"YES","NO")</f>
        <v>NO</v>
      </c>
      <c r="M1027" s="1">
        <f>ROUND(amazon[[#This Row],[Rating_count]],0)</f>
        <v>44994</v>
      </c>
      <c r="N1027" s="10">
        <f>amazon[[#This Row],[Rating_count]]*LOG10(amazon[[#This Row],[Rating]]+1)</f>
        <v>31054.682424802948</v>
      </c>
    </row>
    <row r="1028" spans="1:14" x14ac:dyDescent="0.25">
      <c r="A1028" s="1" t="s">
        <v>1957</v>
      </c>
      <c r="B1028" s="4" t="s">
        <v>1958</v>
      </c>
      <c r="C1028" s="1" t="s">
        <v>1959</v>
      </c>
      <c r="D1028">
        <v>199</v>
      </c>
      <c r="E1028" s="9">
        <v>495</v>
      </c>
      <c r="F1028" s="2">
        <v>0.6</v>
      </c>
      <c r="G1028">
        <v>4.0999999999999996</v>
      </c>
      <c r="H1028">
        <v>270563</v>
      </c>
      <c r="I1028" t="str">
        <f>LEFT(amazon[[#This Row],[Category]],FIND("|",amazon[[#This Row],[Category]] &amp; "|")-1)</f>
        <v>Home&amp;Kitchen</v>
      </c>
      <c r="J1028" s="9">
        <f>amazon[[#This Row],[Actual_price]]*amazon[[#This Row],[Rating_count]]</f>
        <v>133928685</v>
      </c>
      <c r="K1028" s="9" t="str">
        <f>IF(amazon[[#This Row],[Actual_price]]&lt;200,"&lt;200",IF(amazon[[#This Row],[Actual_price]]&lt;=500,"200-500","&gt;500"))</f>
        <v>200-500</v>
      </c>
      <c r="L1028" t="str">
        <f>IF(amazon[[#This Row],[Discount_percentage]]&gt;=50%,"YES","NO")</f>
        <v>YES</v>
      </c>
      <c r="M1028" s="1">
        <f>ROUND(amazon[[#This Row],[Rating_count]],0)</f>
        <v>270563</v>
      </c>
      <c r="N1028" s="10">
        <f>amazon[[#This Row],[Rating_count]]*LOG10(amazon[[#This Row],[Rating]]+1)</f>
        <v>191442.30955558596</v>
      </c>
    </row>
    <row r="1029" spans="1:14" x14ac:dyDescent="0.25">
      <c r="A1029" s="1" t="s">
        <v>1960</v>
      </c>
      <c r="B1029" s="4" t="s">
        <v>1961</v>
      </c>
      <c r="C1029" s="1" t="s">
        <v>1942</v>
      </c>
      <c r="D1029">
        <v>749</v>
      </c>
      <c r="E1029" s="9">
        <v>1245</v>
      </c>
      <c r="F1029" s="2">
        <v>0.4</v>
      </c>
      <c r="G1029">
        <v>3.9</v>
      </c>
      <c r="H1029">
        <v>31783</v>
      </c>
      <c r="I1029" t="str">
        <f>LEFT(amazon[[#This Row],[Category]],FIND("|",amazon[[#This Row],[Category]] &amp; "|")-1)</f>
        <v>Home&amp;Kitchen</v>
      </c>
      <c r="J1029" s="9">
        <f>amazon[[#This Row],[Actual_price]]*amazon[[#This Row],[Rating_count]]</f>
        <v>39569835</v>
      </c>
      <c r="K1029" s="9" t="str">
        <f>IF(amazon[[#This Row],[Actual_price]]&lt;200,"&lt;200",IF(amazon[[#This Row],[Actual_price]]&lt;=500,"200-500","&gt;500"))</f>
        <v>&gt;500</v>
      </c>
      <c r="L1029" t="str">
        <f>IF(amazon[[#This Row],[Discount_percentage]]&gt;=50%,"YES","NO")</f>
        <v>NO</v>
      </c>
      <c r="M1029" s="1">
        <f>ROUND(amazon[[#This Row],[Rating_count]],0)</f>
        <v>31783</v>
      </c>
      <c r="N1029" s="10">
        <f>amazon[[#This Row],[Rating_count]]*LOG10(amazon[[#This Row],[Rating]]+1)</f>
        <v>21936.50201154625</v>
      </c>
    </row>
    <row r="1030" spans="1:14" x14ac:dyDescent="0.25">
      <c r="A1030" s="1" t="s">
        <v>1962</v>
      </c>
      <c r="B1030" s="4" t="s">
        <v>1963</v>
      </c>
      <c r="C1030" s="1" t="s">
        <v>1945</v>
      </c>
      <c r="D1030">
        <v>1399</v>
      </c>
      <c r="E1030" s="9">
        <v>1549</v>
      </c>
      <c r="F1030" s="2">
        <v>0.1</v>
      </c>
      <c r="G1030">
        <v>3.9</v>
      </c>
      <c r="H1030">
        <v>2602</v>
      </c>
      <c r="I1030" t="str">
        <f>LEFT(amazon[[#This Row],[Category]],FIND("|",amazon[[#This Row],[Category]] &amp; "|")-1)</f>
        <v>Home&amp;Kitchen</v>
      </c>
      <c r="J1030" s="9">
        <f>amazon[[#This Row],[Actual_price]]*amazon[[#This Row],[Rating_count]]</f>
        <v>4030498</v>
      </c>
      <c r="K1030" s="9" t="str">
        <f>IF(amazon[[#This Row],[Actual_price]]&lt;200,"&lt;200",IF(amazon[[#This Row],[Actual_price]]&lt;=500,"200-500","&gt;500"))</f>
        <v>&gt;500</v>
      </c>
      <c r="L1030" t="str">
        <f>IF(amazon[[#This Row],[Discount_percentage]]&gt;=50%,"YES","NO")</f>
        <v>NO</v>
      </c>
      <c r="M1030" s="1">
        <f>ROUND(amazon[[#This Row],[Rating_count]],0)</f>
        <v>2602</v>
      </c>
      <c r="N1030" s="10">
        <f>amazon[[#This Row],[Rating_count]]*LOG10(amazon[[#This Row],[Rating]]+1)</f>
        <v>1795.8902002341927</v>
      </c>
    </row>
    <row r="1031" spans="1:14" x14ac:dyDescent="0.25">
      <c r="A1031" s="1" t="s">
        <v>1964</v>
      </c>
      <c r="B1031" s="4" t="s">
        <v>1965</v>
      </c>
      <c r="C1031" s="1" t="s">
        <v>1942</v>
      </c>
      <c r="D1031">
        <v>749</v>
      </c>
      <c r="E1031" s="9">
        <v>1445</v>
      </c>
      <c r="F1031" s="2">
        <v>0.48</v>
      </c>
      <c r="G1031">
        <v>3.9</v>
      </c>
      <c r="H1031">
        <v>63350</v>
      </c>
      <c r="I1031" t="str">
        <f>LEFT(amazon[[#This Row],[Category]],FIND("|",amazon[[#This Row],[Category]] &amp; "|")-1)</f>
        <v>Home&amp;Kitchen</v>
      </c>
      <c r="J1031" s="9">
        <f>amazon[[#This Row],[Actual_price]]*amazon[[#This Row],[Rating_count]]</f>
        <v>91540750</v>
      </c>
      <c r="K1031" s="9" t="str">
        <f>IF(amazon[[#This Row],[Actual_price]]&lt;200,"&lt;200",IF(amazon[[#This Row],[Actual_price]]&lt;=500,"200-500","&gt;500"))</f>
        <v>&gt;500</v>
      </c>
      <c r="L1031" t="str">
        <f>IF(amazon[[#This Row],[Discount_percentage]]&gt;=50%,"YES","NO")</f>
        <v>NO</v>
      </c>
      <c r="M1031" s="1">
        <f>ROUND(amazon[[#This Row],[Rating_count]],0)</f>
        <v>63350</v>
      </c>
      <c r="N1031" s="10">
        <f>amazon[[#This Row],[Rating_count]]*LOG10(amazon[[#This Row],[Rating]]+1)</f>
        <v>43723.921669806346</v>
      </c>
    </row>
    <row r="1032" spans="1:14" x14ac:dyDescent="0.25">
      <c r="A1032" s="1" t="s">
        <v>1966</v>
      </c>
      <c r="B1032" s="4" t="s">
        <v>1967</v>
      </c>
      <c r="C1032" s="1" t="s">
        <v>1968</v>
      </c>
      <c r="D1032">
        <v>1699</v>
      </c>
      <c r="E1032" s="9">
        <v>3193</v>
      </c>
      <c r="F1032" s="2">
        <v>0.47</v>
      </c>
      <c r="G1032">
        <v>3.8</v>
      </c>
      <c r="H1032">
        <v>54032</v>
      </c>
      <c r="I1032" t="str">
        <f>LEFT(amazon[[#This Row],[Category]],FIND("|",amazon[[#This Row],[Category]] &amp; "|")-1)</f>
        <v>Home&amp;Kitchen</v>
      </c>
      <c r="J1032" s="9">
        <f>amazon[[#This Row],[Actual_price]]*amazon[[#This Row],[Rating_count]]</f>
        <v>172524176</v>
      </c>
      <c r="K1032" s="9" t="str">
        <f>IF(amazon[[#This Row],[Actual_price]]&lt;200,"&lt;200",IF(amazon[[#This Row],[Actual_price]]&lt;=500,"200-500","&gt;500"))</f>
        <v>&gt;500</v>
      </c>
      <c r="L1032" t="str">
        <f>IF(amazon[[#This Row],[Discount_percentage]]&gt;=50%,"YES","NO")</f>
        <v>NO</v>
      </c>
      <c r="M1032" s="1">
        <f>ROUND(amazon[[#This Row],[Rating_count]],0)</f>
        <v>54032</v>
      </c>
      <c r="N1032" s="10">
        <f>amazon[[#This Row],[Rating_count]]*LOG10(amazon[[#This Row],[Rating]]+1)</f>
        <v>36808.826537877729</v>
      </c>
    </row>
    <row r="1033" spans="1:14" x14ac:dyDescent="0.25">
      <c r="A1033" s="1" t="s">
        <v>1969</v>
      </c>
      <c r="B1033" s="4" t="s">
        <v>1970</v>
      </c>
      <c r="C1033" s="1" t="s">
        <v>1942</v>
      </c>
      <c r="D1033">
        <v>1043</v>
      </c>
      <c r="E1033" s="9">
        <v>1345</v>
      </c>
      <c r="F1033" s="2">
        <v>0.22</v>
      </c>
      <c r="G1033">
        <v>3.8</v>
      </c>
      <c r="H1033">
        <v>15592</v>
      </c>
      <c r="I1033" t="str">
        <f>LEFT(amazon[[#This Row],[Category]],FIND("|",amazon[[#This Row],[Category]] &amp; "|")-1)</f>
        <v>Home&amp;Kitchen</v>
      </c>
      <c r="J1033" s="9">
        <f>amazon[[#This Row],[Actual_price]]*amazon[[#This Row],[Rating_count]]</f>
        <v>20971240</v>
      </c>
      <c r="K1033" s="9" t="str">
        <f>IF(amazon[[#This Row],[Actual_price]]&lt;200,"&lt;200",IF(amazon[[#This Row],[Actual_price]]&lt;=500,"200-500","&gt;500"))</f>
        <v>&gt;500</v>
      </c>
      <c r="L1033" t="str">
        <f>IF(amazon[[#This Row],[Discount_percentage]]&gt;=50%,"YES","NO")</f>
        <v>NO</v>
      </c>
      <c r="M1033" s="1">
        <f>ROUND(amazon[[#This Row],[Rating_count]],0)</f>
        <v>15592</v>
      </c>
      <c r="N1033" s="10">
        <f>amazon[[#This Row],[Rating_count]]*LOG10(amazon[[#This Row],[Rating]]+1)</f>
        <v>10621.913373160156</v>
      </c>
    </row>
    <row r="1034" spans="1:14" x14ac:dyDescent="0.25">
      <c r="A1034" s="1" t="s">
        <v>1971</v>
      </c>
      <c r="B1034" s="4" t="s">
        <v>1972</v>
      </c>
      <c r="C1034" s="1" t="s">
        <v>1951</v>
      </c>
      <c r="D1034">
        <v>499</v>
      </c>
      <c r="E1034" s="9">
        <v>999</v>
      </c>
      <c r="F1034" s="2">
        <v>0.5</v>
      </c>
      <c r="G1034">
        <v>4.0999999999999996</v>
      </c>
      <c r="H1034">
        <v>4859</v>
      </c>
      <c r="I1034" t="str">
        <f>LEFT(amazon[[#This Row],[Category]],FIND("|",amazon[[#This Row],[Category]] &amp; "|")-1)</f>
        <v>Home&amp;Kitchen</v>
      </c>
      <c r="J1034" s="9">
        <f>amazon[[#This Row],[Actual_price]]*amazon[[#This Row],[Rating_count]]</f>
        <v>4854141</v>
      </c>
      <c r="K1034" s="9" t="str">
        <f>IF(amazon[[#This Row],[Actual_price]]&lt;200,"&lt;200",IF(amazon[[#This Row],[Actual_price]]&lt;=500,"200-500","&gt;500"))</f>
        <v>&gt;500</v>
      </c>
      <c r="L1034" t="str">
        <f>IF(amazon[[#This Row],[Discount_percentage]]&gt;=50%,"YES","NO")</f>
        <v>YES</v>
      </c>
      <c r="M1034" s="1">
        <f>ROUND(amazon[[#This Row],[Rating_count]],0)</f>
        <v>4859</v>
      </c>
      <c r="N1034" s="10">
        <f>amazon[[#This Row],[Rating_count]]*LOG10(amazon[[#This Row],[Rating]]+1)</f>
        <v>3438.0834856598731</v>
      </c>
    </row>
    <row r="1035" spans="1:14" x14ac:dyDescent="0.25">
      <c r="A1035" s="1" t="s">
        <v>1973</v>
      </c>
      <c r="B1035" s="4" t="s">
        <v>1974</v>
      </c>
      <c r="C1035" s="1" t="s">
        <v>1948</v>
      </c>
      <c r="D1035">
        <v>1464</v>
      </c>
      <c r="E1035" s="9">
        <v>1650</v>
      </c>
      <c r="F1035" s="2">
        <v>0.11</v>
      </c>
      <c r="G1035">
        <v>4.0999999999999996</v>
      </c>
      <c r="H1035">
        <v>14120</v>
      </c>
      <c r="I1035" t="str">
        <f>LEFT(amazon[[#This Row],[Category]],FIND("|",amazon[[#This Row],[Category]] &amp; "|")-1)</f>
        <v>Home&amp;Kitchen</v>
      </c>
      <c r="J1035" s="9">
        <f>amazon[[#This Row],[Actual_price]]*amazon[[#This Row],[Rating_count]]</f>
        <v>23298000</v>
      </c>
      <c r="K1035" s="9" t="str">
        <f>IF(amazon[[#This Row],[Actual_price]]&lt;200,"&lt;200",IF(amazon[[#This Row],[Actual_price]]&lt;=500,"200-500","&gt;500"))</f>
        <v>&gt;500</v>
      </c>
      <c r="L1035" t="str">
        <f>IF(amazon[[#This Row],[Discount_percentage]]&gt;=50%,"YES","NO")</f>
        <v>NO</v>
      </c>
      <c r="M1035" s="1">
        <f>ROUND(amazon[[#This Row],[Rating_count]],0)</f>
        <v>14120</v>
      </c>
      <c r="N1035" s="10">
        <f>amazon[[#This Row],[Rating_count]]*LOG10(amazon[[#This Row],[Rating]]+1)</f>
        <v>9990.8908865028625</v>
      </c>
    </row>
    <row r="1036" spans="1:14" x14ac:dyDescent="0.25">
      <c r="A1036" s="1" t="s">
        <v>1975</v>
      </c>
      <c r="B1036" s="4" t="s">
        <v>1976</v>
      </c>
      <c r="C1036" s="1" t="s">
        <v>1977</v>
      </c>
      <c r="D1036">
        <v>249</v>
      </c>
      <c r="E1036" s="9">
        <v>499</v>
      </c>
      <c r="F1036" s="2">
        <v>0.5</v>
      </c>
      <c r="G1036">
        <v>3.3</v>
      </c>
      <c r="H1036">
        <v>8427</v>
      </c>
      <c r="I1036" t="str">
        <f>LEFT(amazon[[#This Row],[Category]],FIND("|",amazon[[#This Row],[Category]] &amp; "|")-1)</f>
        <v>Home&amp;Kitchen</v>
      </c>
      <c r="J1036" s="9">
        <f>amazon[[#This Row],[Actual_price]]*amazon[[#This Row],[Rating_count]]</f>
        <v>4205073</v>
      </c>
      <c r="K1036" s="9" t="str">
        <f>IF(amazon[[#This Row],[Actual_price]]&lt;200,"&lt;200",IF(amazon[[#This Row],[Actual_price]]&lt;=500,"200-500","&gt;500"))</f>
        <v>200-500</v>
      </c>
      <c r="L1036" t="str">
        <f>IF(amazon[[#This Row],[Discount_percentage]]&gt;=50%,"YES","NO")</f>
        <v>YES</v>
      </c>
      <c r="M1036" s="1">
        <f>ROUND(amazon[[#This Row],[Rating_count]],0)</f>
        <v>8427</v>
      </c>
      <c r="N1036" s="10">
        <f>amazon[[#This Row],[Rating_count]]*LOG10(amazon[[#This Row],[Rating]]+1)</f>
        <v>5338.2386751691756</v>
      </c>
    </row>
    <row r="1037" spans="1:14" x14ac:dyDescent="0.25">
      <c r="A1037" s="1" t="s">
        <v>1978</v>
      </c>
      <c r="B1037" s="4" t="s">
        <v>1979</v>
      </c>
      <c r="C1037" s="1" t="s">
        <v>1980</v>
      </c>
      <c r="D1037">
        <v>625</v>
      </c>
      <c r="E1037" s="9">
        <v>1400</v>
      </c>
      <c r="F1037" s="2">
        <v>0.55000000000000004</v>
      </c>
      <c r="G1037">
        <v>4.2</v>
      </c>
      <c r="H1037">
        <v>23316</v>
      </c>
      <c r="I1037" t="str">
        <f>LEFT(amazon[[#This Row],[Category]],FIND("|",amazon[[#This Row],[Category]] &amp; "|")-1)</f>
        <v>Home&amp;Kitchen</v>
      </c>
      <c r="J1037" s="9">
        <f>amazon[[#This Row],[Actual_price]]*amazon[[#This Row],[Rating_count]]</f>
        <v>32642400</v>
      </c>
      <c r="K1037" s="9" t="str">
        <f>IF(amazon[[#This Row],[Actual_price]]&lt;200,"&lt;200",IF(amazon[[#This Row],[Actual_price]]&lt;=500,"200-500","&gt;500"))</f>
        <v>&gt;500</v>
      </c>
      <c r="L1037" t="str">
        <f>IF(amazon[[#This Row],[Discount_percentage]]&gt;=50%,"YES","NO")</f>
        <v>YES</v>
      </c>
      <c r="M1037" s="1">
        <f>ROUND(amazon[[#This Row],[Rating_count]],0)</f>
        <v>23316</v>
      </c>
      <c r="N1037" s="10">
        <f>amazon[[#This Row],[Rating_count]]*LOG10(amazon[[#This Row],[Rating]]+1)</f>
        <v>16694.333960188978</v>
      </c>
    </row>
    <row r="1038" spans="1:14" x14ac:dyDescent="0.25">
      <c r="A1038" s="1" t="s">
        <v>1981</v>
      </c>
      <c r="B1038" s="4" t="s">
        <v>1982</v>
      </c>
      <c r="C1038" s="1" t="s">
        <v>1983</v>
      </c>
      <c r="D1038">
        <v>1290</v>
      </c>
      <c r="E1038" s="9">
        <v>2500</v>
      </c>
      <c r="F1038" s="2">
        <v>0.48</v>
      </c>
      <c r="G1038">
        <v>4</v>
      </c>
      <c r="H1038">
        <v>6530</v>
      </c>
      <c r="I1038" t="str">
        <f>LEFT(amazon[[#This Row],[Category]],FIND("|",amazon[[#This Row],[Category]] &amp; "|")-1)</f>
        <v>Home&amp;Kitchen</v>
      </c>
      <c r="J1038" s="9">
        <f>amazon[[#This Row],[Actual_price]]*amazon[[#This Row],[Rating_count]]</f>
        <v>16325000</v>
      </c>
      <c r="K1038" s="9" t="str">
        <f>IF(amazon[[#This Row],[Actual_price]]&lt;200,"&lt;200",IF(amazon[[#This Row],[Actual_price]]&lt;=500,"200-500","&gt;500"))</f>
        <v>&gt;500</v>
      </c>
      <c r="L1038" t="str">
        <f>IF(amazon[[#This Row],[Discount_percentage]]&gt;=50%,"YES","NO")</f>
        <v>NO</v>
      </c>
      <c r="M1038" s="1">
        <f>ROUND(amazon[[#This Row],[Rating_count]],0)</f>
        <v>6530</v>
      </c>
      <c r="N1038" s="10">
        <f>amazon[[#This Row],[Rating_count]]*LOG10(amazon[[#This Row],[Rating]]+1)</f>
        <v>4564.2741283142032</v>
      </c>
    </row>
    <row r="1039" spans="1:14" x14ac:dyDescent="0.25">
      <c r="A1039" s="1" t="s">
        <v>1984</v>
      </c>
      <c r="B1039" s="4" t="s">
        <v>1985</v>
      </c>
      <c r="C1039" s="1" t="s">
        <v>1986</v>
      </c>
      <c r="D1039">
        <v>3600</v>
      </c>
      <c r="E1039" s="9">
        <v>6190</v>
      </c>
      <c r="F1039" s="2">
        <v>0.42</v>
      </c>
      <c r="G1039">
        <v>4.3</v>
      </c>
      <c r="H1039">
        <v>11924</v>
      </c>
      <c r="I1039" t="str">
        <f>LEFT(amazon[[#This Row],[Category]],FIND("|",amazon[[#This Row],[Category]] &amp; "|")-1)</f>
        <v>Home&amp;Kitchen</v>
      </c>
      <c r="J1039" s="9">
        <f>amazon[[#This Row],[Actual_price]]*amazon[[#This Row],[Rating_count]]</f>
        <v>73809560</v>
      </c>
      <c r="K1039" s="9" t="str">
        <f>IF(amazon[[#This Row],[Actual_price]]&lt;200,"&lt;200",IF(amazon[[#This Row],[Actual_price]]&lt;=500,"200-500","&gt;500"))</f>
        <v>&gt;500</v>
      </c>
      <c r="L1039" t="str">
        <f>IF(amazon[[#This Row],[Discount_percentage]]&gt;=50%,"YES","NO")</f>
        <v>NO</v>
      </c>
      <c r="M1039" s="1">
        <f>ROUND(amazon[[#This Row],[Rating_count]],0)</f>
        <v>11924</v>
      </c>
      <c r="N1039" s="10">
        <f>amazon[[#This Row],[Rating_count]]*LOG10(amazon[[#This Row],[Rating]]+1)</f>
        <v>8636.2654691198095</v>
      </c>
    </row>
    <row r="1040" spans="1:14" x14ac:dyDescent="0.25">
      <c r="A1040" s="1" t="s">
        <v>1987</v>
      </c>
      <c r="B1040" s="4" t="s">
        <v>1988</v>
      </c>
      <c r="C1040" s="1" t="s">
        <v>1989</v>
      </c>
      <c r="D1040">
        <v>6549</v>
      </c>
      <c r="E1040" s="9">
        <v>13999</v>
      </c>
      <c r="F1040" s="2">
        <v>0.53</v>
      </c>
      <c r="G1040">
        <v>4</v>
      </c>
      <c r="H1040">
        <v>2961</v>
      </c>
      <c r="I1040" t="str">
        <f>LEFT(amazon[[#This Row],[Category]],FIND("|",amazon[[#This Row],[Category]] &amp; "|")-1)</f>
        <v>Home&amp;Kitchen</v>
      </c>
      <c r="J1040" s="9">
        <f>amazon[[#This Row],[Actual_price]]*amazon[[#This Row],[Rating_count]]</f>
        <v>41451039</v>
      </c>
      <c r="K1040" s="9" t="str">
        <f>IF(amazon[[#This Row],[Actual_price]]&lt;200,"&lt;200",IF(amazon[[#This Row],[Actual_price]]&lt;=500,"200-500","&gt;500"))</f>
        <v>&gt;500</v>
      </c>
      <c r="L1040" t="str">
        <f>IF(amazon[[#This Row],[Discount_percentage]]&gt;=50%,"YES","NO")</f>
        <v>YES</v>
      </c>
      <c r="M1040" s="1">
        <f>ROUND(amazon[[#This Row],[Rating_count]],0)</f>
        <v>2961</v>
      </c>
      <c r="N1040" s="10">
        <f>amazon[[#This Row],[Rating_count]]*LOG10(amazon[[#This Row],[Rating]]+1)</f>
        <v>2069.6501828389519</v>
      </c>
    </row>
    <row r="1041" spans="1:14" x14ac:dyDescent="0.25">
      <c r="A1041" s="1" t="s">
        <v>1990</v>
      </c>
      <c r="B1041" s="4" t="s">
        <v>1991</v>
      </c>
      <c r="C1041" s="1" t="s">
        <v>1942</v>
      </c>
      <c r="D1041">
        <v>1625</v>
      </c>
      <c r="E1041" s="9">
        <v>2995</v>
      </c>
      <c r="F1041" s="2">
        <v>0.46</v>
      </c>
      <c r="G1041">
        <v>4.5</v>
      </c>
      <c r="H1041">
        <v>23484</v>
      </c>
      <c r="I1041" t="str">
        <f>LEFT(amazon[[#This Row],[Category]],FIND("|",amazon[[#This Row],[Category]] &amp; "|")-1)</f>
        <v>Home&amp;Kitchen</v>
      </c>
      <c r="J1041" s="9">
        <f>amazon[[#This Row],[Actual_price]]*amazon[[#This Row],[Rating_count]]</f>
        <v>70334580</v>
      </c>
      <c r="K1041" s="9" t="str">
        <f>IF(amazon[[#This Row],[Actual_price]]&lt;200,"&lt;200",IF(amazon[[#This Row],[Actual_price]]&lt;=500,"200-500","&gt;500"))</f>
        <v>&gt;500</v>
      </c>
      <c r="L1041" t="str">
        <f>IF(amazon[[#This Row],[Discount_percentage]]&gt;=50%,"YES","NO")</f>
        <v>NO</v>
      </c>
      <c r="M1041" s="1">
        <f>ROUND(amazon[[#This Row],[Rating_count]],0)</f>
        <v>23484</v>
      </c>
      <c r="N1041" s="10">
        <f>amazon[[#This Row],[Rating_count]]*LOG10(amazon[[#This Row],[Rating]]+1)</f>
        <v>17386.677400082823</v>
      </c>
    </row>
    <row r="1042" spans="1:14" x14ac:dyDescent="0.25">
      <c r="A1042" s="1" t="s">
        <v>1992</v>
      </c>
      <c r="B1042" s="4" t="s">
        <v>1993</v>
      </c>
      <c r="C1042" s="1" t="s">
        <v>1986</v>
      </c>
      <c r="D1042">
        <v>2599</v>
      </c>
      <c r="E1042" s="9">
        <v>5890</v>
      </c>
      <c r="F1042" s="2">
        <v>0.56000000000000005</v>
      </c>
      <c r="G1042">
        <v>4.0999999999999996</v>
      </c>
      <c r="H1042">
        <v>21783</v>
      </c>
      <c r="I1042" t="str">
        <f>LEFT(amazon[[#This Row],[Category]],FIND("|",amazon[[#This Row],[Category]] &amp; "|")-1)</f>
        <v>Home&amp;Kitchen</v>
      </c>
      <c r="J1042" s="9">
        <f>amazon[[#This Row],[Actual_price]]*amazon[[#This Row],[Rating_count]]</f>
        <v>128301870</v>
      </c>
      <c r="K1042" s="9" t="str">
        <f>IF(amazon[[#This Row],[Actual_price]]&lt;200,"&lt;200",IF(amazon[[#This Row],[Actual_price]]&lt;=500,"200-500","&gt;500"))</f>
        <v>&gt;500</v>
      </c>
      <c r="L1042" t="str">
        <f>IF(amazon[[#This Row],[Discount_percentage]]&gt;=50%,"YES","NO")</f>
        <v>YES</v>
      </c>
      <c r="M1042" s="1">
        <f>ROUND(amazon[[#This Row],[Rating_count]],0)</f>
        <v>21783</v>
      </c>
      <c r="N1042" s="10">
        <f>amazon[[#This Row],[Rating_count]]*LOG10(amazon[[#This Row],[Rating]]+1)</f>
        <v>15413.001145941347</v>
      </c>
    </row>
    <row r="1043" spans="1:14" x14ac:dyDescent="0.25">
      <c r="A1043" s="1" t="s">
        <v>1994</v>
      </c>
      <c r="B1043" s="4" t="s">
        <v>1995</v>
      </c>
      <c r="C1043" s="1" t="s">
        <v>1996</v>
      </c>
      <c r="D1043">
        <v>1199</v>
      </c>
      <c r="E1043" s="9">
        <v>2000</v>
      </c>
      <c r="F1043" s="2">
        <v>0.4</v>
      </c>
      <c r="G1043">
        <v>4</v>
      </c>
      <c r="H1043">
        <v>14030</v>
      </c>
      <c r="I1043" t="str">
        <f>LEFT(amazon[[#This Row],[Category]],FIND("|",amazon[[#This Row],[Category]] &amp; "|")-1)</f>
        <v>Home&amp;Kitchen</v>
      </c>
      <c r="J1043" s="9">
        <f>amazon[[#This Row],[Actual_price]]*amazon[[#This Row],[Rating_count]]</f>
        <v>28060000</v>
      </c>
      <c r="K1043" s="9" t="str">
        <f>IF(amazon[[#This Row],[Actual_price]]&lt;200,"&lt;200",IF(amazon[[#This Row],[Actual_price]]&lt;=500,"200-500","&gt;500"))</f>
        <v>&gt;500</v>
      </c>
      <c r="L1043" t="str">
        <f>IF(amazon[[#This Row],[Discount_percentage]]&gt;=50%,"YES","NO")</f>
        <v>NO</v>
      </c>
      <c r="M1043" s="1">
        <f>ROUND(amazon[[#This Row],[Rating_count]],0)</f>
        <v>14030</v>
      </c>
      <c r="N1043" s="10">
        <f>amazon[[#This Row],[Rating_count]]*LOG10(amazon[[#This Row],[Rating]]+1)</f>
        <v>9806.5491608343455</v>
      </c>
    </row>
    <row r="1044" spans="1:14" x14ac:dyDescent="0.25">
      <c r="A1044" s="1" t="s">
        <v>1997</v>
      </c>
      <c r="B1044" s="4" t="s">
        <v>1998</v>
      </c>
      <c r="C1044" s="1" t="s">
        <v>1999</v>
      </c>
      <c r="D1044">
        <v>5499</v>
      </c>
      <c r="E1044" s="9">
        <v>13150</v>
      </c>
      <c r="F1044" s="2">
        <v>0.57999999999999996</v>
      </c>
      <c r="G1044">
        <v>4.2</v>
      </c>
      <c r="H1044">
        <v>6398</v>
      </c>
      <c r="I1044" t="str">
        <f>LEFT(amazon[[#This Row],[Category]],FIND("|",amazon[[#This Row],[Category]] &amp; "|")-1)</f>
        <v>Home&amp;Kitchen</v>
      </c>
      <c r="J1044" s="9">
        <f>amazon[[#This Row],[Actual_price]]*amazon[[#This Row],[Rating_count]]</f>
        <v>84133700</v>
      </c>
      <c r="K1044" s="9" t="str">
        <f>IF(amazon[[#This Row],[Actual_price]]&lt;200,"&lt;200",IF(amazon[[#This Row],[Actual_price]]&lt;=500,"200-500","&gt;500"))</f>
        <v>&gt;500</v>
      </c>
      <c r="L1044" t="str">
        <f>IF(amazon[[#This Row],[Discount_percentage]]&gt;=50%,"YES","NO")</f>
        <v>YES</v>
      </c>
      <c r="M1044" s="1">
        <f>ROUND(amazon[[#This Row],[Rating_count]],0)</f>
        <v>6398</v>
      </c>
      <c r="N1044" s="10">
        <f>amazon[[#This Row],[Rating_count]]*LOG10(amazon[[#This Row],[Rating]]+1)</f>
        <v>4580.9893925754459</v>
      </c>
    </row>
    <row r="1045" spans="1:14" x14ac:dyDescent="0.25">
      <c r="A1045" s="1" t="s">
        <v>2000</v>
      </c>
      <c r="B1045" s="4" t="s">
        <v>2001</v>
      </c>
      <c r="C1045" s="1" t="s">
        <v>1983</v>
      </c>
      <c r="D1045">
        <v>1299</v>
      </c>
      <c r="E1045" s="9">
        <v>3500</v>
      </c>
      <c r="F1045" s="2">
        <v>0.63</v>
      </c>
      <c r="G1045">
        <v>3.8</v>
      </c>
      <c r="H1045">
        <v>44050</v>
      </c>
      <c r="I1045" t="str">
        <f>LEFT(amazon[[#This Row],[Category]],FIND("|",amazon[[#This Row],[Category]] &amp; "|")-1)</f>
        <v>Home&amp;Kitchen</v>
      </c>
      <c r="J1045" s="9">
        <f>amazon[[#This Row],[Actual_price]]*amazon[[#This Row],[Rating_count]]</f>
        <v>154175000</v>
      </c>
      <c r="K1045" s="9" t="str">
        <f>IF(amazon[[#This Row],[Actual_price]]&lt;200,"&lt;200",IF(amazon[[#This Row],[Actual_price]]&lt;=500,"200-500","&gt;500"))</f>
        <v>&gt;500</v>
      </c>
      <c r="L1045" t="str">
        <f>IF(amazon[[#This Row],[Discount_percentage]]&gt;=50%,"YES","NO")</f>
        <v>YES</v>
      </c>
      <c r="M1045" s="1">
        <f>ROUND(amazon[[#This Row],[Rating_count]],0)</f>
        <v>44050</v>
      </c>
      <c r="N1045" s="10">
        <f>amazon[[#This Row],[Rating_count]]*LOG10(amazon[[#This Row],[Rating]]+1)</f>
        <v>30008.676506394615</v>
      </c>
    </row>
    <row r="1046" spans="1:14" x14ac:dyDescent="0.25">
      <c r="A1046" s="1" t="s">
        <v>2002</v>
      </c>
      <c r="B1046" s="4" t="s">
        <v>2003</v>
      </c>
      <c r="C1046" s="1" t="s">
        <v>1980</v>
      </c>
      <c r="D1046">
        <v>599</v>
      </c>
      <c r="E1046" s="9">
        <v>785</v>
      </c>
      <c r="F1046" s="2">
        <v>0.24</v>
      </c>
      <c r="G1046">
        <v>4.2</v>
      </c>
      <c r="H1046">
        <v>24247</v>
      </c>
      <c r="I1046" t="str">
        <f>LEFT(amazon[[#This Row],[Category]],FIND("|",amazon[[#This Row],[Category]] &amp; "|")-1)</f>
        <v>Home&amp;Kitchen</v>
      </c>
      <c r="J1046" s="9">
        <f>amazon[[#This Row],[Actual_price]]*amazon[[#This Row],[Rating_count]]</f>
        <v>19033895</v>
      </c>
      <c r="K1046" s="9" t="str">
        <f>IF(amazon[[#This Row],[Actual_price]]&lt;200,"&lt;200",IF(amazon[[#This Row],[Actual_price]]&lt;=500,"200-500","&gt;500"))</f>
        <v>&gt;500</v>
      </c>
      <c r="L1046" t="str">
        <f>IF(amazon[[#This Row],[Discount_percentage]]&gt;=50%,"YES","NO")</f>
        <v>NO</v>
      </c>
      <c r="M1046" s="1">
        <f>ROUND(amazon[[#This Row],[Rating_count]],0)</f>
        <v>24247</v>
      </c>
      <c r="N1046" s="10">
        <f>amazon[[#This Row],[Rating_count]]*LOG10(amazon[[#This Row],[Rating]]+1)</f>
        <v>17360.933073112978</v>
      </c>
    </row>
    <row r="1047" spans="1:14" x14ac:dyDescent="0.25">
      <c r="A1047" s="1" t="s">
        <v>2004</v>
      </c>
      <c r="B1047" s="4" t="s">
        <v>2005</v>
      </c>
      <c r="C1047" s="1" t="s">
        <v>1983</v>
      </c>
      <c r="D1047">
        <v>1999</v>
      </c>
      <c r="E1047" s="9">
        <v>3210</v>
      </c>
      <c r="F1047" s="2">
        <v>0.38</v>
      </c>
      <c r="G1047">
        <v>4.2</v>
      </c>
      <c r="H1047">
        <v>41349</v>
      </c>
      <c r="I1047" t="str">
        <f>LEFT(amazon[[#This Row],[Category]],FIND("|",amazon[[#This Row],[Category]] &amp; "|")-1)</f>
        <v>Home&amp;Kitchen</v>
      </c>
      <c r="J1047" s="9">
        <f>amazon[[#This Row],[Actual_price]]*amazon[[#This Row],[Rating_count]]</f>
        <v>132730290</v>
      </c>
      <c r="K1047" s="9" t="str">
        <f>IF(amazon[[#This Row],[Actual_price]]&lt;200,"&lt;200",IF(amazon[[#This Row],[Actual_price]]&lt;=500,"200-500","&gt;500"))</f>
        <v>&gt;500</v>
      </c>
      <c r="L1047" t="str">
        <f>IF(amazon[[#This Row],[Discount_percentage]]&gt;=50%,"YES","NO")</f>
        <v>NO</v>
      </c>
      <c r="M1047" s="1">
        <f>ROUND(amazon[[#This Row],[Rating_count]],0)</f>
        <v>41349</v>
      </c>
      <c r="N1047" s="10">
        <f>amazon[[#This Row],[Rating_count]]*LOG10(amazon[[#This Row],[Rating]]+1)</f>
        <v>29606.022255955315</v>
      </c>
    </row>
    <row r="1048" spans="1:14" x14ac:dyDescent="0.25">
      <c r="A1048" s="1" t="s">
        <v>2006</v>
      </c>
      <c r="B1048" s="4" t="s">
        <v>2007</v>
      </c>
      <c r="C1048" s="1" t="s">
        <v>1996</v>
      </c>
      <c r="D1048">
        <v>549</v>
      </c>
      <c r="E1048" s="9">
        <v>1000</v>
      </c>
      <c r="F1048" s="2">
        <v>0.45</v>
      </c>
      <c r="G1048">
        <v>3.6</v>
      </c>
      <c r="H1048">
        <v>1074</v>
      </c>
      <c r="I1048" t="str">
        <f>LEFT(amazon[[#This Row],[Category]],FIND("|",amazon[[#This Row],[Category]] &amp; "|")-1)</f>
        <v>Home&amp;Kitchen</v>
      </c>
      <c r="J1048" s="9">
        <f>amazon[[#This Row],[Actual_price]]*amazon[[#This Row],[Rating_count]]</f>
        <v>1074000</v>
      </c>
      <c r="K1048" s="9" t="str">
        <f>IF(amazon[[#This Row],[Actual_price]]&lt;200,"&lt;200",IF(amazon[[#This Row],[Actual_price]]&lt;=500,"200-500","&gt;500"))</f>
        <v>&gt;500</v>
      </c>
      <c r="L1048" t="str">
        <f>IF(amazon[[#This Row],[Discount_percentage]]&gt;=50%,"YES","NO")</f>
        <v>NO</v>
      </c>
      <c r="M1048" s="1">
        <f>ROUND(amazon[[#This Row],[Rating_count]],0)</f>
        <v>1074</v>
      </c>
      <c r="N1048" s="10">
        <f>amazon[[#This Row],[Rating_count]]*LOG10(amazon[[#This Row],[Rating]]+1)</f>
        <v>711.80191122601059</v>
      </c>
    </row>
    <row r="1049" spans="1:14" x14ac:dyDescent="0.25">
      <c r="A1049" s="1" t="s">
        <v>2008</v>
      </c>
      <c r="B1049" s="4" t="s">
        <v>2009</v>
      </c>
      <c r="C1049" s="1" t="s">
        <v>1945</v>
      </c>
      <c r="D1049">
        <v>999</v>
      </c>
      <c r="E1049" s="9">
        <v>2000</v>
      </c>
      <c r="F1049" s="2">
        <v>0.5</v>
      </c>
      <c r="G1049">
        <v>3.8</v>
      </c>
      <c r="H1049">
        <v>1163</v>
      </c>
      <c r="I1049" t="str">
        <f>LEFT(amazon[[#This Row],[Category]],FIND("|",amazon[[#This Row],[Category]] &amp; "|")-1)</f>
        <v>Home&amp;Kitchen</v>
      </c>
      <c r="J1049" s="9">
        <f>amazon[[#This Row],[Actual_price]]*amazon[[#This Row],[Rating_count]]</f>
        <v>2326000</v>
      </c>
      <c r="K1049" s="9" t="str">
        <f>IF(amazon[[#This Row],[Actual_price]]&lt;200,"&lt;200",IF(amazon[[#This Row],[Actual_price]]&lt;=500,"200-500","&gt;500"))</f>
        <v>&gt;500</v>
      </c>
      <c r="L1049" t="str">
        <f>IF(amazon[[#This Row],[Discount_percentage]]&gt;=50%,"YES","NO")</f>
        <v>YES</v>
      </c>
      <c r="M1049" s="1">
        <f>ROUND(amazon[[#This Row],[Rating_count]],0)</f>
        <v>1163</v>
      </c>
      <c r="N1049" s="10">
        <f>amazon[[#This Row],[Rating_count]]*LOG10(amazon[[#This Row],[Rating]]+1)</f>
        <v>792.28355906780791</v>
      </c>
    </row>
    <row r="1050" spans="1:14" x14ac:dyDescent="0.25">
      <c r="A1050" s="1" t="s">
        <v>2010</v>
      </c>
      <c r="B1050" s="4" t="s">
        <v>2011</v>
      </c>
      <c r="C1050" s="1" t="s">
        <v>1951</v>
      </c>
      <c r="D1050">
        <v>398</v>
      </c>
      <c r="E1050" s="9">
        <v>1999</v>
      </c>
      <c r="F1050" s="2">
        <v>0.8</v>
      </c>
      <c r="G1050">
        <v>4.0999999999999996</v>
      </c>
      <c r="H1050">
        <v>257</v>
      </c>
      <c r="I1050" t="str">
        <f>LEFT(amazon[[#This Row],[Category]],FIND("|",amazon[[#This Row],[Category]] &amp; "|")-1)</f>
        <v>Home&amp;Kitchen</v>
      </c>
      <c r="J1050" s="9">
        <f>amazon[[#This Row],[Actual_price]]*amazon[[#This Row],[Rating_count]]</f>
        <v>513743</v>
      </c>
      <c r="K1050" s="9" t="str">
        <f>IF(amazon[[#This Row],[Actual_price]]&lt;200,"&lt;200",IF(amazon[[#This Row],[Actual_price]]&lt;=500,"200-500","&gt;500"))</f>
        <v>&gt;500</v>
      </c>
      <c r="L1050" t="str">
        <f>IF(amazon[[#This Row],[Discount_percentage]]&gt;=50%,"YES","NO")</f>
        <v>YES</v>
      </c>
      <c r="M1050" s="1">
        <f>ROUND(amazon[[#This Row],[Rating_count]],0)</f>
        <v>257</v>
      </c>
      <c r="N1050" s="10">
        <f>amazon[[#This Row],[Rating_count]]*LOG10(amazon[[#This Row],[Rating]]+1)</f>
        <v>181.84553525716964</v>
      </c>
    </row>
    <row r="1051" spans="1:14" x14ac:dyDescent="0.25">
      <c r="A1051" s="1" t="s">
        <v>2012</v>
      </c>
      <c r="B1051" s="4" t="s">
        <v>2013</v>
      </c>
      <c r="C1051" s="1" t="s">
        <v>2014</v>
      </c>
      <c r="D1051">
        <v>539</v>
      </c>
      <c r="E1051" s="9">
        <v>720</v>
      </c>
      <c r="F1051" s="2">
        <v>0.25</v>
      </c>
      <c r="G1051">
        <v>4.0999999999999996</v>
      </c>
      <c r="H1051">
        <v>36017</v>
      </c>
      <c r="I1051" t="str">
        <f>LEFT(amazon[[#This Row],[Category]],FIND("|",amazon[[#This Row],[Category]] &amp; "|")-1)</f>
        <v>Home&amp;Kitchen</v>
      </c>
      <c r="J1051" s="9">
        <f>amazon[[#This Row],[Actual_price]]*amazon[[#This Row],[Rating_count]]</f>
        <v>25932240</v>
      </c>
      <c r="K1051" s="9" t="str">
        <f>IF(amazon[[#This Row],[Actual_price]]&lt;200,"&lt;200",IF(amazon[[#This Row],[Actual_price]]&lt;=500,"200-500","&gt;500"))</f>
        <v>&gt;500</v>
      </c>
      <c r="L1051" t="str">
        <f>IF(amazon[[#This Row],[Discount_percentage]]&gt;=50%,"YES","NO")</f>
        <v>NO</v>
      </c>
      <c r="M1051" s="1">
        <f>ROUND(amazon[[#This Row],[Rating_count]],0)</f>
        <v>36017</v>
      </c>
      <c r="N1051" s="10">
        <f>amazon[[#This Row],[Rating_count]]*LOG10(amazon[[#This Row],[Rating]]+1)</f>
        <v>25484.555032519376</v>
      </c>
    </row>
    <row r="1052" spans="1:14" x14ac:dyDescent="0.25">
      <c r="A1052" s="1" t="s">
        <v>2015</v>
      </c>
      <c r="B1052" s="4" t="s">
        <v>2016</v>
      </c>
      <c r="C1052" s="1" t="s">
        <v>1942</v>
      </c>
      <c r="D1052">
        <v>699</v>
      </c>
      <c r="E1052" s="9">
        <v>1595</v>
      </c>
      <c r="F1052" s="2">
        <v>0.56000000000000005</v>
      </c>
      <c r="G1052">
        <v>4.0999999999999996</v>
      </c>
      <c r="H1052">
        <v>8090</v>
      </c>
      <c r="I1052" t="str">
        <f>LEFT(amazon[[#This Row],[Category]],FIND("|",amazon[[#This Row],[Category]] &amp; "|")-1)</f>
        <v>Home&amp;Kitchen</v>
      </c>
      <c r="J1052" s="9">
        <f>amazon[[#This Row],[Actual_price]]*amazon[[#This Row],[Rating_count]]</f>
        <v>12903550</v>
      </c>
      <c r="K1052" s="9" t="str">
        <f>IF(amazon[[#This Row],[Actual_price]]&lt;200,"&lt;200",IF(amazon[[#This Row],[Actual_price]]&lt;=500,"200-500","&gt;500"))</f>
        <v>&gt;500</v>
      </c>
      <c r="L1052" t="str">
        <f>IF(amazon[[#This Row],[Discount_percentage]]&gt;=50%,"YES","NO")</f>
        <v>YES</v>
      </c>
      <c r="M1052" s="1">
        <f>ROUND(amazon[[#This Row],[Rating_count]],0)</f>
        <v>8090</v>
      </c>
      <c r="N1052" s="10">
        <f>amazon[[#This Row],[Rating_count]]*LOG10(amazon[[#This Row],[Rating]]+1)</f>
        <v>5724.242724632305</v>
      </c>
    </row>
    <row r="1053" spans="1:14" x14ac:dyDescent="0.25">
      <c r="A1053" s="1" t="s">
        <v>2017</v>
      </c>
      <c r="B1053" s="4" t="s">
        <v>2018</v>
      </c>
      <c r="C1053" s="1" t="s">
        <v>1968</v>
      </c>
      <c r="D1053">
        <v>2148</v>
      </c>
      <c r="E1053" s="9">
        <v>3645</v>
      </c>
      <c r="F1053" s="2">
        <v>0.41</v>
      </c>
      <c r="G1053">
        <v>4.0999999999999996</v>
      </c>
      <c r="H1053">
        <v>31388</v>
      </c>
      <c r="I1053" t="str">
        <f>LEFT(amazon[[#This Row],[Category]],FIND("|",amazon[[#This Row],[Category]] &amp; "|")-1)</f>
        <v>Home&amp;Kitchen</v>
      </c>
      <c r="J1053" s="9">
        <f>amazon[[#This Row],[Actual_price]]*amazon[[#This Row],[Rating_count]]</f>
        <v>114409260</v>
      </c>
      <c r="K1053" s="9" t="str">
        <f>IF(amazon[[#This Row],[Actual_price]]&lt;200,"&lt;200",IF(amazon[[#This Row],[Actual_price]]&lt;=500,"200-500","&gt;500"))</f>
        <v>&gt;500</v>
      </c>
      <c r="L1053" t="str">
        <f>IF(amazon[[#This Row],[Discount_percentage]]&gt;=50%,"YES","NO")</f>
        <v>NO</v>
      </c>
      <c r="M1053" s="1">
        <f>ROUND(amazon[[#This Row],[Rating_count]],0)</f>
        <v>31388</v>
      </c>
      <c r="N1053" s="10">
        <f>amazon[[#This Row],[Rating_count]]*LOG10(amazon[[#This Row],[Rating]]+1)</f>
        <v>22209.212687362025</v>
      </c>
    </row>
    <row r="1054" spans="1:14" x14ac:dyDescent="0.25">
      <c r="A1054" s="1" t="s">
        <v>2019</v>
      </c>
      <c r="B1054" s="4" t="s">
        <v>2020</v>
      </c>
      <c r="C1054" s="1" t="s">
        <v>2021</v>
      </c>
      <c r="D1054">
        <v>3599</v>
      </c>
      <c r="E1054" s="9">
        <v>7950</v>
      </c>
      <c r="F1054" s="2">
        <v>0.55000000000000004</v>
      </c>
      <c r="G1054">
        <v>4.2</v>
      </c>
      <c r="H1054">
        <v>136</v>
      </c>
      <c r="I1054" t="str">
        <f>LEFT(amazon[[#This Row],[Category]],FIND("|",amazon[[#This Row],[Category]] &amp; "|")-1)</f>
        <v>Home&amp;Kitchen</v>
      </c>
      <c r="J1054" s="9">
        <f>amazon[[#This Row],[Actual_price]]*amazon[[#This Row],[Rating_count]]</f>
        <v>1081200</v>
      </c>
      <c r="K1054" s="9" t="str">
        <f>IF(amazon[[#This Row],[Actual_price]]&lt;200,"&lt;200",IF(amazon[[#This Row],[Actual_price]]&lt;=500,"200-500","&gt;500"))</f>
        <v>&gt;500</v>
      </c>
      <c r="L1054" t="str">
        <f>IF(amazon[[#This Row],[Discount_percentage]]&gt;=50%,"YES","NO")</f>
        <v>YES</v>
      </c>
      <c r="M1054" s="1">
        <f>ROUND(amazon[[#This Row],[Rating_count]],0)</f>
        <v>136</v>
      </c>
      <c r="N1054" s="10">
        <f>amazon[[#This Row],[Rating_count]]*LOG10(amazon[[#This Row],[Rating]]+1)</f>
        <v>97.376454734332697</v>
      </c>
    </row>
    <row r="1055" spans="1:14" x14ac:dyDescent="0.25">
      <c r="A1055" s="1" t="s">
        <v>2022</v>
      </c>
      <c r="B1055" s="4" t="s">
        <v>2023</v>
      </c>
      <c r="C1055" s="1" t="s">
        <v>2024</v>
      </c>
      <c r="D1055">
        <v>351</v>
      </c>
      <c r="E1055" s="9">
        <v>999</v>
      </c>
      <c r="F1055" s="2">
        <v>0.65</v>
      </c>
      <c r="G1055">
        <v>4</v>
      </c>
      <c r="H1055">
        <v>5380</v>
      </c>
      <c r="I1055" t="str">
        <f>LEFT(amazon[[#This Row],[Category]],FIND("|",amazon[[#This Row],[Category]] &amp; "|")-1)</f>
        <v>Home&amp;Kitchen</v>
      </c>
      <c r="J1055" s="9">
        <f>amazon[[#This Row],[Actual_price]]*amazon[[#This Row],[Rating_count]]</f>
        <v>5374620</v>
      </c>
      <c r="K1055" s="9" t="str">
        <f>IF(amazon[[#This Row],[Actual_price]]&lt;200,"&lt;200",IF(amazon[[#This Row],[Actual_price]]&lt;=500,"200-500","&gt;500"))</f>
        <v>&gt;500</v>
      </c>
      <c r="L1055" t="str">
        <f>IF(amazon[[#This Row],[Discount_percentage]]&gt;=50%,"YES","NO")</f>
        <v>YES</v>
      </c>
      <c r="M1055" s="1">
        <f>ROUND(amazon[[#This Row],[Rating_count]],0)</f>
        <v>5380</v>
      </c>
      <c r="N1055" s="10">
        <f>amazon[[#This Row],[Rating_count]]*LOG10(amazon[[#This Row],[Rating]]+1)</f>
        <v>3760.4586233277814</v>
      </c>
    </row>
    <row r="1056" spans="1:14" x14ac:dyDescent="0.25">
      <c r="A1056" s="1" t="s">
        <v>2025</v>
      </c>
      <c r="B1056" s="4" t="s">
        <v>2026</v>
      </c>
      <c r="C1056" s="1" t="s">
        <v>2027</v>
      </c>
      <c r="D1056">
        <v>1614</v>
      </c>
      <c r="E1056" s="9">
        <v>1745</v>
      </c>
      <c r="F1056" s="2">
        <v>0.08</v>
      </c>
      <c r="G1056">
        <v>4.3</v>
      </c>
      <c r="H1056">
        <v>37974</v>
      </c>
      <c r="I1056" t="str">
        <f>LEFT(amazon[[#This Row],[Category]],FIND("|",amazon[[#This Row],[Category]] &amp; "|")-1)</f>
        <v>Home&amp;Kitchen</v>
      </c>
      <c r="J1056" s="9">
        <f>amazon[[#This Row],[Actual_price]]*amazon[[#This Row],[Rating_count]]</f>
        <v>66264630</v>
      </c>
      <c r="K1056" s="9" t="str">
        <f>IF(amazon[[#This Row],[Actual_price]]&lt;200,"&lt;200",IF(amazon[[#This Row],[Actual_price]]&lt;=500,"200-500","&gt;500"))</f>
        <v>&gt;500</v>
      </c>
      <c r="L1056" t="str">
        <f>IF(amazon[[#This Row],[Discount_percentage]]&gt;=50%,"YES","NO")</f>
        <v>NO</v>
      </c>
      <c r="M1056" s="1">
        <f>ROUND(amazon[[#This Row],[Rating_count]],0)</f>
        <v>37974</v>
      </c>
      <c r="N1056" s="10">
        <f>amazon[[#This Row],[Rating_count]]*LOG10(amazon[[#This Row],[Rating]]+1)</f>
        <v>27503.651872220362</v>
      </c>
    </row>
    <row r="1057" spans="1:14" x14ac:dyDescent="0.25">
      <c r="A1057" s="1" t="s">
        <v>2028</v>
      </c>
      <c r="B1057" s="4" t="s">
        <v>2029</v>
      </c>
      <c r="C1057" s="1" t="s">
        <v>2014</v>
      </c>
      <c r="D1057">
        <v>719</v>
      </c>
      <c r="E1057" s="9">
        <v>1295</v>
      </c>
      <c r="F1057" s="2">
        <v>0.44</v>
      </c>
      <c r="G1057">
        <v>4.2</v>
      </c>
      <c r="H1057">
        <v>17218</v>
      </c>
      <c r="I1057" t="str">
        <f>LEFT(amazon[[#This Row],[Category]],FIND("|",amazon[[#This Row],[Category]] &amp; "|")-1)</f>
        <v>Home&amp;Kitchen</v>
      </c>
      <c r="J1057" s="9">
        <f>amazon[[#This Row],[Actual_price]]*amazon[[#This Row],[Rating_count]]</f>
        <v>22297310</v>
      </c>
      <c r="K1057" s="9" t="str">
        <f>IF(amazon[[#This Row],[Actual_price]]&lt;200,"&lt;200",IF(amazon[[#This Row],[Actual_price]]&lt;=500,"200-500","&gt;500"))</f>
        <v>&gt;500</v>
      </c>
      <c r="L1057" t="str">
        <f>IF(amazon[[#This Row],[Discount_percentage]]&gt;=50%,"YES","NO")</f>
        <v>NO</v>
      </c>
      <c r="M1057" s="1">
        <f>ROUND(amazon[[#This Row],[Rating_count]],0)</f>
        <v>17218</v>
      </c>
      <c r="N1057" s="10">
        <f>amazon[[#This Row],[Rating_count]]*LOG10(amazon[[#This Row],[Rating]]+1)</f>
        <v>12328.145570703973</v>
      </c>
    </row>
    <row r="1058" spans="1:14" x14ac:dyDescent="0.25">
      <c r="A1058" s="1" t="s">
        <v>2030</v>
      </c>
      <c r="B1058" s="4" t="s">
        <v>2031</v>
      </c>
      <c r="C1058" s="1" t="s">
        <v>1951</v>
      </c>
      <c r="D1058">
        <v>678</v>
      </c>
      <c r="E1058" s="9">
        <v>1499</v>
      </c>
      <c r="F1058" s="2">
        <v>0.55000000000000004</v>
      </c>
      <c r="G1058">
        <v>4.2</v>
      </c>
      <c r="H1058">
        <v>900</v>
      </c>
      <c r="I1058" t="str">
        <f>LEFT(amazon[[#This Row],[Category]],FIND("|",amazon[[#This Row],[Category]] &amp; "|")-1)</f>
        <v>Home&amp;Kitchen</v>
      </c>
      <c r="J1058" s="9">
        <f>amazon[[#This Row],[Actual_price]]*amazon[[#This Row],[Rating_count]]</f>
        <v>1349100</v>
      </c>
      <c r="K1058" s="9" t="str">
        <f>IF(amazon[[#This Row],[Actual_price]]&lt;200,"&lt;200",IF(amazon[[#This Row],[Actual_price]]&lt;=500,"200-500","&gt;500"))</f>
        <v>&gt;500</v>
      </c>
      <c r="L1058" t="str">
        <f>IF(amazon[[#This Row],[Discount_percentage]]&gt;=50%,"YES","NO")</f>
        <v>YES</v>
      </c>
      <c r="M1058" s="1">
        <f>ROUND(amazon[[#This Row],[Rating_count]],0)</f>
        <v>900</v>
      </c>
      <c r="N1058" s="10">
        <f>amazon[[#This Row],[Rating_count]]*LOG10(amazon[[#This Row],[Rating]]+1)</f>
        <v>644.40300927131932</v>
      </c>
    </row>
    <row r="1059" spans="1:14" x14ac:dyDescent="0.25">
      <c r="A1059" s="1" t="s">
        <v>2032</v>
      </c>
      <c r="B1059" s="4" t="s">
        <v>2033</v>
      </c>
      <c r="C1059" s="1" t="s">
        <v>1996</v>
      </c>
      <c r="D1059">
        <v>809</v>
      </c>
      <c r="E1059" s="9">
        <v>1545</v>
      </c>
      <c r="F1059" s="2">
        <v>0.48</v>
      </c>
      <c r="G1059">
        <v>3.7</v>
      </c>
      <c r="H1059">
        <v>976</v>
      </c>
      <c r="I1059" t="str">
        <f>LEFT(amazon[[#This Row],[Category]],FIND("|",amazon[[#This Row],[Category]] &amp; "|")-1)</f>
        <v>Home&amp;Kitchen</v>
      </c>
      <c r="J1059" s="9">
        <f>amazon[[#This Row],[Actual_price]]*amazon[[#This Row],[Rating_count]]</f>
        <v>1507920</v>
      </c>
      <c r="K1059" s="9" t="str">
        <f>IF(amazon[[#This Row],[Actual_price]]&lt;200,"&lt;200",IF(amazon[[#This Row],[Actual_price]]&lt;=500,"200-500","&gt;500"))</f>
        <v>&gt;500</v>
      </c>
      <c r="L1059" t="str">
        <f>IF(amazon[[#This Row],[Discount_percentage]]&gt;=50%,"YES","NO")</f>
        <v>NO</v>
      </c>
      <c r="M1059" s="1">
        <f>ROUND(amazon[[#This Row],[Rating_count]],0)</f>
        <v>976</v>
      </c>
      <c r="N1059" s="10">
        <f>amazon[[#This Row],[Rating_count]]*LOG10(amazon[[#This Row],[Rating]]+1)</f>
        <v>655.96750934526028</v>
      </c>
    </row>
    <row r="1060" spans="1:14" x14ac:dyDescent="0.25">
      <c r="A1060" s="1" t="s">
        <v>2034</v>
      </c>
      <c r="B1060" s="4" t="s">
        <v>2035</v>
      </c>
      <c r="C1060" s="1" t="s">
        <v>2036</v>
      </c>
      <c r="D1060">
        <v>1969</v>
      </c>
      <c r="E1060" s="9">
        <v>5000</v>
      </c>
      <c r="F1060" s="2">
        <v>0.61</v>
      </c>
      <c r="G1060">
        <v>4.0999999999999996</v>
      </c>
      <c r="H1060">
        <v>4927</v>
      </c>
      <c r="I1060" t="str">
        <f>LEFT(amazon[[#This Row],[Category]],FIND("|",amazon[[#This Row],[Category]] &amp; "|")-1)</f>
        <v>Home&amp;Kitchen</v>
      </c>
      <c r="J1060" s="9">
        <f>amazon[[#This Row],[Actual_price]]*amazon[[#This Row],[Rating_count]]</f>
        <v>24635000</v>
      </c>
      <c r="K1060" s="9" t="str">
        <f>IF(amazon[[#This Row],[Actual_price]]&lt;200,"&lt;200",IF(amazon[[#This Row],[Actual_price]]&lt;=500,"200-500","&gt;500"))</f>
        <v>&gt;500</v>
      </c>
      <c r="L1060" t="str">
        <f>IF(amazon[[#This Row],[Discount_percentage]]&gt;=50%,"YES","NO")</f>
        <v>YES</v>
      </c>
      <c r="M1060" s="1">
        <f>ROUND(amazon[[#This Row],[Rating_count]],0)</f>
        <v>4927</v>
      </c>
      <c r="N1060" s="10">
        <f>amazon[[#This Row],[Rating_count]]*LOG10(amazon[[#This Row],[Rating]]+1)</f>
        <v>3486.1982576345326</v>
      </c>
    </row>
    <row r="1061" spans="1:14" x14ac:dyDescent="0.25">
      <c r="A1061" s="1" t="s">
        <v>2037</v>
      </c>
      <c r="B1061" s="4" t="s">
        <v>2038</v>
      </c>
      <c r="C1061" s="1" t="s">
        <v>1951</v>
      </c>
      <c r="D1061">
        <v>1490</v>
      </c>
      <c r="E1061" s="9">
        <v>1695</v>
      </c>
      <c r="F1061" s="2">
        <v>0.12</v>
      </c>
      <c r="G1061">
        <v>4.4000000000000004</v>
      </c>
      <c r="H1061">
        <v>3543</v>
      </c>
      <c r="I1061" t="str">
        <f>LEFT(amazon[[#This Row],[Category]],FIND("|",amazon[[#This Row],[Category]] &amp; "|")-1)</f>
        <v>Home&amp;Kitchen</v>
      </c>
      <c r="J1061" s="9">
        <f>amazon[[#This Row],[Actual_price]]*amazon[[#This Row],[Rating_count]]</f>
        <v>6005385</v>
      </c>
      <c r="K1061" s="9" t="str">
        <f>IF(amazon[[#This Row],[Actual_price]]&lt;200,"&lt;200",IF(amazon[[#This Row],[Actual_price]]&lt;=500,"200-500","&gt;500"))</f>
        <v>&gt;500</v>
      </c>
      <c r="L1061" t="str">
        <f>IF(amazon[[#This Row],[Discount_percentage]]&gt;=50%,"YES","NO")</f>
        <v>NO</v>
      </c>
      <c r="M1061" s="1">
        <f>ROUND(amazon[[#This Row],[Rating_count]],0)</f>
        <v>3543</v>
      </c>
      <c r="N1061" s="10">
        <f>amazon[[#This Row],[Rating_count]]*LOG10(amazon[[#This Row],[Rating]]+1)</f>
        <v>2594.8710910527775</v>
      </c>
    </row>
    <row r="1062" spans="1:14" x14ac:dyDescent="0.25">
      <c r="A1062" s="1" t="s">
        <v>2039</v>
      </c>
      <c r="B1062" s="4" t="s">
        <v>2040</v>
      </c>
      <c r="C1062" s="1" t="s">
        <v>1945</v>
      </c>
      <c r="D1062">
        <v>2499</v>
      </c>
      <c r="E1062" s="9">
        <v>3945</v>
      </c>
      <c r="F1062" s="2">
        <v>0.37</v>
      </c>
      <c r="G1062">
        <v>3.8</v>
      </c>
      <c r="H1062">
        <v>2732</v>
      </c>
      <c r="I1062" t="str">
        <f>LEFT(amazon[[#This Row],[Category]],FIND("|",amazon[[#This Row],[Category]] &amp; "|")-1)</f>
        <v>Home&amp;Kitchen</v>
      </c>
      <c r="J1062" s="9">
        <f>amazon[[#This Row],[Actual_price]]*amazon[[#This Row],[Rating_count]]</f>
        <v>10777740</v>
      </c>
      <c r="K1062" s="9" t="str">
        <f>IF(amazon[[#This Row],[Actual_price]]&lt;200,"&lt;200",IF(amazon[[#This Row],[Actual_price]]&lt;=500,"200-500","&gt;500"))</f>
        <v>&gt;500</v>
      </c>
      <c r="L1062" t="str">
        <f>IF(amazon[[#This Row],[Discount_percentage]]&gt;=50%,"YES","NO")</f>
        <v>NO</v>
      </c>
      <c r="M1062" s="1">
        <f>ROUND(amazon[[#This Row],[Rating_count]],0)</f>
        <v>2732</v>
      </c>
      <c r="N1062" s="10">
        <f>amazon[[#This Row],[Rating_count]]*LOG10(amazon[[#This Row],[Rating]]+1)</f>
        <v>1861.1510605101041</v>
      </c>
    </row>
    <row r="1063" spans="1:14" x14ac:dyDescent="0.25">
      <c r="A1063" s="1" t="s">
        <v>2041</v>
      </c>
      <c r="B1063" s="4" t="s">
        <v>2042</v>
      </c>
      <c r="C1063" s="1" t="s">
        <v>2043</v>
      </c>
      <c r="D1063">
        <v>1665</v>
      </c>
      <c r="E1063" s="9">
        <v>2099</v>
      </c>
      <c r="F1063" s="2">
        <v>0.21</v>
      </c>
      <c r="G1063">
        <v>4</v>
      </c>
      <c r="H1063">
        <v>14368</v>
      </c>
      <c r="I1063" t="str">
        <f>LEFT(amazon[[#This Row],[Category]],FIND("|",amazon[[#This Row],[Category]] &amp; "|")-1)</f>
        <v>Home&amp;Kitchen</v>
      </c>
      <c r="J1063" s="9">
        <f>amazon[[#This Row],[Actual_price]]*amazon[[#This Row],[Rating_count]]</f>
        <v>30158432</v>
      </c>
      <c r="K1063" s="9" t="str">
        <f>IF(amazon[[#This Row],[Actual_price]]&lt;200,"&lt;200",IF(amazon[[#This Row],[Actual_price]]&lt;=500,"200-500","&gt;500"))</f>
        <v>&gt;500</v>
      </c>
      <c r="L1063" t="str">
        <f>IF(amazon[[#This Row],[Discount_percentage]]&gt;=50%,"YES","NO")</f>
        <v>NO</v>
      </c>
      <c r="M1063" s="1">
        <f>ROUND(amazon[[#This Row],[Rating_count]],0)</f>
        <v>14368</v>
      </c>
      <c r="N1063" s="10">
        <f>amazon[[#This Row],[Rating_count]]*LOG10(amazon[[#This Row],[Rating]]+1)</f>
        <v>10042.801022299918</v>
      </c>
    </row>
    <row r="1064" spans="1:14" x14ac:dyDescent="0.25">
      <c r="A1064" s="1" t="s">
        <v>2044</v>
      </c>
      <c r="B1064" s="4" t="s">
        <v>2045</v>
      </c>
      <c r="C1064" s="1" t="s">
        <v>1968</v>
      </c>
      <c r="D1064">
        <v>3229</v>
      </c>
      <c r="E1064" s="9">
        <v>5295</v>
      </c>
      <c r="F1064" s="2">
        <v>0.39</v>
      </c>
      <c r="G1064">
        <v>4.2</v>
      </c>
      <c r="H1064">
        <v>39724</v>
      </c>
      <c r="I1064" t="str">
        <f>LEFT(amazon[[#This Row],[Category]],FIND("|",amazon[[#This Row],[Category]] &amp; "|")-1)</f>
        <v>Home&amp;Kitchen</v>
      </c>
      <c r="J1064" s="9">
        <f>amazon[[#This Row],[Actual_price]]*amazon[[#This Row],[Rating_count]]</f>
        <v>210338580</v>
      </c>
      <c r="K1064" s="9" t="str">
        <f>IF(amazon[[#This Row],[Actual_price]]&lt;200,"&lt;200",IF(amazon[[#This Row],[Actual_price]]&lt;=500,"200-500","&gt;500"))</f>
        <v>&gt;500</v>
      </c>
      <c r="L1064" t="str">
        <f>IF(amazon[[#This Row],[Discount_percentage]]&gt;=50%,"YES","NO")</f>
        <v>NO</v>
      </c>
      <c r="M1064" s="1">
        <f>ROUND(amazon[[#This Row],[Rating_count]],0)</f>
        <v>39724</v>
      </c>
      <c r="N1064" s="10">
        <f>amazon[[#This Row],[Rating_count]]*LOG10(amazon[[#This Row],[Rating]]+1)</f>
        <v>28442.516822548765</v>
      </c>
    </row>
    <row r="1065" spans="1:14" x14ac:dyDescent="0.25">
      <c r="A1065" s="1" t="s">
        <v>2046</v>
      </c>
      <c r="B1065" s="4" t="s">
        <v>2047</v>
      </c>
      <c r="C1065" s="1" t="s">
        <v>1968</v>
      </c>
      <c r="D1065">
        <v>1799</v>
      </c>
      <c r="E1065" s="9">
        <v>3595</v>
      </c>
      <c r="F1065" s="2">
        <v>0.5</v>
      </c>
      <c r="G1065">
        <v>3.8</v>
      </c>
      <c r="H1065">
        <v>9791</v>
      </c>
      <c r="I1065" t="str">
        <f>LEFT(amazon[[#This Row],[Category]],FIND("|",amazon[[#This Row],[Category]] &amp; "|")-1)</f>
        <v>Home&amp;Kitchen</v>
      </c>
      <c r="J1065" s="9">
        <f>amazon[[#This Row],[Actual_price]]*amazon[[#This Row],[Rating_count]]</f>
        <v>35198645</v>
      </c>
      <c r="K1065" s="9" t="str">
        <f>IF(amazon[[#This Row],[Actual_price]]&lt;200,"&lt;200",IF(amazon[[#This Row],[Actual_price]]&lt;=500,"200-500","&gt;500"))</f>
        <v>&gt;500</v>
      </c>
      <c r="L1065" t="str">
        <f>IF(amazon[[#This Row],[Discount_percentage]]&gt;=50%,"YES","NO")</f>
        <v>YES</v>
      </c>
      <c r="M1065" s="1">
        <f>ROUND(amazon[[#This Row],[Rating_count]],0)</f>
        <v>9791</v>
      </c>
      <c r="N1065" s="10">
        <f>amazon[[#This Row],[Rating_count]]*LOG10(amazon[[#This Row],[Rating]]+1)</f>
        <v>6670.0329551443738</v>
      </c>
    </row>
    <row r="1066" spans="1:14" x14ac:dyDescent="0.25">
      <c r="A1066" s="1" t="s">
        <v>2048</v>
      </c>
      <c r="B1066" s="4" t="s">
        <v>2049</v>
      </c>
      <c r="C1066" s="1" t="s">
        <v>1942</v>
      </c>
      <c r="D1066">
        <v>1260</v>
      </c>
      <c r="E1066" s="9">
        <v>1699</v>
      </c>
      <c r="F1066" s="2">
        <v>0.26</v>
      </c>
      <c r="G1066">
        <v>4.2</v>
      </c>
      <c r="H1066">
        <v>2891</v>
      </c>
      <c r="I1066" t="str">
        <f>LEFT(amazon[[#This Row],[Category]],FIND("|",amazon[[#This Row],[Category]] &amp; "|")-1)</f>
        <v>Home&amp;Kitchen</v>
      </c>
      <c r="J1066" s="9">
        <f>amazon[[#This Row],[Actual_price]]*amazon[[#This Row],[Rating_count]]</f>
        <v>4911809</v>
      </c>
      <c r="K1066" s="9" t="str">
        <f>IF(amazon[[#This Row],[Actual_price]]&lt;200,"&lt;200",IF(amazon[[#This Row],[Actual_price]]&lt;=500,"200-500","&gt;500"))</f>
        <v>&gt;500</v>
      </c>
      <c r="L1066" t="str">
        <f>IF(amazon[[#This Row],[Discount_percentage]]&gt;=50%,"YES","NO")</f>
        <v>NO</v>
      </c>
      <c r="M1066" s="1">
        <f>ROUND(amazon[[#This Row],[Rating_count]],0)</f>
        <v>2891</v>
      </c>
      <c r="N1066" s="10">
        <f>amazon[[#This Row],[Rating_count]]*LOG10(amazon[[#This Row],[Rating]]+1)</f>
        <v>2069.9656664482045</v>
      </c>
    </row>
    <row r="1067" spans="1:14" x14ac:dyDescent="0.25">
      <c r="A1067" s="1" t="s">
        <v>2050</v>
      </c>
      <c r="B1067" s="4" t="s">
        <v>2051</v>
      </c>
      <c r="C1067" s="1" t="s">
        <v>1945</v>
      </c>
      <c r="D1067">
        <v>749</v>
      </c>
      <c r="E1067" s="9">
        <v>1129</v>
      </c>
      <c r="F1067" s="2">
        <v>0.34</v>
      </c>
      <c r="G1067">
        <v>4</v>
      </c>
      <c r="H1067">
        <v>2446</v>
      </c>
      <c r="I1067" t="str">
        <f>LEFT(amazon[[#This Row],[Category]],FIND("|",amazon[[#This Row],[Category]] &amp; "|")-1)</f>
        <v>Home&amp;Kitchen</v>
      </c>
      <c r="J1067" s="9">
        <f>amazon[[#This Row],[Actual_price]]*amazon[[#This Row],[Rating_count]]</f>
        <v>2761534</v>
      </c>
      <c r="K1067" s="9" t="str">
        <f>IF(amazon[[#This Row],[Actual_price]]&lt;200,"&lt;200",IF(amazon[[#This Row],[Actual_price]]&lt;=500,"200-500","&gt;500"))</f>
        <v>&gt;500</v>
      </c>
      <c r="L1067" t="str">
        <f>IF(amazon[[#This Row],[Discount_percentage]]&gt;=50%,"YES","NO")</f>
        <v>NO</v>
      </c>
      <c r="M1067" s="1">
        <f>ROUND(amazon[[#This Row],[Rating_count]],0)</f>
        <v>2446</v>
      </c>
      <c r="N1067" s="10">
        <f>amazon[[#This Row],[Rating_count]]*LOG10(amazon[[#This Row],[Rating]]+1)</f>
        <v>1709.680630605902</v>
      </c>
    </row>
    <row r="1068" spans="1:14" x14ac:dyDescent="0.25">
      <c r="A1068" s="1" t="s">
        <v>2052</v>
      </c>
      <c r="B1068" s="4" t="s">
        <v>2053</v>
      </c>
      <c r="C1068" s="1" t="s">
        <v>1983</v>
      </c>
      <c r="D1068">
        <v>3499</v>
      </c>
      <c r="E1068" s="9">
        <v>5795</v>
      </c>
      <c r="F1068" s="2">
        <v>0.4</v>
      </c>
      <c r="G1068">
        <v>3.9</v>
      </c>
      <c r="H1068">
        <v>25340</v>
      </c>
      <c r="I1068" t="str">
        <f>LEFT(amazon[[#This Row],[Category]],FIND("|",amazon[[#This Row],[Category]] &amp; "|")-1)</f>
        <v>Home&amp;Kitchen</v>
      </c>
      <c r="J1068" s="9">
        <f>amazon[[#This Row],[Actual_price]]*amazon[[#This Row],[Rating_count]]</f>
        <v>146845300</v>
      </c>
      <c r="K1068" s="9" t="str">
        <f>IF(amazon[[#This Row],[Actual_price]]&lt;200,"&lt;200",IF(amazon[[#This Row],[Actual_price]]&lt;=500,"200-500","&gt;500"))</f>
        <v>&gt;500</v>
      </c>
      <c r="L1068" t="str">
        <f>IF(amazon[[#This Row],[Discount_percentage]]&gt;=50%,"YES","NO")</f>
        <v>NO</v>
      </c>
      <c r="M1068" s="1">
        <f>ROUND(amazon[[#This Row],[Rating_count]],0)</f>
        <v>25340</v>
      </c>
      <c r="N1068" s="10">
        <f>amazon[[#This Row],[Rating_count]]*LOG10(amazon[[#This Row],[Rating]]+1)</f>
        <v>17489.568667922536</v>
      </c>
    </row>
    <row r="1069" spans="1:14" x14ac:dyDescent="0.25">
      <c r="A1069" s="1" t="s">
        <v>2054</v>
      </c>
      <c r="B1069" s="4" t="s">
        <v>2055</v>
      </c>
      <c r="C1069" s="1" t="s">
        <v>2056</v>
      </c>
      <c r="D1069">
        <v>379</v>
      </c>
      <c r="E1069" s="9">
        <v>999</v>
      </c>
      <c r="F1069" s="2">
        <v>0.62</v>
      </c>
      <c r="G1069">
        <v>4.3</v>
      </c>
      <c r="H1069">
        <v>3096</v>
      </c>
      <c r="I1069" t="str">
        <f>LEFT(amazon[[#This Row],[Category]],FIND("|",amazon[[#This Row],[Category]] &amp; "|")-1)</f>
        <v>Home&amp;Kitchen</v>
      </c>
      <c r="J1069" s="9">
        <f>amazon[[#This Row],[Actual_price]]*amazon[[#This Row],[Rating_count]]</f>
        <v>3092904</v>
      </c>
      <c r="K1069" s="9" t="str">
        <f>IF(amazon[[#This Row],[Actual_price]]&lt;200,"&lt;200",IF(amazon[[#This Row],[Actual_price]]&lt;=500,"200-500","&gt;500"))</f>
        <v>&gt;500</v>
      </c>
      <c r="L1069" t="str">
        <f>IF(amazon[[#This Row],[Discount_percentage]]&gt;=50%,"YES","NO")</f>
        <v>YES</v>
      </c>
      <c r="M1069" s="1">
        <f>ROUND(amazon[[#This Row],[Rating_count]],0)</f>
        <v>3096</v>
      </c>
      <c r="N1069" s="10">
        <f>amazon[[#This Row],[Rating_count]]*LOG10(amazon[[#This Row],[Rating]]+1)</f>
        <v>2242.3580922840429</v>
      </c>
    </row>
    <row r="1070" spans="1:14" x14ac:dyDescent="0.25">
      <c r="A1070" s="1" t="s">
        <v>2057</v>
      </c>
      <c r="B1070" s="4" t="s">
        <v>2058</v>
      </c>
      <c r="C1070" s="1" t="s">
        <v>1945</v>
      </c>
      <c r="D1070">
        <v>1099</v>
      </c>
      <c r="E1070" s="9">
        <v>2400</v>
      </c>
      <c r="F1070" s="2">
        <v>0.54</v>
      </c>
      <c r="G1070">
        <v>3.8</v>
      </c>
      <c r="H1070">
        <v>4</v>
      </c>
      <c r="I1070" t="str">
        <f>LEFT(amazon[[#This Row],[Category]],FIND("|",amazon[[#This Row],[Category]] &amp; "|")-1)</f>
        <v>Home&amp;Kitchen</v>
      </c>
      <c r="J1070" s="9">
        <f>amazon[[#This Row],[Actual_price]]*amazon[[#This Row],[Rating_count]]</f>
        <v>9600</v>
      </c>
      <c r="K1070" s="9" t="str">
        <f>IF(amazon[[#This Row],[Actual_price]]&lt;200,"&lt;200",IF(amazon[[#This Row],[Actual_price]]&lt;=500,"200-500","&gt;500"))</f>
        <v>&gt;500</v>
      </c>
      <c r="L1070" t="str">
        <f>IF(amazon[[#This Row],[Discount_percentage]]&gt;=50%,"YES","NO")</f>
        <v>YES</v>
      </c>
      <c r="M1070" s="1">
        <f>ROUND(amazon[[#This Row],[Rating_count]],0)</f>
        <v>4</v>
      </c>
      <c r="N1070" s="10">
        <f>amazon[[#This Row],[Rating_count]]*LOG10(amazon[[#This Row],[Rating]]+1)</f>
        <v>2.7249649495023487</v>
      </c>
    </row>
    <row r="1071" spans="1:14" x14ac:dyDescent="0.25">
      <c r="A1071" s="1" t="s">
        <v>2059</v>
      </c>
      <c r="B1071" s="4" t="s">
        <v>2060</v>
      </c>
      <c r="C1071" s="1" t="s">
        <v>1996</v>
      </c>
      <c r="D1071">
        <v>749</v>
      </c>
      <c r="E1071" s="9">
        <v>1299</v>
      </c>
      <c r="F1071" s="2">
        <v>0.42</v>
      </c>
      <c r="G1071">
        <v>4</v>
      </c>
      <c r="H1071">
        <v>119</v>
      </c>
      <c r="I1071" t="str">
        <f>LEFT(amazon[[#This Row],[Category]],FIND("|",amazon[[#This Row],[Category]] &amp; "|")-1)</f>
        <v>Home&amp;Kitchen</v>
      </c>
      <c r="J1071" s="9">
        <f>amazon[[#This Row],[Actual_price]]*amazon[[#This Row],[Rating_count]]</f>
        <v>154581</v>
      </c>
      <c r="K1071" s="9" t="str">
        <f>IF(amazon[[#This Row],[Actual_price]]&lt;200,"&lt;200",IF(amazon[[#This Row],[Actual_price]]&lt;=500,"200-500","&gt;500"))</f>
        <v>&gt;500</v>
      </c>
      <c r="L1071" t="str">
        <f>IF(amazon[[#This Row],[Discount_percentage]]&gt;=50%,"YES","NO")</f>
        <v>NO</v>
      </c>
      <c r="M1071" s="1">
        <f>ROUND(amazon[[#This Row],[Rating_count]],0)</f>
        <v>119</v>
      </c>
      <c r="N1071" s="10">
        <f>amazon[[#This Row],[Rating_count]]*LOG10(amazon[[#This Row],[Rating]]+1)</f>
        <v>83.177430515986245</v>
      </c>
    </row>
    <row r="1072" spans="1:14" x14ac:dyDescent="0.25">
      <c r="A1072" s="1" t="s">
        <v>2061</v>
      </c>
      <c r="B1072" s="4" t="s">
        <v>2062</v>
      </c>
      <c r="C1072" s="1" t="s">
        <v>2063</v>
      </c>
      <c r="D1072">
        <v>1299</v>
      </c>
      <c r="E1072" s="9">
        <v>1299</v>
      </c>
      <c r="F1072" s="2">
        <v>0</v>
      </c>
      <c r="G1072">
        <v>4.2</v>
      </c>
      <c r="H1072">
        <v>40106</v>
      </c>
      <c r="I1072" t="str">
        <f>LEFT(amazon[[#This Row],[Category]],FIND("|",amazon[[#This Row],[Category]] &amp; "|")-1)</f>
        <v>Home&amp;Kitchen</v>
      </c>
      <c r="J1072" s="9">
        <f>amazon[[#This Row],[Actual_price]]*amazon[[#This Row],[Rating_count]]</f>
        <v>52097694</v>
      </c>
      <c r="K1072" s="9" t="str">
        <f>IF(amazon[[#This Row],[Actual_price]]&lt;200,"&lt;200",IF(amazon[[#This Row],[Actual_price]]&lt;=500,"200-500","&gt;500"))</f>
        <v>&gt;500</v>
      </c>
      <c r="L1072" t="str">
        <f>IF(amazon[[#This Row],[Discount_percentage]]&gt;=50%,"YES","NO")</f>
        <v>NO</v>
      </c>
      <c r="M1072" s="1">
        <f>ROUND(amazon[[#This Row],[Rating_count]],0)</f>
        <v>40106</v>
      </c>
      <c r="N1072" s="10">
        <f>amazon[[#This Row],[Rating_count]]*LOG10(amazon[[#This Row],[Rating]]+1)</f>
        <v>28716.030099817257</v>
      </c>
    </row>
    <row r="1073" spans="1:14" x14ac:dyDescent="0.25">
      <c r="A1073" s="1" t="s">
        <v>2064</v>
      </c>
      <c r="B1073" s="4" t="s">
        <v>2065</v>
      </c>
      <c r="C1073" s="1" t="s">
        <v>1980</v>
      </c>
      <c r="D1073">
        <v>549</v>
      </c>
      <c r="E1073" s="9">
        <v>1090</v>
      </c>
      <c r="F1073" s="2">
        <v>0.5</v>
      </c>
      <c r="G1073">
        <v>4.2</v>
      </c>
      <c r="H1073">
        <v>13029</v>
      </c>
      <c r="I1073" t="str">
        <f>LEFT(amazon[[#This Row],[Category]],FIND("|",amazon[[#This Row],[Category]] &amp; "|")-1)</f>
        <v>Home&amp;Kitchen</v>
      </c>
      <c r="J1073" s="9">
        <f>amazon[[#This Row],[Actual_price]]*amazon[[#This Row],[Rating_count]]</f>
        <v>14201610</v>
      </c>
      <c r="K1073" s="9" t="str">
        <f>IF(amazon[[#This Row],[Actual_price]]&lt;200,"&lt;200",IF(amazon[[#This Row],[Actual_price]]&lt;=500,"200-500","&gt;500"))</f>
        <v>&gt;500</v>
      </c>
      <c r="L1073" t="str">
        <f>IF(amazon[[#This Row],[Discount_percentage]]&gt;=50%,"YES","NO")</f>
        <v>YES</v>
      </c>
      <c r="M1073" s="1">
        <f>ROUND(amazon[[#This Row],[Rating_count]],0)</f>
        <v>13029</v>
      </c>
      <c r="N1073" s="10">
        <f>amazon[[#This Row],[Rating_count]]*LOG10(amazon[[#This Row],[Rating]]+1)</f>
        <v>9328.8075642177992</v>
      </c>
    </row>
    <row r="1074" spans="1:14" x14ac:dyDescent="0.25">
      <c r="A1074" s="1" t="s">
        <v>2066</v>
      </c>
      <c r="B1074" s="4" t="s">
        <v>2067</v>
      </c>
      <c r="C1074" s="1" t="s">
        <v>1948</v>
      </c>
      <c r="D1074">
        <v>899</v>
      </c>
      <c r="E1074" s="9">
        <v>2000</v>
      </c>
      <c r="F1074" s="2">
        <v>0.55000000000000004</v>
      </c>
      <c r="G1074">
        <v>3.6</v>
      </c>
      <c r="H1074">
        <v>291</v>
      </c>
      <c r="I1074" t="str">
        <f>LEFT(amazon[[#This Row],[Category]],FIND("|",amazon[[#This Row],[Category]] &amp; "|")-1)</f>
        <v>Home&amp;Kitchen</v>
      </c>
      <c r="J1074" s="9">
        <f>amazon[[#This Row],[Actual_price]]*amazon[[#This Row],[Rating_count]]</f>
        <v>582000</v>
      </c>
      <c r="K1074" s="9" t="str">
        <f>IF(amazon[[#This Row],[Actual_price]]&lt;200,"&lt;200",IF(amazon[[#This Row],[Actual_price]]&lt;=500,"200-500","&gt;500"))</f>
        <v>&gt;500</v>
      </c>
      <c r="L1074" t="str">
        <f>IF(amazon[[#This Row],[Discount_percentage]]&gt;=50%,"YES","NO")</f>
        <v>YES</v>
      </c>
      <c r="M1074" s="1">
        <f>ROUND(amazon[[#This Row],[Rating_count]],0)</f>
        <v>291</v>
      </c>
      <c r="N1074" s="10">
        <f>amazon[[#This Row],[Rating_count]]*LOG10(amazon[[#This Row],[Rating]]+1)</f>
        <v>192.86252901933807</v>
      </c>
    </row>
    <row r="1075" spans="1:14" x14ac:dyDescent="0.25">
      <c r="A1075" s="1" t="s">
        <v>2068</v>
      </c>
      <c r="B1075" s="4" t="s">
        <v>2069</v>
      </c>
      <c r="C1075" s="1" t="s">
        <v>1980</v>
      </c>
      <c r="D1075">
        <v>1321</v>
      </c>
      <c r="E1075" s="9">
        <v>1545</v>
      </c>
      <c r="F1075" s="2">
        <v>0.14000000000000001</v>
      </c>
      <c r="G1075">
        <v>4.3</v>
      </c>
      <c r="H1075">
        <v>15453</v>
      </c>
      <c r="I1075" t="str">
        <f>LEFT(amazon[[#This Row],[Category]],FIND("|",amazon[[#This Row],[Category]] &amp; "|")-1)</f>
        <v>Home&amp;Kitchen</v>
      </c>
      <c r="J1075" s="9">
        <f>amazon[[#This Row],[Actual_price]]*amazon[[#This Row],[Rating_count]]</f>
        <v>23874885</v>
      </c>
      <c r="K1075" s="9" t="str">
        <f>IF(amazon[[#This Row],[Actual_price]]&lt;200,"&lt;200",IF(amazon[[#This Row],[Actual_price]]&lt;=500,"200-500","&gt;500"))</f>
        <v>&gt;500</v>
      </c>
      <c r="L1075" t="str">
        <f>IF(amazon[[#This Row],[Discount_percentage]]&gt;=50%,"YES","NO")</f>
        <v>NO</v>
      </c>
      <c r="M1075" s="1">
        <f>ROUND(amazon[[#This Row],[Rating_count]],0)</f>
        <v>15453</v>
      </c>
      <c r="N1075" s="10">
        <f>amazon[[#This Row],[Rating_count]]*LOG10(amazon[[#This Row],[Rating]]+1)</f>
        <v>11192.235012940993</v>
      </c>
    </row>
    <row r="1076" spans="1:14" x14ac:dyDescent="0.25">
      <c r="A1076" s="1" t="s">
        <v>2070</v>
      </c>
      <c r="B1076" s="4" t="s">
        <v>2071</v>
      </c>
      <c r="C1076" s="1" t="s">
        <v>1951</v>
      </c>
      <c r="D1076">
        <v>1099</v>
      </c>
      <c r="E1076" s="9">
        <v>1999</v>
      </c>
      <c r="F1076" s="2">
        <v>0.45</v>
      </c>
      <c r="G1076">
        <v>4</v>
      </c>
      <c r="H1076">
        <v>604</v>
      </c>
      <c r="I1076" t="str">
        <f>LEFT(amazon[[#This Row],[Category]],FIND("|",amazon[[#This Row],[Category]] &amp; "|")-1)</f>
        <v>Home&amp;Kitchen</v>
      </c>
      <c r="J1076" s="9">
        <f>amazon[[#This Row],[Actual_price]]*amazon[[#This Row],[Rating_count]]</f>
        <v>1207396</v>
      </c>
      <c r="K1076" s="9" t="str">
        <f>IF(amazon[[#This Row],[Actual_price]]&lt;200,"&lt;200",IF(amazon[[#This Row],[Actual_price]]&lt;=500,"200-500","&gt;500"))</f>
        <v>&gt;500</v>
      </c>
      <c r="L1076" t="str">
        <f>IF(amazon[[#This Row],[Discount_percentage]]&gt;=50%,"YES","NO")</f>
        <v>NO</v>
      </c>
      <c r="M1076" s="1">
        <f>ROUND(amazon[[#This Row],[Rating_count]],0)</f>
        <v>604</v>
      </c>
      <c r="N1076" s="10">
        <f>amazon[[#This Row],[Rating_count]]*LOG10(amazon[[#This Row],[Rating]]+1)</f>
        <v>422.17788261895538</v>
      </c>
    </row>
    <row r="1077" spans="1:14" x14ac:dyDescent="0.25">
      <c r="A1077" s="1" t="s">
        <v>2072</v>
      </c>
      <c r="B1077" s="4" t="s">
        <v>2073</v>
      </c>
      <c r="C1077" s="1" t="s">
        <v>1980</v>
      </c>
      <c r="D1077">
        <v>775</v>
      </c>
      <c r="E1077" s="9">
        <v>875</v>
      </c>
      <c r="F1077" s="2">
        <v>0.11</v>
      </c>
      <c r="G1077">
        <v>4.2</v>
      </c>
      <c r="H1077">
        <v>46647</v>
      </c>
      <c r="I1077" t="str">
        <f>LEFT(amazon[[#This Row],[Category]],FIND("|",amazon[[#This Row],[Category]] &amp; "|")-1)</f>
        <v>Home&amp;Kitchen</v>
      </c>
      <c r="J1077" s="9">
        <f>amazon[[#This Row],[Actual_price]]*amazon[[#This Row],[Rating_count]]</f>
        <v>40816125</v>
      </c>
      <c r="K1077" s="9" t="str">
        <f>IF(amazon[[#This Row],[Actual_price]]&lt;200,"&lt;200",IF(amazon[[#This Row],[Actual_price]]&lt;=500,"200-500","&gt;500"))</f>
        <v>&gt;500</v>
      </c>
      <c r="L1077" t="str">
        <f>IF(amazon[[#This Row],[Discount_percentage]]&gt;=50%,"YES","NO")</f>
        <v>NO</v>
      </c>
      <c r="M1077" s="1">
        <f>ROUND(amazon[[#This Row],[Rating_count]],0)</f>
        <v>46647</v>
      </c>
      <c r="N1077" s="10">
        <f>amazon[[#This Row],[Rating_count]]*LOG10(amazon[[#This Row],[Rating]]+1)</f>
        <v>33399.407970532477</v>
      </c>
    </row>
    <row r="1078" spans="1:14" x14ac:dyDescent="0.25">
      <c r="A1078" s="1" t="s">
        <v>2074</v>
      </c>
      <c r="B1078" s="4" t="s">
        <v>2075</v>
      </c>
      <c r="C1078" s="1" t="s">
        <v>1999</v>
      </c>
      <c r="D1078">
        <v>6299</v>
      </c>
      <c r="E1078" s="9">
        <v>15270</v>
      </c>
      <c r="F1078" s="2">
        <v>0.59</v>
      </c>
      <c r="G1078">
        <v>4.0999999999999996</v>
      </c>
      <c r="H1078">
        <v>3233</v>
      </c>
      <c r="I1078" t="str">
        <f>LEFT(amazon[[#This Row],[Category]],FIND("|",amazon[[#This Row],[Category]] &amp; "|")-1)</f>
        <v>Home&amp;Kitchen</v>
      </c>
      <c r="J1078" s="9">
        <f>amazon[[#This Row],[Actual_price]]*amazon[[#This Row],[Rating_count]]</f>
        <v>49367910</v>
      </c>
      <c r="K1078" s="9" t="str">
        <f>IF(amazon[[#This Row],[Actual_price]]&lt;200,"&lt;200",IF(amazon[[#This Row],[Actual_price]]&lt;=500,"200-500","&gt;500"))</f>
        <v>&gt;500</v>
      </c>
      <c r="L1078" t="str">
        <f>IF(amazon[[#This Row],[Discount_percentage]]&gt;=50%,"YES","NO")</f>
        <v>YES</v>
      </c>
      <c r="M1078" s="1">
        <f>ROUND(amazon[[#This Row],[Rating_count]],0)</f>
        <v>3233</v>
      </c>
      <c r="N1078" s="10">
        <f>amazon[[#This Row],[Rating_count]]*LOG10(amazon[[#This Row],[Rating]]+1)</f>
        <v>2287.5743793246284</v>
      </c>
    </row>
    <row r="1079" spans="1:14" x14ac:dyDescent="0.25">
      <c r="A1079" s="1" t="s">
        <v>2076</v>
      </c>
      <c r="B1079" s="4" t="s">
        <v>2077</v>
      </c>
      <c r="C1079" s="1" t="s">
        <v>2027</v>
      </c>
      <c r="D1079">
        <v>3190</v>
      </c>
      <c r="E1079" s="9">
        <v>4195</v>
      </c>
      <c r="F1079" s="2">
        <v>0.24</v>
      </c>
      <c r="G1079">
        <v>4</v>
      </c>
      <c r="H1079">
        <v>1282</v>
      </c>
      <c r="I1079" t="str">
        <f>LEFT(amazon[[#This Row],[Category]],FIND("|",amazon[[#This Row],[Category]] &amp; "|")-1)</f>
        <v>Home&amp;Kitchen</v>
      </c>
      <c r="J1079" s="9">
        <f>amazon[[#This Row],[Actual_price]]*amazon[[#This Row],[Rating_count]]</f>
        <v>5377990</v>
      </c>
      <c r="K1079" s="9" t="str">
        <f>IF(amazon[[#This Row],[Actual_price]]&lt;200,"&lt;200",IF(amazon[[#This Row],[Actual_price]]&lt;=500,"200-500","&gt;500"))</f>
        <v>&gt;500</v>
      </c>
      <c r="L1079" t="str">
        <f>IF(amazon[[#This Row],[Discount_percentage]]&gt;=50%,"YES","NO")</f>
        <v>NO</v>
      </c>
      <c r="M1079" s="1">
        <f>ROUND(amazon[[#This Row],[Rating_count]],0)</f>
        <v>1282</v>
      </c>
      <c r="N1079" s="10">
        <f>amazon[[#This Row],[Rating_count]]*LOG10(amazon[[#This Row],[Rating]]+1)</f>
        <v>896.0795455587762</v>
      </c>
    </row>
    <row r="1080" spans="1:14" x14ac:dyDescent="0.25">
      <c r="A1080" s="1" t="s">
        <v>2078</v>
      </c>
      <c r="B1080" s="4" t="s">
        <v>2079</v>
      </c>
      <c r="C1080" s="1" t="s">
        <v>1945</v>
      </c>
      <c r="D1080">
        <v>799</v>
      </c>
      <c r="E1080" s="9">
        <v>1989</v>
      </c>
      <c r="F1080" s="2">
        <v>0.6</v>
      </c>
      <c r="G1080">
        <v>4.3</v>
      </c>
      <c r="H1080">
        <v>70</v>
      </c>
      <c r="I1080" t="str">
        <f>LEFT(amazon[[#This Row],[Category]],FIND("|",amazon[[#This Row],[Category]] &amp; "|")-1)</f>
        <v>Home&amp;Kitchen</v>
      </c>
      <c r="J1080" s="9">
        <f>amazon[[#This Row],[Actual_price]]*amazon[[#This Row],[Rating_count]]</f>
        <v>139230</v>
      </c>
      <c r="K1080" s="9" t="str">
        <f>IF(amazon[[#This Row],[Actual_price]]&lt;200,"&lt;200",IF(amazon[[#This Row],[Actual_price]]&lt;=500,"200-500","&gt;500"))</f>
        <v>&gt;500</v>
      </c>
      <c r="L1080" t="str">
        <f>IF(amazon[[#This Row],[Discount_percentage]]&gt;=50%,"YES","NO")</f>
        <v>YES</v>
      </c>
      <c r="M1080" s="1">
        <f>ROUND(amazon[[#This Row],[Rating_count]],0)</f>
        <v>70</v>
      </c>
      <c r="N1080" s="10">
        <f>amazon[[#This Row],[Rating_count]]*LOG10(amazon[[#This Row],[Rating]]+1)</f>
        <v>50.699310872055236</v>
      </c>
    </row>
    <row r="1081" spans="1:14" x14ac:dyDescent="0.25">
      <c r="A1081" s="1" t="s">
        <v>2080</v>
      </c>
      <c r="B1081" s="4" t="s">
        <v>2081</v>
      </c>
      <c r="C1081" s="1" t="s">
        <v>2036</v>
      </c>
      <c r="D1081">
        <v>2699</v>
      </c>
      <c r="E1081" s="9">
        <v>5000</v>
      </c>
      <c r="F1081" s="2">
        <v>0.46</v>
      </c>
      <c r="G1081">
        <v>4</v>
      </c>
      <c r="H1081">
        <v>26164</v>
      </c>
      <c r="I1081" t="str">
        <f>LEFT(amazon[[#This Row],[Category]],FIND("|",amazon[[#This Row],[Category]] &amp; "|")-1)</f>
        <v>Home&amp;Kitchen</v>
      </c>
      <c r="J1081" s="9">
        <f>amazon[[#This Row],[Actual_price]]*amazon[[#This Row],[Rating_count]]</f>
        <v>130820000</v>
      </c>
      <c r="K1081" s="9" t="str">
        <f>IF(amazon[[#This Row],[Actual_price]]&lt;200,"&lt;200",IF(amazon[[#This Row],[Actual_price]]&lt;=500,"200-500","&gt;500"))</f>
        <v>&gt;500</v>
      </c>
      <c r="L1081" t="str">
        <f>IF(amazon[[#This Row],[Discount_percentage]]&gt;=50%,"YES","NO")</f>
        <v>NO</v>
      </c>
      <c r="M1081" s="1">
        <f>ROUND(amazon[[#This Row],[Rating_count]],0)</f>
        <v>26164</v>
      </c>
      <c r="N1081" s="10">
        <f>amazon[[#This Row],[Rating_count]]*LOG10(amazon[[#This Row],[Rating]]+1)</f>
        <v>18287.851193447597</v>
      </c>
    </row>
    <row r="1082" spans="1:14" x14ac:dyDescent="0.25">
      <c r="A1082" s="1" t="s">
        <v>2082</v>
      </c>
      <c r="B1082" s="4" t="s">
        <v>2083</v>
      </c>
      <c r="C1082" s="1" t="s">
        <v>1980</v>
      </c>
      <c r="D1082">
        <v>599</v>
      </c>
      <c r="E1082" s="9">
        <v>990</v>
      </c>
      <c r="F1082" s="2">
        <v>0.39</v>
      </c>
      <c r="G1082">
        <v>3.9</v>
      </c>
      <c r="H1082">
        <v>16166</v>
      </c>
      <c r="I1082" t="str">
        <f>LEFT(amazon[[#This Row],[Category]],FIND("|",amazon[[#This Row],[Category]] &amp; "|")-1)</f>
        <v>Home&amp;Kitchen</v>
      </c>
      <c r="J1082" s="9">
        <f>amazon[[#This Row],[Actual_price]]*amazon[[#This Row],[Rating_count]]</f>
        <v>16004340</v>
      </c>
      <c r="K1082" s="9" t="str">
        <f>IF(amazon[[#This Row],[Actual_price]]&lt;200,"&lt;200",IF(amazon[[#This Row],[Actual_price]]&lt;=500,"200-500","&gt;500"))</f>
        <v>&gt;500</v>
      </c>
      <c r="L1082" t="str">
        <f>IF(amazon[[#This Row],[Discount_percentage]]&gt;=50%,"YES","NO")</f>
        <v>NO</v>
      </c>
      <c r="M1082" s="1">
        <f>ROUND(amazon[[#This Row],[Rating_count]],0)</f>
        <v>16166</v>
      </c>
      <c r="N1082" s="10">
        <f>amazon[[#This Row],[Rating_count]]*LOG10(amazon[[#This Row],[Rating]]+1)</f>
        <v>11157.709829740954</v>
      </c>
    </row>
    <row r="1083" spans="1:14" x14ac:dyDescent="0.25">
      <c r="A1083" s="1" t="s">
        <v>2084</v>
      </c>
      <c r="B1083" s="4" t="s">
        <v>2085</v>
      </c>
      <c r="C1083" s="1" t="s">
        <v>1996</v>
      </c>
      <c r="D1083">
        <v>749</v>
      </c>
      <c r="E1083" s="9">
        <v>1111</v>
      </c>
      <c r="F1083" s="2">
        <v>0.33</v>
      </c>
      <c r="G1083">
        <v>4.2</v>
      </c>
      <c r="H1083">
        <v>35693</v>
      </c>
      <c r="I1083" t="str">
        <f>LEFT(amazon[[#This Row],[Category]],FIND("|",amazon[[#This Row],[Category]] &amp; "|")-1)</f>
        <v>Home&amp;Kitchen</v>
      </c>
      <c r="J1083" s="9">
        <f>amazon[[#This Row],[Actual_price]]*amazon[[#This Row],[Rating_count]]</f>
        <v>39654923</v>
      </c>
      <c r="K1083" s="9" t="str">
        <f>IF(amazon[[#This Row],[Actual_price]]&lt;200,"&lt;200",IF(amazon[[#This Row],[Actual_price]]&lt;=500,"200-500","&gt;500"))</f>
        <v>&gt;500</v>
      </c>
      <c r="L1083" t="str">
        <f>IF(amazon[[#This Row],[Discount_percentage]]&gt;=50%,"YES","NO")</f>
        <v>NO</v>
      </c>
      <c r="M1083" s="1">
        <f>ROUND(amazon[[#This Row],[Rating_count]],0)</f>
        <v>35693</v>
      </c>
      <c r="N1083" s="10">
        <f>amazon[[#This Row],[Rating_count]]*LOG10(amazon[[#This Row],[Rating]]+1)</f>
        <v>25556.30734435689</v>
      </c>
    </row>
    <row r="1084" spans="1:14" x14ac:dyDescent="0.25">
      <c r="A1084" s="1" t="s">
        <v>2086</v>
      </c>
      <c r="B1084" s="4" t="s">
        <v>2087</v>
      </c>
      <c r="C1084" s="1" t="s">
        <v>1999</v>
      </c>
      <c r="D1084">
        <v>6199</v>
      </c>
      <c r="E1084" s="9">
        <v>10400</v>
      </c>
      <c r="F1084" s="2">
        <v>0.4</v>
      </c>
      <c r="G1084">
        <v>4.0999999999999996</v>
      </c>
      <c r="H1084">
        <v>14391</v>
      </c>
      <c r="I1084" t="str">
        <f>LEFT(amazon[[#This Row],[Category]],FIND("|",amazon[[#This Row],[Category]] &amp; "|")-1)</f>
        <v>Home&amp;Kitchen</v>
      </c>
      <c r="J1084" s="9">
        <f>amazon[[#This Row],[Actual_price]]*amazon[[#This Row],[Rating_count]]</f>
        <v>149666400</v>
      </c>
      <c r="K1084" s="9" t="str">
        <f>IF(amazon[[#This Row],[Actual_price]]&lt;200,"&lt;200",IF(amazon[[#This Row],[Actual_price]]&lt;=500,"200-500","&gt;500"))</f>
        <v>&gt;500</v>
      </c>
      <c r="L1084" t="str">
        <f>IF(amazon[[#This Row],[Discount_percentage]]&gt;=50%,"YES","NO")</f>
        <v>NO</v>
      </c>
      <c r="M1084" s="1">
        <f>ROUND(amazon[[#This Row],[Rating_count]],0)</f>
        <v>14391</v>
      </c>
      <c r="N1084" s="10">
        <f>amazon[[#This Row],[Rating_count]]*LOG10(amazon[[#This Row],[Rating]]+1)</f>
        <v>10182.642404225402</v>
      </c>
    </row>
    <row r="1085" spans="1:14" x14ac:dyDescent="0.25">
      <c r="A1085" s="1" t="s">
        <v>2088</v>
      </c>
      <c r="B1085" s="4" t="s">
        <v>2089</v>
      </c>
      <c r="C1085" s="1" t="s">
        <v>2090</v>
      </c>
      <c r="D1085">
        <v>1819</v>
      </c>
      <c r="E1085" s="9">
        <v>2490</v>
      </c>
      <c r="F1085" s="2">
        <v>0.27</v>
      </c>
      <c r="G1085">
        <v>4.4000000000000004</v>
      </c>
      <c r="H1085">
        <v>7946</v>
      </c>
      <c r="I1085" t="str">
        <f>LEFT(amazon[[#This Row],[Category]],FIND("|",amazon[[#This Row],[Category]] &amp; "|")-1)</f>
        <v>Home&amp;Kitchen</v>
      </c>
      <c r="J1085" s="9">
        <f>amazon[[#This Row],[Actual_price]]*amazon[[#This Row],[Rating_count]]</f>
        <v>19785540</v>
      </c>
      <c r="K1085" s="9" t="str">
        <f>IF(amazon[[#This Row],[Actual_price]]&lt;200,"&lt;200",IF(amazon[[#This Row],[Actual_price]]&lt;=500,"200-500","&gt;500"))</f>
        <v>&gt;500</v>
      </c>
      <c r="L1085" t="str">
        <f>IF(amazon[[#This Row],[Discount_percentage]]&gt;=50%,"YES","NO")</f>
        <v>NO</v>
      </c>
      <c r="M1085" s="1">
        <f>ROUND(amazon[[#This Row],[Rating_count]],0)</f>
        <v>7946</v>
      </c>
      <c r="N1085" s="10">
        <f>amazon[[#This Row],[Rating_count]]*LOG10(amazon[[#This Row],[Rating]]+1)</f>
        <v>5819.6008155533082</v>
      </c>
    </row>
    <row r="1086" spans="1:14" x14ac:dyDescent="0.25">
      <c r="A1086" s="1" t="s">
        <v>2091</v>
      </c>
      <c r="B1086" s="4" t="s">
        <v>2092</v>
      </c>
      <c r="C1086" s="1" t="s">
        <v>1996</v>
      </c>
      <c r="D1086">
        <v>1199</v>
      </c>
      <c r="E1086" s="9">
        <v>1900</v>
      </c>
      <c r="F1086" s="2">
        <v>0.37</v>
      </c>
      <c r="G1086">
        <v>4</v>
      </c>
      <c r="H1086">
        <v>1765</v>
      </c>
      <c r="I1086" t="str">
        <f>LEFT(amazon[[#This Row],[Category]],FIND("|",amazon[[#This Row],[Category]] &amp; "|")-1)</f>
        <v>Home&amp;Kitchen</v>
      </c>
      <c r="J1086" s="9">
        <f>amazon[[#This Row],[Actual_price]]*amazon[[#This Row],[Rating_count]]</f>
        <v>3353500</v>
      </c>
      <c r="K1086" s="9" t="str">
        <f>IF(amazon[[#This Row],[Actual_price]]&lt;200,"&lt;200",IF(amazon[[#This Row],[Actual_price]]&lt;=500,"200-500","&gt;500"))</f>
        <v>&gt;500</v>
      </c>
      <c r="L1086" t="str">
        <f>IF(amazon[[#This Row],[Discount_percentage]]&gt;=50%,"YES","NO")</f>
        <v>NO</v>
      </c>
      <c r="M1086" s="1">
        <f>ROUND(amazon[[#This Row],[Rating_count]],0)</f>
        <v>1765</v>
      </c>
      <c r="N1086" s="10">
        <f>amazon[[#This Row],[Rating_count]]*LOG10(amazon[[#This Row],[Rating]]+1)</f>
        <v>1233.6820576530733</v>
      </c>
    </row>
    <row r="1087" spans="1:14" x14ac:dyDescent="0.25">
      <c r="A1087" s="1" t="s">
        <v>2093</v>
      </c>
      <c r="B1087" s="4" t="s">
        <v>2094</v>
      </c>
      <c r="C1087" s="1" t="s">
        <v>1983</v>
      </c>
      <c r="D1087">
        <v>3249</v>
      </c>
      <c r="E1087" s="9">
        <v>6295</v>
      </c>
      <c r="F1087" s="2">
        <v>0.48</v>
      </c>
      <c r="G1087">
        <v>3.8</v>
      </c>
      <c r="H1087">
        <v>14062</v>
      </c>
      <c r="I1087" t="str">
        <f>LEFT(amazon[[#This Row],[Category]],FIND("|",amazon[[#This Row],[Category]] &amp; "|")-1)</f>
        <v>Home&amp;Kitchen</v>
      </c>
      <c r="J1087" s="9">
        <f>amazon[[#This Row],[Actual_price]]*amazon[[#This Row],[Rating_count]]</f>
        <v>88520290</v>
      </c>
      <c r="K1087" s="9" t="str">
        <f>IF(amazon[[#This Row],[Actual_price]]&lt;200,"&lt;200",IF(amazon[[#This Row],[Actual_price]]&lt;=500,"200-500","&gt;500"))</f>
        <v>&gt;500</v>
      </c>
      <c r="L1087" t="str">
        <f>IF(amazon[[#This Row],[Discount_percentage]]&gt;=50%,"YES","NO")</f>
        <v>NO</v>
      </c>
      <c r="M1087" s="1">
        <f>ROUND(amazon[[#This Row],[Rating_count]],0)</f>
        <v>14062</v>
      </c>
      <c r="N1087" s="10">
        <f>amazon[[#This Row],[Rating_count]]*LOG10(amazon[[#This Row],[Rating]]+1)</f>
        <v>9579.6142799755071</v>
      </c>
    </row>
    <row r="1088" spans="1:14" x14ac:dyDescent="0.25">
      <c r="A1088" s="1" t="s">
        <v>2095</v>
      </c>
      <c r="B1088" s="4" t="s">
        <v>2096</v>
      </c>
      <c r="C1088" s="1" t="s">
        <v>2056</v>
      </c>
      <c r="D1088">
        <v>349</v>
      </c>
      <c r="E1088" s="9">
        <v>999</v>
      </c>
      <c r="F1088" s="2">
        <v>0.65</v>
      </c>
      <c r="G1088">
        <v>4</v>
      </c>
      <c r="H1088">
        <v>15646</v>
      </c>
      <c r="I1088" t="str">
        <f>LEFT(amazon[[#This Row],[Category]],FIND("|",amazon[[#This Row],[Category]] &amp; "|")-1)</f>
        <v>Home&amp;Kitchen</v>
      </c>
      <c r="J1088" s="9">
        <f>amazon[[#This Row],[Actual_price]]*amazon[[#This Row],[Rating_count]]</f>
        <v>15630354</v>
      </c>
      <c r="K1088" s="9" t="str">
        <f>IF(amazon[[#This Row],[Actual_price]]&lt;200,"&lt;200",IF(amazon[[#This Row],[Actual_price]]&lt;=500,"200-500","&gt;500"))</f>
        <v>&gt;500</v>
      </c>
      <c r="L1088" t="str">
        <f>IF(amazon[[#This Row],[Discount_percentage]]&gt;=50%,"YES","NO")</f>
        <v>YES</v>
      </c>
      <c r="M1088" s="1">
        <f>ROUND(amazon[[#This Row],[Rating_count]],0)</f>
        <v>15646</v>
      </c>
      <c r="N1088" s="10">
        <f>amazon[[#This Row],[Rating_count]]*LOG10(amazon[[#This Row],[Rating]]+1)</f>
        <v>10936.08468784135</v>
      </c>
    </row>
    <row r="1089" spans="1:14" x14ac:dyDescent="0.25">
      <c r="A1089" s="1" t="s">
        <v>2097</v>
      </c>
      <c r="B1089" s="4" t="s">
        <v>2098</v>
      </c>
      <c r="C1089" s="1" t="s">
        <v>1948</v>
      </c>
      <c r="D1089">
        <v>1049</v>
      </c>
      <c r="E1089" s="9">
        <v>1699</v>
      </c>
      <c r="F1089" s="2">
        <v>0.38</v>
      </c>
      <c r="G1089">
        <v>3.1</v>
      </c>
      <c r="H1089">
        <v>111</v>
      </c>
      <c r="I1089" t="str">
        <f>LEFT(amazon[[#This Row],[Category]],FIND("|",amazon[[#This Row],[Category]] &amp; "|")-1)</f>
        <v>Home&amp;Kitchen</v>
      </c>
      <c r="J1089" s="9">
        <f>amazon[[#This Row],[Actual_price]]*amazon[[#This Row],[Rating_count]]</f>
        <v>188589</v>
      </c>
      <c r="K1089" s="9" t="str">
        <f>IF(amazon[[#This Row],[Actual_price]]&lt;200,"&lt;200",IF(amazon[[#This Row],[Actual_price]]&lt;=500,"200-500","&gt;500"))</f>
        <v>&gt;500</v>
      </c>
      <c r="L1089" t="str">
        <f>IF(amazon[[#This Row],[Discount_percentage]]&gt;=50%,"YES","NO")</f>
        <v>NO</v>
      </c>
      <c r="M1089" s="1">
        <f>ROUND(amazon[[#This Row],[Rating_count]],0)</f>
        <v>111</v>
      </c>
      <c r="N1089" s="10">
        <f>amazon[[#This Row],[Rating_count]]*LOG10(amazon[[#This Row],[Rating]]+1)</f>
        <v>68.019008095890641</v>
      </c>
    </row>
    <row r="1090" spans="1:14" x14ac:dyDescent="0.25">
      <c r="A1090" s="1" t="s">
        <v>2099</v>
      </c>
      <c r="B1090" s="4" t="s">
        <v>2100</v>
      </c>
      <c r="C1090" s="1" t="s">
        <v>2101</v>
      </c>
      <c r="D1090">
        <v>799</v>
      </c>
      <c r="E1090" s="9">
        <v>1500</v>
      </c>
      <c r="F1090" s="2">
        <v>0.47</v>
      </c>
      <c r="G1090">
        <v>4.3</v>
      </c>
      <c r="H1090">
        <v>9695</v>
      </c>
      <c r="I1090" t="str">
        <f>LEFT(amazon[[#This Row],[Category]],FIND("|",amazon[[#This Row],[Category]] &amp; "|")-1)</f>
        <v>Home&amp;Kitchen</v>
      </c>
      <c r="J1090" s="9">
        <f>amazon[[#This Row],[Actual_price]]*amazon[[#This Row],[Rating_count]]</f>
        <v>14542500</v>
      </c>
      <c r="K1090" s="9" t="str">
        <f>IF(amazon[[#This Row],[Actual_price]]&lt;200,"&lt;200",IF(amazon[[#This Row],[Actual_price]]&lt;=500,"200-500","&gt;500"))</f>
        <v>&gt;500</v>
      </c>
      <c r="L1090" t="str">
        <f>IF(amazon[[#This Row],[Discount_percentage]]&gt;=50%,"YES","NO")</f>
        <v>NO</v>
      </c>
      <c r="M1090" s="1">
        <f>ROUND(amazon[[#This Row],[Rating_count]],0)</f>
        <v>9695</v>
      </c>
      <c r="N1090" s="10">
        <f>amazon[[#This Row],[Rating_count]]*LOG10(amazon[[#This Row],[Rating]]+1)</f>
        <v>7021.8545557796497</v>
      </c>
    </row>
    <row r="1091" spans="1:14" x14ac:dyDescent="0.25">
      <c r="A1091" s="1" t="s">
        <v>2102</v>
      </c>
      <c r="B1091" s="4" t="s">
        <v>2103</v>
      </c>
      <c r="C1091" s="1" t="s">
        <v>1999</v>
      </c>
      <c r="D1091">
        <v>4999</v>
      </c>
      <c r="E1091" s="9">
        <v>9650</v>
      </c>
      <c r="F1091" s="2">
        <v>0.48</v>
      </c>
      <c r="G1091">
        <v>4.2</v>
      </c>
      <c r="H1091">
        <v>1772</v>
      </c>
      <c r="I1091" t="str">
        <f>LEFT(amazon[[#This Row],[Category]],FIND("|",amazon[[#This Row],[Category]] &amp; "|")-1)</f>
        <v>Home&amp;Kitchen</v>
      </c>
      <c r="J1091" s="9">
        <f>amazon[[#This Row],[Actual_price]]*amazon[[#This Row],[Rating_count]]</f>
        <v>17099800</v>
      </c>
      <c r="K1091" s="9" t="str">
        <f>IF(amazon[[#This Row],[Actual_price]]&lt;200,"&lt;200",IF(amazon[[#This Row],[Actual_price]]&lt;=500,"200-500","&gt;500"))</f>
        <v>&gt;500</v>
      </c>
      <c r="L1091" t="str">
        <f>IF(amazon[[#This Row],[Discount_percentage]]&gt;=50%,"YES","NO")</f>
        <v>NO</v>
      </c>
      <c r="M1091" s="1">
        <f>ROUND(amazon[[#This Row],[Rating_count]],0)</f>
        <v>1772</v>
      </c>
      <c r="N1091" s="10">
        <f>amazon[[#This Row],[Rating_count]]*LOG10(amazon[[#This Row],[Rating]]+1)</f>
        <v>1268.7579249208643</v>
      </c>
    </row>
    <row r="1092" spans="1:14" x14ac:dyDescent="0.25">
      <c r="A1092" s="1" t="s">
        <v>2104</v>
      </c>
      <c r="B1092" s="4" t="s">
        <v>2105</v>
      </c>
      <c r="C1092" s="1" t="s">
        <v>1983</v>
      </c>
      <c r="D1092">
        <v>6999</v>
      </c>
      <c r="E1092" s="9">
        <v>10590</v>
      </c>
      <c r="F1092" s="2">
        <v>0.34</v>
      </c>
      <c r="G1092">
        <v>4.4000000000000004</v>
      </c>
      <c r="H1092">
        <v>11499</v>
      </c>
      <c r="I1092" t="str">
        <f>LEFT(amazon[[#This Row],[Category]],FIND("|",amazon[[#This Row],[Category]] &amp; "|")-1)</f>
        <v>Home&amp;Kitchen</v>
      </c>
      <c r="J1092" s="9">
        <f>amazon[[#This Row],[Actual_price]]*amazon[[#This Row],[Rating_count]]</f>
        <v>121774410</v>
      </c>
      <c r="K1092" s="9" t="str">
        <f>IF(amazon[[#This Row],[Actual_price]]&lt;200,"&lt;200",IF(amazon[[#This Row],[Actual_price]]&lt;=500,"200-500","&gt;500"))</f>
        <v>&gt;500</v>
      </c>
      <c r="L1092" t="str">
        <f>IF(amazon[[#This Row],[Discount_percentage]]&gt;=50%,"YES","NO")</f>
        <v>NO</v>
      </c>
      <c r="M1092" s="1">
        <f>ROUND(amazon[[#This Row],[Rating_count]],0)</f>
        <v>11499</v>
      </c>
      <c r="N1092" s="10">
        <f>amazon[[#This Row],[Rating_count]]*LOG10(amazon[[#This Row],[Rating]]+1)</f>
        <v>8421.7958442043146</v>
      </c>
    </row>
    <row r="1093" spans="1:14" x14ac:dyDescent="0.25">
      <c r="A1093" s="1" t="s">
        <v>2106</v>
      </c>
      <c r="B1093" s="4" t="s">
        <v>2107</v>
      </c>
      <c r="C1093" s="1" t="s">
        <v>1954</v>
      </c>
      <c r="D1093">
        <v>799</v>
      </c>
      <c r="E1093" s="9">
        <v>1999</v>
      </c>
      <c r="F1093" s="2">
        <v>0.6</v>
      </c>
      <c r="G1093">
        <v>4.0999999999999996</v>
      </c>
      <c r="H1093">
        <v>2162</v>
      </c>
      <c r="I1093" t="str">
        <f>LEFT(amazon[[#This Row],[Category]],FIND("|",amazon[[#This Row],[Category]] &amp; "|")-1)</f>
        <v>Home&amp;Kitchen</v>
      </c>
      <c r="J1093" s="9">
        <f>amazon[[#This Row],[Actual_price]]*amazon[[#This Row],[Rating_count]]</f>
        <v>4321838</v>
      </c>
      <c r="K1093" s="9" t="str">
        <f>IF(amazon[[#This Row],[Actual_price]]&lt;200,"&lt;200",IF(amazon[[#This Row],[Actual_price]]&lt;=500,"200-500","&gt;500"))</f>
        <v>&gt;500</v>
      </c>
      <c r="L1093" t="str">
        <f>IF(amazon[[#This Row],[Discount_percentage]]&gt;=50%,"YES","NO")</f>
        <v>YES</v>
      </c>
      <c r="M1093" s="1">
        <f>ROUND(amazon[[#This Row],[Rating_count]],0)</f>
        <v>2162</v>
      </c>
      <c r="N1093" s="10">
        <f>amazon[[#This Row],[Rating_count]]*LOG10(amazon[[#This Row],[Rating]]+1)</f>
        <v>1529.7667207237384</v>
      </c>
    </row>
    <row r="1094" spans="1:14" x14ac:dyDescent="0.25">
      <c r="A1094" s="1" t="s">
        <v>2108</v>
      </c>
      <c r="B1094" s="4" t="s">
        <v>2109</v>
      </c>
      <c r="C1094" s="1" t="s">
        <v>2110</v>
      </c>
      <c r="D1094">
        <v>89</v>
      </c>
      <c r="E1094" s="9">
        <v>89</v>
      </c>
      <c r="F1094" s="2">
        <v>0</v>
      </c>
      <c r="G1094">
        <v>4.2</v>
      </c>
      <c r="H1094">
        <v>19621</v>
      </c>
      <c r="I1094" t="str">
        <f>LEFT(amazon[[#This Row],[Category]],FIND("|",amazon[[#This Row],[Category]] &amp; "|")-1)</f>
        <v>Home&amp;Kitchen</v>
      </c>
      <c r="J1094" s="9">
        <f>amazon[[#This Row],[Actual_price]]*amazon[[#This Row],[Rating_count]]</f>
        <v>1746269</v>
      </c>
      <c r="K1094" s="9" t="str">
        <f>IF(amazon[[#This Row],[Actual_price]]&lt;200,"&lt;200",IF(amazon[[#This Row],[Actual_price]]&lt;=500,"200-500","&gt;500"))</f>
        <v>&lt;200</v>
      </c>
      <c r="L1094" t="str">
        <f>IF(amazon[[#This Row],[Discount_percentage]]&gt;=50%,"YES","NO")</f>
        <v>NO</v>
      </c>
      <c r="M1094" s="1">
        <f>ROUND(amazon[[#This Row],[Rating_count]],0)</f>
        <v>19621</v>
      </c>
      <c r="N1094" s="10">
        <f>amazon[[#This Row],[Rating_count]]*LOG10(amazon[[#This Row],[Rating]]+1)</f>
        <v>14048.701605458396</v>
      </c>
    </row>
    <row r="1095" spans="1:14" x14ac:dyDescent="0.25">
      <c r="A1095" s="1" t="s">
        <v>2111</v>
      </c>
      <c r="B1095" s="4" t="s">
        <v>2112</v>
      </c>
      <c r="C1095" s="1" t="s">
        <v>2113</v>
      </c>
      <c r="D1095">
        <v>1400</v>
      </c>
      <c r="E1095" s="9">
        <v>2485</v>
      </c>
      <c r="F1095" s="2">
        <v>0.44</v>
      </c>
      <c r="G1095">
        <v>4.0999999999999996</v>
      </c>
      <c r="H1095">
        <v>19998</v>
      </c>
      <c r="I1095" t="str">
        <f>LEFT(amazon[[#This Row],[Category]],FIND("|",amazon[[#This Row],[Category]] &amp; "|")-1)</f>
        <v>Home&amp;Kitchen</v>
      </c>
      <c r="J1095" s="9">
        <f>amazon[[#This Row],[Actual_price]]*amazon[[#This Row],[Rating_count]]</f>
        <v>49695030</v>
      </c>
      <c r="K1095" s="9" t="str">
        <f>IF(amazon[[#This Row],[Actual_price]]&lt;200,"&lt;200",IF(amazon[[#This Row],[Actual_price]]&lt;=500,"200-500","&gt;500"))</f>
        <v>&gt;500</v>
      </c>
      <c r="L1095" t="str">
        <f>IF(amazon[[#This Row],[Discount_percentage]]&gt;=50%,"YES","NO")</f>
        <v>NO</v>
      </c>
      <c r="M1095" s="1">
        <f>ROUND(amazon[[#This Row],[Rating_count]],0)</f>
        <v>19998</v>
      </c>
      <c r="N1095" s="10">
        <f>amazon[[#This Row],[Rating_count]]*LOG10(amazon[[#This Row],[Rating]]+1)</f>
        <v>14149.988381606532</v>
      </c>
    </row>
    <row r="1096" spans="1:14" x14ac:dyDescent="0.25">
      <c r="A1096" s="1" t="s">
        <v>2114</v>
      </c>
      <c r="B1096" s="4" t="s">
        <v>2115</v>
      </c>
      <c r="C1096" s="1" t="s">
        <v>2024</v>
      </c>
      <c r="D1096">
        <v>355</v>
      </c>
      <c r="E1096" s="9">
        <v>899</v>
      </c>
      <c r="F1096" s="2">
        <v>0.61</v>
      </c>
      <c r="G1096">
        <v>4.0999999999999996</v>
      </c>
      <c r="H1096">
        <v>1051</v>
      </c>
      <c r="I1096" t="str">
        <f>LEFT(amazon[[#This Row],[Category]],FIND("|",amazon[[#This Row],[Category]] &amp; "|")-1)</f>
        <v>Home&amp;Kitchen</v>
      </c>
      <c r="J1096" s="9">
        <f>amazon[[#This Row],[Actual_price]]*amazon[[#This Row],[Rating_count]]</f>
        <v>944849</v>
      </c>
      <c r="K1096" s="9" t="str">
        <f>IF(amazon[[#This Row],[Actual_price]]&lt;200,"&lt;200",IF(amazon[[#This Row],[Actual_price]]&lt;=500,"200-500","&gt;500"))</f>
        <v>&gt;500</v>
      </c>
      <c r="L1096" t="str">
        <f>IF(amazon[[#This Row],[Discount_percentage]]&gt;=50%,"YES","NO")</f>
        <v>YES</v>
      </c>
      <c r="M1096" s="1">
        <f>ROUND(amazon[[#This Row],[Rating_count]],0)</f>
        <v>1051</v>
      </c>
      <c r="N1096" s="10">
        <f>amazon[[#This Row],[Rating_count]]*LOG10(amazon[[#This Row],[Rating]]+1)</f>
        <v>743.65625507893117</v>
      </c>
    </row>
    <row r="1097" spans="1:14" x14ac:dyDescent="0.25">
      <c r="A1097" s="1" t="s">
        <v>2116</v>
      </c>
      <c r="B1097" s="4" t="s">
        <v>2117</v>
      </c>
      <c r="C1097" s="1" t="s">
        <v>1945</v>
      </c>
      <c r="D1097">
        <v>2169</v>
      </c>
      <c r="E1097" s="9">
        <v>3279</v>
      </c>
      <c r="F1097" s="2">
        <v>0.34</v>
      </c>
      <c r="G1097">
        <v>4.0999999999999996</v>
      </c>
      <c r="H1097">
        <v>1716</v>
      </c>
      <c r="I1097" t="str">
        <f>LEFT(amazon[[#This Row],[Category]],FIND("|",amazon[[#This Row],[Category]] &amp; "|")-1)</f>
        <v>Home&amp;Kitchen</v>
      </c>
      <c r="J1097" s="9">
        <f>amazon[[#This Row],[Actual_price]]*amazon[[#This Row],[Rating_count]]</f>
        <v>5626764</v>
      </c>
      <c r="K1097" s="9" t="str">
        <f>IF(amazon[[#This Row],[Actual_price]]&lt;200,"&lt;200",IF(amazon[[#This Row],[Actual_price]]&lt;=500,"200-500","&gt;500"))</f>
        <v>&gt;500</v>
      </c>
      <c r="L1097" t="str">
        <f>IF(amazon[[#This Row],[Discount_percentage]]&gt;=50%,"YES","NO")</f>
        <v>NO</v>
      </c>
      <c r="M1097" s="1">
        <f>ROUND(amazon[[#This Row],[Rating_count]],0)</f>
        <v>1716</v>
      </c>
      <c r="N1097" s="10">
        <f>amazon[[#This Row],[Rating_count]]*LOG10(amazon[[#This Row],[Rating]]+1)</f>
        <v>1214.1904221840589</v>
      </c>
    </row>
    <row r="1098" spans="1:14" x14ac:dyDescent="0.25">
      <c r="A1098" s="1" t="s">
        <v>2118</v>
      </c>
      <c r="B1098" s="4" t="s">
        <v>2119</v>
      </c>
      <c r="C1098" s="1" t="s">
        <v>2120</v>
      </c>
      <c r="D1098">
        <v>2799</v>
      </c>
      <c r="E1098" s="9">
        <v>3799</v>
      </c>
      <c r="F1098" s="2">
        <v>0.26</v>
      </c>
      <c r="G1098">
        <v>3.9</v>
      </c>
      <c r="H1098">
        <v>32931</v>
      </c>
      <c r="I1098" t="str">
        <f>LEFT(amazon[[#This Row],[Category]],FIND("|",amazon[[#This Row],[Category]] &amp; "|")-1)</f>
        <v>Home&amp;Kitchen</v>
      </c>
      <c r="J1098" s="9">
        <f>amazon[[#This Row],[Actual_price]]*amazon[[#This Row],[Rating_count]]</f>
        <v>125104869</v>
      </c>
      <c r="K1098" s="9" t="str">
        <f>IF(amazon[[#This Row],[Actual_price]]&lt;200,"&lt;200",IF(amazon[[#This Row],[Actual_price]]&lt;=500,"200-500","&gt;500"))</f>
        <v>&gt;500</v>
      </c>
      <c r="L1098" t="str">
        <f>IF(amazon[[#This Row],[Discount_percentage]]&gt;=50%,"YES","NO")</f>
        <v>NO</v>
      </c>
      <c r="M1098" s="1">
        <f>ROUND(amazon[[#This Row],[Rating_count]],0)</f>
        <v>32931</v>
      </c>
      <c r="N1098" s="10">
        <f>amazon[[#This Row],[Rating_count]]*LOG10(amazon[[#This Row],[Rating]]+1)</f>
        <v>22728.847111418985</v>
      </c>
    </row>
    <row r="1099" spans="1:14" x14ac:dyDescent="0.25">
      <c r="A1099" s="1" t="s">
        <v>2121</v>
      </c>
      <c r="B1099" s="4" t="s">
        <v>2122</v>
      </c>
      <c r="C1099" s="1" t="s">
        <v>1942</v>
      </c>
      <c r="D1099">
        <v>899</v>
      </c>
      <c r="E1099" s="9">
        <v>1249</v>
      </c>
      <c r="F1099" s="2">
        <v>0.28000000000000003</v>
      </c>
      <c r="G1099">
        <v>3.9</v>
      </c>
      <c r="H1099">
        <v>17424</v>
      </c>
      <c r="I1099" t="str">
        <f>LEFT(amazon[[#This Row],[Category]],FIND("|",amazon[[#This Row],[Category]] &amp; "|")-1)</f>
        <v>Home&amp;Kitchen</v>
      </c>
      <c r="J1099" s="9">
        <f>amazon[[#This Row],[Actual_price]]*amazon[[#This Row],[Rating_count]]</f>
        <v>21762576</v>
      </c>
      <c r="K1099" s="9" t="str">
        <f>IF(amazon[[#This Row],[Actual_price]]&lt;200,"&lt;200",IF(amazon[[#This Row],[Actual_price]]&lt;=500,"200-500","&gt;500"))</f>
        <v>&gt;500</v>
      </c>
      <c r="L1099" t="str">
        <f>IF(amazon[[#This Row],[Discount_percentage]]&gt;=50%,"YES","NO")</f>
        <v>NO</v>
      </c>
      <c r="M1099" s="1">
        <f>ROUND(amazon[[#This Row],[Rating_count]],0)</f>
        <v>17424</v>
      </c>
      <c r="N1099" s="10">
        <f>amazon[[#This Row],[Rating_count]]*LOG10(amazon[[#This Row],[Rating]]+1)</f>
        <v>12025.976498416823</v>
      </c>
    </row>
    <row r="1100" spans="1:14" x14ac:dyDescent="0.25">
      <c r="A1100" s="1" t="s">
        <v>2123</v>
      </c>
      <c r="B1100" s="4" t="s">
        <v>2124</v>
      </c>
      <c r="C1100" s="1" t="s">
        <v>1989</v>
      </c>
      <c r="D1100">
        <v>2499</v>
      </c>
      <c r="E1100" s="9">
        <v>5000</v>
      </c>
      <c r="F1100" s="2">
        <v>0.5</v>
      </c>
      <c r="G1100">
        <v>3.8</v>
      </c>
      <c r="H1100">
        <v>1889</v>
      </c>
      <c r="I1100" t="str">
        <f>LEFT(amazon[[#This Row],[Category]],FIND("|",amazon[[#This Row],[Category]] &amp; "|")-1)</f>
        <v>Home&amp;Kitchen</v>
      </c>
      <c r="J1100" s="9">
        <f>amazon[[#This Row],[Actual_price]]*amazon[[#This Row],[Rating_count]]</f>
        <v>9445000</v>
      </c>
      <c r="K1100" s="9" t="str">
        <f>IF(amazon[[#This Row],[Actual_price]]&lt;200,"&lt;200",IF(amazon[[#This Row],[Actual_price]]&lt;=500,"200-500","&gt;500"))</f>
        <v>&gt;500</v>
      </c>
      <c r="L1100" t="str">
        <f>IF(amazon[[#This Row],[Discount_percentage]]&gt;=50%,"YES","NO")</f>
        <v>YES</v>
      </c>
      <c r="M1100" s="1">
        <f>ROUND(amazon[[#This Row],[Rating_count]],0)</f>
        <v>1889</v>
      </c>
      <c r="N1100" s="10">
        <f>amazon[[#This Row],[Rating_count]]*LOG10(amazon[[#This Row],[Rating]]+1)</f>
        <v>1286.8646974024841</v>
      </c>
    </row>
    <row r="1101" spans="1:14" x14ac:dyDescent="0.25">
      <c r="A1101" s="1" t="s">
        <v>2125</v>
      </c>
      <c r="B1101" s="4" t="s">
        <v>2126</v>
      </c>
      <c r="C1101" s="1" t="s">
        <v>1986</v>
      </c>
      <c r="D1101">
        <v>3599</v>
      </c>
      <c r="E1101" s="9">
        <v>7299</v>
      </c>
      <c r="F1101" s="2">
        <v>0.51</v>
      </c>
      <c r="G1101">
        <v>4</v>
      </c>
      <c r="H1101">
        <v>10324</v>
      </c>
      <c r="I1101" t="str">
        <f>LEFT(amazon[[#This Row],[Category]],FIND("|",amazon[[#This Row],[Category]] &amp; "|")-1)</f>
        <v>Home&amp;Kitchen</v>
      </c>
      <c r="J1101" s="9">
        <f>amazon[[#This Row],[Actual_price]]*amazon[[#This Row],[Rating_count]]</f>
        <v>75354876</v>
      </c>
      <c r="K1101" s="9" t="str">
        <f>IF(amazon[[#This Row],[Actual_price]]&lt;200,"&lt;200",IF(amazon[[#This Row],[Actual_price]]&lt;=500,"200-500","&gt;500"))</f>
        <v>&gt;500</v>
      </c>
      <c r="L1101" t="str">
        <f>IF(amazon[[#This Row],[Discount_percentage]]&gt;=50%,"YES","NO")</f>
        <v>YES</v>
      </c>
      <c r="M1101" s="1">
        <f>ROUND(amazon[[#This Row],[Rating_count]],0)</f>
        <v>10324</v>
      </c>
      <c r="N1101" s="10">
        <f>amazon[[#This Row],[Rating_count]]*LOG10(amazon[[#This Row],[Rating]]+1)</f>
        <v>7216.1663247650586</v>
      </c>
    </row>
    <row r="1102" spans="1:14" x14ac:dyDescent="0.25">
      <c r="A1102" s="1" t="s">
        <v>2127</v>
      </c>
      <c r="B1102" s="4" t="s">
        <v>2128</v>
      </c>
      <c r="C1102" s="1" t="s">
        <v>1980</v>
      </c>
      <c r="D1102">
        <v>499</v>
      </c>
      <c r="E1102" s="9">
        <v>625</v>
      </c>
      <c r="F1102" s="2">
        <v>0.2</v>
      </c>
      <c r="G1102">
        <v>4.2</v>
      </c>
      <c r="H1102">
        <v>5355</v>
      </c>
      <c r="I1102" t="str">
        <f>LEFT(amazon[[#This Row],[Category]],FIND("|",amazon[[#This Row],[Category]] &amp; "|")-1)</f>
        <v>Home&amp;Kitchen</v>
      </c>
      <c r="J1102" s="9">
        <f>amazon[[#This Row],[Actual_price]]*amazon[[#This Row],[Rating_count]]</f>
        <v>3346875</v>
      </c>
      <c r="K1102" s="9" t="str">
        <f>IF(amazon[[#This Row],[Actual_price]]&lt;200,"&lt;200",IF(amazon[[#This Row],[Actual_price]]&lt;=500,"200-500","&gt;500"))</f>
        <v>&gt;500</v>
      </c>
      <c r="L1102" t="str">
        <f>IF(amazon[[#This Row],[Discount_percentage]]&gt;=50%,"YES","NO")</f>
        <v>NO</v>
      </c>
      <c r="M1102" s="1">
        <f>ROUND(amazon[[#This Row],[Rating_count]],0)</f>
        <v>5355</v>
      </c>
      <c r="N1102" s="10">
        <f>amazon[[#This Row],[Rating_count]]*LOG10(amazon[[#This Row],[Rating]]+1)</f>
        <v>3834.1979051643498</v>
      </c>
    </row>
    <row r="1103" spans="1:14" x14ac:dyDescent="0.25">
      <c r="A1103" s="1" t="s">
        <v>2129</v>
      </c>
      <c r="B1103" s="4" t="s">
        <v>2130</v>
      </c>
      <c r="C1103" s="1" t="s">
        <v>2014</v>
      </c>
      <c r="D1103">
        <v>653</v>
      </c>
      <c r="E1103" s="9">
        <v>1020</v>
      </c>
      <c r="F1103" s="2">
        <v>0.36</v>
      </c>
      <c r="G1103">
        <v>4.0999999999999996</v>
      </c>
      <c r="H1103">
        <v>3366</v>
      </c>
      <c r="I1103" t="str">
        <f>LEFT(amazon[[#This Row],[Category]],FIND("|",amazon[[#This Row],[Category]] &amp; "|")-1)</f>
        <v>Home&amp;Kitchen</v>
      </c>
      <c r="J1103" s="9">
        <f>amazon[[#This Row],[Actual_price]]*amazon[[#This Row],[Rating_count]]</f>
        <v>3433320</v>
      </c>
      <c r="K1103" s="9" t="str">
        <f>IF(amazon[[#This Row],[Actual_price]]&lt;200,"&lt;200",IF(amazon[[#This Row],[Actual_price]]&lt;=500,"200-500","&gt;500"))</f>
        <v>&gt;500</v>
      </c>
      <c r="L1103" t="str">
        <f>IF(amazon[[#This Row],[Discount_percentage]]&gt;=50%,"YES","NO")</f>
        <v>NO</v>
      </c>
      <c r="M1103" s="1">
        <f>ROUND(amazon[[#This Row],[Rating_count]],0)</f>
        <v>3366</v>
      </c>
      <c r="N1103" s="10">
        <f>amazon[[#This Row],[Rating_count]]*LOG10(amazon[[#This Row],[Rating]]+1)</f>
        <v>2381.6812127456537</v>
      </c>
    </row>
    <row r="1104" spans="1:14" x14ac:dyDescent="0.25">
      <c r="A1104" s="1" t="s">
        <v>2131</v>
      </c>
      <c r="B1104" s="4" t="s">
        <v>2132</v>
      </c>
      <c r="C1104" s="1" t="s">
        <v>2133</v>
      </c>
      <c r="D1104">
        <v>4789</v>
      </c>
      <c r="E1104" s="9">
        <v>8990</v>
      </c>
      <c r="F1104" s="2">
        <v>0.47</v>
      </c>
      <c r="G1104">
        <v>4.3</v>
      </c>
      <c r="H1104">
        <v>1017</v>
      </c>
      <c r="I1104" t="str">
        <f>LEFT(amazon[[#This Row],[Category]],FIND("|",amazon[[#This Row],[Category]] &amp; "|")-1)</f>
        <v>Home&amp;Kitchen</v>
      </c>
      <c r="J1104" s="9">
        <f>amazon[[#This Row],[Actual_price]]*amazon[[#This Row],[Rating_count]]</f>
        <v>9142830</v>
      </c>
      <c r="K1104" s="9" t="str">
        <f>IF(amazon[[#This Row],[Actual_price]]&lt;200,"&lt;200",IF(amazon[[#This Row],[Actual_price]]&lt;=500,"200-500","&gt;500"))</f>
        <v>&gt;500</v>
      </c>
      <c r="L1104" t="str">
        <f>IF(amazon[[#This Row],[Discount_percentage]]&gt;=50%,"YES","NO")</f>
        <v>NO</v>
      </c>
      <c r="M1104" s="1">
        <f>ROUND(amazon[[#This Row],[Rating_count]],0)</f>
        <v>1017</v>
      </c>
      <c r="N1104" s="10">
        <f>amazon[[#This Row],[Rating_count]]*LOG10(amazon[[#This Row],[Rating]]+1)</f>
        <v>736.58855938400245</v>
      </c>
    </row>
    <row r="1105" spans="1:14" x14ac:dyDescent="0.25">
      <c r="A1105" s="1" t="s">
        <v>2134</v>
      </c>
      <c r="B1105" s="4" t="s">
        <v>2135</v>
      </c>
      <c r="C1105" s="1" t="s">
        <v>2136</v>
      </c>
      <c r="D1105">
        <v>1409</v>
      </c>
      <c r="E1105" s="9">
        <v>1639</v>
      </c>
      <c r="F1105" s="2">
        <v>0.14000000000000001</v>
      </c>
      <c r="G1105">
        <v>3.7</v>
      </c>
      <c r="H1105">
        <v>787</v>
      </c>
      <c r="I1105" t="str">
        <f>LEFT(amazon[[#This Row],[Category]],FIND("|",amazon[[#This Row],[Category]] &amp; "|")-1)</f>
        <v>Home&amp;Kitchen</v>
      </c>
      <c r="J1105" s="9">
        <f>amazon[[#This Row],[Actual_price]]*amazon[[#This Row],[Rating_count]]</f>
        <v>1289893</v>
      </c>
      <c r="K1105" s="9" t="str">
        <f>IF(amazon[[#This Row],[Actual_price]]&lt;200,"&lt;200",IF(amazon[[#This Row],[Actual_price]]&lt;=500,"200-500","&gt;500"))</f>
        <v>&gt;500</v>
      </c>
      <c r="L1105" t="str">
        <f>IF(amazon[[#This Row],[Discount_percentage]]&gt;=50%,"YES","NO")</f>
        <v>NO</v>
      </c>
      <c r="M1105" s="1">
        <f>ROUND(amazon[[#This Row],[Rating_count]],0)</f>
        <v>787</v>
      </c>
      <c r="N1105" s="10">
        <f>amazon[[#This Row],[Rating_count]]*LOG10(amazon[[#This Row],[Rating]]+1)</f>
        <v>528.94101419540971</v>
      </c>
    </row>
    <row r="1106" spans="1:14" x14ac:dyDescent="0.25">
      <c r="A1106" s="1" t="s">
        <v>2137</v>
      </c>
      <c r="B1106" s="4" t="s">
        <v>2138</v>
      </c>
      <c r="C1106" s="1" t="s">
        <v>1977</v>
      </c>
      <c r="D1106">
        <v>753</v>
      </c>
      <c r="E1106" s="9">
        <v>899</v>
      </c>
      <c r="F1106" s="2">
        <v>0.16</v>
      </c>
      <c r="G1106">
        <v>4.2</v>
      </c>
      <c r="H1106">
        <v>18462</v>
      </c>
      <c r="I1106" t="str">
        <f>LEFT(amazon[[#This Row],[Category]],FIND("|",amazon[[#This Row],[Category]] &amp; "|")-1)</f>
        <v>Home&amp;Kitchen</v>
      </c>
      <c r="J1106" s="9">
        <f>amazon[[#This Row],[Actual_price]]*amazon[[#This Row],[Rating_count]]</f>
        <v>16597338</v>
      </c>
      <c r="K1106" s="9" t="str">
        <f>IF(amazon[[#This Row],[Actual_price]]&lt;200,"&lt;200",IF(amazon[[#This Row],[Actual_price]]&lt;=500,"200-500","&gt;500"))</f>
        <v>&gt;500</v>
      </c>
      <c r="L1106" t="str">
        <f>IF(amazon[[#This Row],[Discount_percentage]]&gt;=50%,"YES","NO")</f>
        <v>NO</v>
      </c>
      <c r="M1106" s="1">
        <f>ROUND(amazon[[#This Row],[Rating_count]],0)</f>
        <v>18462</v>
      </c>
      <c r="N1106" s="10">
        <f>amazon[[#This Row],[Rating_count]]*LOG10(amazon[[#This Row],[Rating]]+1)</f>
        <v>13218.853730185663</v>
      </c>
    </row>
    <row r="1107" spans="1:14" x14ac:dyDescent="0.25">
      <c r="A1107" s="1" t="s">
        <v>2139</v>
      </c>
      <c r="B1107" s="4" t="s">
        <v>2140</v>
      </c>
      <c r="C1107" s="1" t="s">
        <v>2056</v>
      </c>
      <c r="D1107">
        <v>353</v>
      </c>
      <c r="E1107" s="9">
        <v>1199</v>
      </c>
      <c r="F1107" s="2">
        <v>0.71</v>
      </c>
      <c r="G1107">
        <v>4.3</v>
      </c>
      <c r="H1107">
        <v>629</v>
      </c>
      <c r="I1107" t="str">
        <f>LEFT(amazon[[#This Row],[Category]],FIND("|",amazon[[#This Row],[Category]] &amp; "|")-1)</f>
        <v>Home&amp;Kitchen</v>
      </c>
      <c r="J1107" s="9">
        <f>amazon[[#This Row],[Actual_price]]*amazon[[#This Row],[Rating_count]]</f>
        <v>754171</v>
      </c>
      <c r="K1107" s="9" t="str">
        <f>IF(amazon[[#This Row],[Actual_price]]&lt;200,"&lt;200",IF(amazon[[#This Row],[Actual_price]]&lt;=500,"200-500","&gt;500"))</f>
        <v>&gt;500</v>
      </c>
      <c r="L1107" t="str">
        <f>IF(amazon[[#This Row],[Discount_percentage]]&gt;=50%,"YES","NO")</f>
        <v>YES</v>
      </c>
      <c r="M1107" s="1">
        <f>ROUND(amazon[[#This Row],[Rating_count]],0)</f>
        <v>629</v>
      </c>
      <c r="N1107" s="10">
        <f>amazon[[#This Row],[Rating_count]]*LOG10(amazon[[#This Row],[Rating]]+1)</f>
        <v>455.56952197889632</v>
      </c>
    </row>
    <row r="1108" spans="1:14" x14ac:dyDescent="0.25">
      <c r="A1108" s="1" t="s">
        <v>2141</v>
      </c>
      <c r="B1108" s="4" t="s">
        <v>2142</v>
      </c>
      <c r="C1108" s="1" t="s">
        <v>1954</v>
      </c>
      <c r="D1108">
        <v>1099</v>
      </c>
      <c r="E1108" s="9">
        <v>1899</v>
      </c>
      <c r="F1108" s="2">
        <v>0.42</v>
      </c>
      <c r="G1108">
        <v>4.3</v>
      </c>
      <c r="H1108">
        <v>15276</v>
      </c>
      <c r="I1108" t="str">
        <f>LEFT(amazon[[#This Row],[Category]],FIND("|",amazon[[#This Row],[Category]] &amp; "|")-1)</f>
        <v>Home&amp;Kitchen</v>
      </c>
      <c r="J1108" s="9">
        <f>amazon[[#This Row],[Actual_price]]*amazon[[#This Row],[Rating_count]]</f>
        <v>29009124</v>
      </c>
      <c r="K1108" s="9" t="str">
        <f>IF(amazon[[#This Row],[Actual_price]]&lt;200,"&lt;200",IF(amazon[[#This Row],[Actual_price]]&lt;=500,"200-500","&gt;500"))</f>
        <v>&gt;500</v>
      </c>
      <c r="L1108" t="str">
        <f>IF(amazon[[#This Row],[Discount_percentage]]&gt;=50%,"YES","NO")</f>
        <v>NO</v>
      </c>
      <c r="M1108" s="1">
        <f>ROUND(amazon[[#This Row],[Rating_count]],0)</f>
        <v>15276</v>
      </c>
      <c r="N1108" s="10">
        <f>amazon[[#This Row],[Rating_count]]*LOG10(amazon[[#This Row],[Rating]]+1)</f>
        <v>11064.038184021654</v>
      </c>
    </row>
    <row r="1109" spans="1:14" x14ac:dyDescent="0.25">
      <c r="A1109" s="1" t="s">
        <v>2143</v>
      </c>
      <c r="B1109" s="4" t="s">
        <v>2144</v>
      </c>
      <c r="C1109" s="1" t="s">
        <v>2021</v>
      </c>
      <c r="D1109">
        <v>8799</v>
      </c>
      <c r="E1109" s="9">
        <v>11595</v>
      </c>
      <c r="F1109" s="2">
        <v>0.24</v>
      </c>
      <c r="G1109">
        <v>4.4000000000000004</v>
      </c>
      <c r="H1109">
        <v>2981</v>
      </c>
      <c r="I1109" t="str">
        <f>LEFT(amazon[[#This Row],[Category]],FIND("|",amazon[[#This Row],[Category]] &amp; "|")-1)</f>
        <v>Home&amp;Kitchen</v>
      </c>
      <c r="J1109" s="9">
        <f>amazon[[#This Row],[Actual_price]]*amazon[[#This Row],[Rating_count]]</f>
        <v>34564695</v>
      </c>
      <c r="K1109" s="9" t="str">
        <f>IF(amazon[[#This Row],[Actual_price]]&lt;200,"&lt;200",IF(amazon[[#This Row],[Actual_price]]&lt;=500,"200-500","&gt;500"))</f>
        <v>&gt;500</v>
      </c>
      <c r="L1109" t="str">
        <f>IF(amazon[[#This Row],[Discount_percentage]]&gt;=50%,"YES","NO")</f>
        <v>NO</v>
      </c>
      <c r="M1109" s="1">
        <f>ROUND(amazon[[#This Row],[Rating_count]],0)</f>
        <v>2981</v>
      </c>
      <c r="N1109" s="10">
        <f>amazon[[#This Row],[Rating_count]]*LOG10(amazon[[#This Row],[Rating]]+1)</f>
        <v>2183.2657980322692</v>
      </c>
    </row>
    <row r="1110" spans="1:14" x14ac:dyDescent="0.25">
      <c r="A1110" s="1" t="s">
        <v>2145</v>
      </c>
      <c r="B1110" s="4" t="s">
        <v>2146</v>
      </c>
      <c r="C1110" s="1" t="s">
        <v>1942</v>
      </c>
      <c r="D1110">
        <v>1345</v>
      </c>
      <c r="E1110" s="9">
        <v>1750</v>
      </c>
      <c r="F1110" s="2">
        <v>0.23</v>
      </c>
      <c r="G1110">
        <v>3.8</v>
      </c>
      <c r="H1110">
        <v>2466</v>
      </c>
      <c r="I1110" t="str">
        <f>LEFT(amazon[[#This Row],[Category]],FIND("|",amazon[[#This Row],[Category]] &amp; "|")-1)</f>
        <v>Home&amp;Kitchen</v>
      </c>
      <c r="J1110" s="9">
        <f>amazon[[#This Row],[Actual_price]]*amazon[[#This Row],[Rating_count]]</f>
        <v>4315500</v>
      </c>
      <c r="K1110" s="9" t="str">
        <f>IF(amazon[[#This Row],[Actual_price]]&lt;200,"&lt;200",IF(amazon[[#This Row],[Actual_price]]&lt;=500,"200-500","&gt;500"))</f>
        <v>&gt;500</v>
      </c>
      <c r="L1110" t="str">
        <f>IF(amazon[[#This Row],[Discount_percentage]]&gt;=50%,"YES","NO")</f>
        <v>NO</v>
      </c>
      <c r="M1110" s="1">
        <f>ROUND(amazon[[#This Row],[Rating_count]],0)</f>
        <v>2466</v>
      </c>
      <c r="N1110" s="10">
        <f>amazon[[#This Row],[Rating_count]]*LOG10(amazon[[#This Row],[Rating]]+1)</f>
        <v>1679.940891368198</v>
      </c>
    </row>
    <row r="1111" spans="1:14" x14ac:dyDescent="0.25">
      <c r="A1111" s="1" t="s">
        <v>2147</v>
      </c>
      <c r="B1111" s="4" t="s">
        <v>2148</v>
      </c>
      <c r="C1111" s="1" t="s">
        <v>2149</v>
      </c>
      <c r="D1111">
        <v>2095</v>
      </c>
      <c r="E1111" s="9">
        <v>2095</v>
      </c>
      <c r="F1111" s="2">
        <v>0</v>
      </c>
      <c r="G1111">
        <v>4.5</v>
      </c>
      <c r="H1111">
        <v>7949</v>
      </c>
      <c r="I1111" t="str">
        <f>LEFT(amazon[[#This Row],[Category]],FIND("|",amazon[[#This Row],[Category]] &amp; "|")-1)</f>
        <v>Home&amp;Kitchen</v>
      </c>
      <c r="J1111" s="9">
        <f>amazon[[#This Row],[Actual_price]]*amazon[[#This Row],[Rating_count]]</f>
        <v>16653155</v>
      </c>
      <c r="K1111" s="9" t="str">
        <f>IF(amazon[[#This Row],[Actual_price]]&lt;200,"&lt;200",IF(amazon[[#This Row],[Actual_price]]&lt;=500,"200-500","&gt;500"))</f>
        <v>&gt;500</v>
      </c>
      <c r="L1111" t="str">
        <f>IF(amazon[[#This Row],[Discount_percentage]]&gt;=50%,"YES","NO")</f>
        <v>NO</v>
      </c>
      <c r="M1111" s="1">
        <f>ROUND(amazon[[#This Row],[Rating_count]],0)</f>
        <v>7949</v>
      </c>
      <c r="N1111" s="10">
        <f>amazon[[#This Row],[Rating_count]]*LOG10(amazon[[#This Row],[Rating]]+1)</f>
        <v>5885.1430187897449</v>
      </c>
    </row>
    <row r="1112" spans="1:14" x14ac:dyDescent="0.25">
      <c r="A1112" s="1" t="s">
        <v>2150</v>
      </c>
      <c r="B1112" s="4" t="s">
        <v>2151</v>
      </c>
      <c r="C1112" s="1" t="s">
        <v>1945</v>
      </c>
      <c r="D1112">
        <v>1498</v>
      </c>
      <c r="E1112" s="9">
        <v>2300</v>
      </c>
      <c r="F1112" s="2">
        <v>0.35</v>
      </c>
      <c r="G1112">
        <v>3.8</v>
      </c>
      <c r="H1112">
        <v>95</v>
      </c>
      <c r="I1112" t="str">
        <f>LEFT(amazon[[#This Row],[Category]],FIND("|",amazon[[#This Row],[Category]] &amp; "|")-1)</f>
        <v>Home&amp;Kitchen</v>
      </c>
      <c r="J1112" s="9">
        <f>amazon[[#This Row],[Actual_price]]*amazon[[#This Row],[Rating_count]]</f>
        <v>218500</v>
      </c>
      <c r="K1112" s="9" t="str">
        <f>IF(amazon[[#This Row],[Actual_price]]&lt;200,"&lt;200",IF(amazon[[#This Row],[Actual_price]]&lt;=500,"200-500","&gt;500"))</f>
        <v>&gt;500</v>
      </c>
      <c r="L1112" t="str">
        <f>IF(amazon[[#This Row],[Discount_percentage]]&gt;=50%,"YES","NO")</f>
        <v>NO</v>
      </c>
      <c r="M1112" s="1">
        <f>ROUND(amazon[[#This Row],[Rating_count]],0)</f>
        <v>95</v>
      </c>
      <c r="N1112" s="10">
        <f>amazon[[#This Row],[Rating_count]]*LOG10(amazon[[#This Row],[Rating]]+1)</f>
        <v>64.717917550680781</v>
      </c>
    </row>
    <row r="1113" spans="1:14" x14ac:dyDescent="0.25">
      <c r="A1113" s="1" t="s">
        <v>2152</v>
      </c>
      <c r="B1113" s="4" t="s">
        <v>2153</v>
      </c>
      <c r="C1113" s="1" t="s">
        <v>2154</v>
      </c>
      <c r="D1113">
        <v>2199</v>
      </c>
      <c r="E1113" s="9">
        <v>2990</v>
      </c>
      <c r="F1113" s="2">
        <v>0.26</v>
      </c>
      <c r="G1113">
        <v>3.8</v>
      </c>
      <c r="H1113">
        <v>1558</v>
      </c>
      <c r="I1113" t="str">
        <f>LEFT(amazon[[#This Row],[Category]],FIND("|",amazon[[#This Row],[Category]] &amp; "|")-1)</f>
        <v>Home&amp;Kitchen</v>
      </c>
      <c r="J1113" s="9">
        <f>amazon[[#This Row],[Actual_price]]*amazon[[#This Row],[Rating_count]]</f>
        <v>4658420</v>
      </c>
      <c r="K1113" s="9" t="str">
        <f>IF(amazon[[#This Row],[Actual_price]]&lt;200,"&lt;200",IF(amazon[[#This Row],[Actual_price]]&lt;=500,"200-500","&gt;500"))</f>
        <v>&gt;500</v>
      </c>
      <c r="L1113" t="str">
        <f>IF(amazon[[#This Row],[Discount_percentage]]&gt;=50%,"YES","NO")</f>
        <v>NO</v>
      </c>
      <c r="M1113" s="1">
        <f>ROUND(amazon[[#This Row],[Rating_count]],0)</f>
        <v>1558</v>
      </c>
      <c r="N1113" s="10">
        <f>amazon[[#This Row],[Rating_count]]*LOG10(amazon[[#This Row],[Rating]]+1)</f>
        <v>1061.3738478311648</v>
      </c>
    </row>
    <row r="1114" spans="1:14" x14ac:dyDescent="0.25">
      <c r="A1114" s="1" t="s">
        <v>2155</v>
      </c>
      <c r="B1114" s="4" t="s">
        <v>2156</v>
      </c>
      <c r="C1114" s="1" t="s">
        <v>1983</v>
      </c>
      <c r="D1114">
        <v>3699</v>
      </c>
      <c r="E1114" s="9">
        <v>4295</v>
      </c>
      <c r="F1114" s="2">
        <v>0.14000000000000001</v>
      </c>
      <c r="G1114">
        <v>4.0999999999999996</v>
      </c>
      <c r="H1114">
        <v>26543</v>
      </c>
      <c r="I1114" t="str">
        <f>LEFT(amazon[[#This Row],[Category]],FIND("|",amazon[[#This Row],[Category]] &amp; "|")-1)</f>
        <v>Home&amp;Kitchen</v>
      </c>
      <c r="J1114" s="9">
        <f>amazon[[#This Row],[Actual_price]]*amazon[[#This Row],[Rating_count]]</f>
        <v>114002185</v>
      </c>
      <c r="K1114" s="9" t="str">
        <f>IF(amazon[[#This Row],[Actual_price]]&lt;200,"&lt;200",IF(amazon[[#This Row],[Actual_price]]&lt;=500,"200-500","&gt;500"))</f>
        <v>&gt;500</v>
      </c>
      <c r="L1114" t="str">
        <f>IF(amazon[[#This Row],[Discount_percentage]]&gt;=50%,"YES","NO")</f>
        <v>NO</v>
      </c>
      <c r="M1114" s="1">
        <f>ROUND(amazon[[#This Row],[Rating_count]],0)</f>
        <v>26543</v>
      </c>
      <c r="N1114" s="10">
        <f>amazon[[#This Row],[Rating_count]]*LOG10(amazon[[#This Row],[Rating]]+1)</f>
        <v>18781.035184167526</v>
      </c>
    </row>
    <row r="1115" spans="1:14" x14ac:dyDescent="0.25">
      <c r="A1115" s="1" t="s">
        <v>2157</v>
      </c>
      <c r="B1115" s="4" t="s">
        <v>2158</v>
      </c>
      <c r="C1115" s="1" t="s">
        <v>2024</v>
      </c>
      <c r="D1115">
        <v>177</v>
      </c>
      <c r="E1115" s="9">
        <v>199</v>
      </c>
      <c r="F1115" s="2">
        <v>0.11</v>
      </c>
      <c r="G1115">
        <v>4.0999999999999996</v>
      </c>
      <c r="H1115">
        <v>3688</v>
      </c>
      <c r="I1115" t="str">
        <f>LEFT(amazon[[#This Row],[Category]],FIND("|",amazon[[#This Row],[Category]] &amp; "|")-1)</f>
        <v>Home&amp;Kitchen</v>
      </c>
      <c r="J1115" s="9">
        <f>amazon[[#This Row],[Actual_price]]*amazon[[#This Row],[Rating_count]]</f>
        <v>733912</v>
      </c>
      <c r="K1115" s="9" t="str">
        <f>IF(amazon[[#This Row],[Actual_price]]&lt;200,"&lt;200",IF(amazon[[#This Row],[Actual_price]]&lt;=500,"200-500","&gt;500"))</f>
        <v>&lt;200</v>
      </c>
      <c r="L1115" t="str">
        <f>IF(amazon[[#This Row],[Discount_percentage]]&gt;=50%,"YES","NO")</f>
        <v>NO</v>
      </c>
      <c r="M1115" s="1">
        <f>ROUND(amazon[[#This Row],[Rating_count]],0)</f>
        <v>3688</v>
      </c>
      <c r="N1115" s="10">
        <f>amazon[[#This Row],[Rating_count]]*LOG10(amazon[[#This Row],[Rating]]+1)</f>
        <v>2609.5188094491896</v>
      </c>
    </row>
    <row r="1116" spans="1:14" x14ac:dyDescent="0.25">
      <c r="A1116" s="1" t="s">
        <v>2159</v>
      </c>
      <c r="B1116" s="4" t="s">
        <v>2160</v>
      </c>
      <c r="C1116" s="1" t="s">
        <v>1983</v>
      </c>
      <c r="D1116">
        <v>1149</v>
      </c>
      <c r="E1116" s="9">
        <v>2499</v>
      </c>
      <c r="F1116" s="2">
        <v>0.54</v>
      </c>
      <c r="G1116">
        <v>3.8</v>
      </c>
      <c r="H1116">
        <v>4383</v>
      </c>
      <c r="I1116" t="str">
        <f>LEFT(amazon[[#This Row],[Category]],FIND("|",amazon[[#This Row],[Category]] &amp; "|")-1)</f>
        <v>Home&amp;Kitchen</v>
      </c>
      <c r="J1116" s="9">
        <f>amazon[[#This Row],[Actual_price]]*amazon[[#This Row],[Rating_count]]</f>
        <v>10953117</v>
      </c>
      <c r="K1116" s="9" t="str">
        <f>IF(amazon[[#This Row],[Actual_price]]&lt;200,"&lt;200",IF(amazon[[#This Row],[Actual_price]]&lt;=500,"200-500","&gt;500"))</f>
        <v>&gt;500</v>
      </c>
      <c r="L1116" t="str">
        <f>IF(amazon[[#This Row],[Discount_percentage]]&gt;=50%,"YES","NO")</f>
        <v>YES</v>
      </c>
      <c r="M1116" s="1">
        <f>ROUND(amazon[[#This Row],[Rating_count]],0)</f>
        <v>4383</v>
      </c>
      <c r="N1116" s="10">
        <f>amazon[[#This Row],[Rating_count]]*LOG10(amazon[[#This Row],[Rating]]+1)</f>
        <v>2985.8803434171987</v>
      </c>
    </row>
    <row r="1117" spans="1:14" x14ac:dyDescent="0.25">
      <c r="A1117" s="1" t="s">
        <v>2161</v>
      </c>
      <c r="B1117" s="4" t="s">
        <v>2162</v>
      </c>
      <c r="C1117" s="1" t="s">
        <v>2163</v>
      </c>
      <c r="D1117">
        <v>244</v>
      </c>
      <c r="E1117" s="9">
        <v>499</v>
      </c>
      <c r="F1117" s="2">
        <v>0.51</v>
      </c>
      <c r="G1117">
        <v>3.3</v>
      </c>
      <c r="H1117">
        <v>478</v>
      </c>
      <c r="I1117" t="str">
        <f>LEFT(amazon[[#This Row],[Category]],FIND("|",amazon[[#This Row],[Category]] &amp; "|")-1)</f>
        <v>Home&amp;Kitchen</v>
      </c>
      <c r="J1117" s="9">
        <f>amazon[[#This Row],[Actual_price]]*amazon[[#This Row],[Rating_count]]</f>
        <v>238522</v>
      </c>
      <c r="K1117" s="9" t="str">
        <f>IF(amazon[[#This Row],[Actual_price]]&lt;200,"&lt;200",IF(amazon[[#This Row],[Actual_price]]&lt;=500,"200-500","&gt;500"))</f>
        <v>200-500</v>
      </c>
      <c r="L1117" t="str">
        <f>IF(amazon[[#This Row],[Discount_percentage]]&gt;=50%,"YES","NO")</f>
        <v>YES</v>
      </c>
      <c r="M1117" s="1">
        <f>ROUND(amazon[[#This Row],[Rating_count]],0)</f>
        <v>478</v>
      </c>
      <c r="N1117" s="10">
        <f>amazon[[#This Row],[Rating_count]]*LOG10(amazon[[#This Row],[Rating]]+1)</f>
        <v>302.79792176704234</v>
      </c>
    </row>
    <row r="1118" spans="1:14" x14ac:dyDescent="0.25">
      <c r="A1118" s="1" t="s">
        <v>2164</v>
      </c>
      <c r="B1118" s="4" t="s">
        <v>2165</v>
      </c>
      <c r="C1118" s="1" t="s">
        <v>1945</v>
      </c>
      <c r="D1118">
        <v>1959</v>
      </c>
      <c r="E1118" s="9">
        <v>2400</v>
      </c>
      <c r="F1118" s="2">
        <v>0.18</v>
      </c>
      <c r="G1118">
        <v>4</v>
      </c>
      <c r="H1118">
        <v>237</v>
      </c>
      <c r="I1118" t="str">
        <f>LEFT(amazon[[#This Row],[Category]],FIND("|",amazon[[#This Row],[Category]] &amp; "|")-1)</f>
        <v>Home&amp;Kitchen</v>
      </c>
      <c r="J1118" s="9">
        <f>amazon[[#This Row],[Actual_price]]*amazon[[#This Row],[Rating_count]]</f>
        <v>568800</v>
      </c>
      <c r="K1118" s="9" t="str">
        <f>IF(amazon[[#This Row],[Actual_price]]&lt;200,"&lt;200",IF(amazon[[#This Row],[Actual_price]]&lt;=500,"200-500","&gt;500"))</f>
        <v>&gt;500</v>
      </c>
      <c r="L1118" t="str">
        <f>IF(amazon[[#This Row],[Discount_percentage]]&gt;=50%,"YES","NO")</f>
        <v>NO</v>
      </c>
      <c r="M1118" s="1">
        <f>ROUND(amazon[[#This Row],[Rating_count]],0)</f>
        <v>237</v>
      </c>
      <c r="N1118" s="10">
        <f>amazon[[#This Row],[Rating_count]]*LOG10(amazon[[#This Row],[Rating]]+1)</f>
        <v>165.65589102763647</v>
      </c>
    </row>
    <row r="1119" spans="1:14" x14ac:dyDescent="0.25">
      <c r="A1119" s="1" t="s">
        <v>2166</v>
      </c>
      <c r="B1119" s="4" t="s">
        <v>2167</v>
      </c>
      <c r="C1119" s="1" t="s">
        <v>1951</v>
      </c>
      <c r="D1119">
        <v>319</v>
      </c>
      <c r="E1119" s="9">
        <v>749</v>
      </c>
      <c r="F1119" s="2">
        <v>0.56999999999999995</v>
      </c>
      <c r="G1119">
        <v>4.5999999999999996</v>
      </c>
      <c r="H1119">
        <v>124</v>
      </c>
      <c r="I1119" t="str">
        <f>LEFT(amazon[[#This Row],[Category]],FIND("|",amazon[[#This Row],[Category]] &amp; "|")-1)</f>
        <v>Home&amp;Kitchen</v>
      </c>
      <c r="J1119" s="9">
        <f>amazon[[#This Row],[Actual_price]]*amazon[[#This Row],[Rating_count]]</f>
        <v>92876</v>
      </c>
      <c r="K1119" s="9" t="str">
        <f>IF(amazon[[#This Row],[Actual_price]]&lt;200,"&lt;200",IF(amazon[[#This Row],[Actual_price]]&lt;=500,"200-500","&gt;500"))</f>
        <v>&gt;500</v>
      </c>
      <c r="L1119" t="str">
        <f>IF(amazon[[#This Row],[Discount_percentage]]&gt;=50%,"YES","NO")</f>
        <v>YES</v>
      </c>
      <c r="M1119" s="1">
        <f>ROUND(amazon[[#This Row],[Rating_count]],0)</f>
        <v>124</v>
      </c>
      <c r="N1119" s="10">
        <f>amazon[[#This Row],[Rating_count]]*LOG10(amazon[[#This Row],[Rating]]+1)</f>
        <v>92.775315348768842</v>
      </c>
    </row>
    <row r="1120" spans="1:14" x14ac:dyDescent="0.25">
      <c r="A1120" s="1" t="s">
        <v>2168</v>
      </c>
      <c r="B1120" s="4" t="s">
        <v>2169</v>
      </c>
      <c r="C1120" s="1" t="s">
        <v>1942</v>
      </c>
      <c r="D1120">
        <v>1499</v>
      </c>
      <c r="E1120" s="9">
        <v>1775</v>
      </c>
      <c r="F1120" s="2">
        <v>0.16</v>
      </c>
      <c r="G1120">
        <v>3.9</v>
      </c>
      <c r="H1120">
        <v>14667</v>
      </c>
      <c r="I1120" t="str">
        <f>LEFT(amazon[[#This Row],[Category]],FIND("|",amazon[[#This Row],[Category]] &amp; "|")-1)</f>
        <v>Home&amp;Kitchen</v>
      </c>
      <c r="J1120" s="9">
        <f>amazon[[#This Row],[Actual_price]]*amazon[[#This Row],[Rating_count]]</f>
        <v>26033925</v>
      </c>
      <c r="K1120" s="9" t="str">
        <f>IF(amazon[[#This Row],[Actual_price]]&lt;200,"&lt;200",IF(amazon[[#This Row],[Actual_price]]&lt;=500,"200-500","&gt;500"))</f>
        <v>&gt;500</v>
      </c>
      <c r="L1120" t="str">
        <f>IF(amazon[[#This Row],[Discount_percentage]]&gt;=50%,"YES","NO")</f>
        <v>NO</v>
      </c>
      <c r="M1120" s="1">
        <f>ROUND(amazon[[#This Row],[Rating_count]],0)</f>
        <v>14667</v>
      </c>
      <c r="N1120" s="10">
        <f>amazon[[#This Row],[Rating_count]]*LOG10(amazon[[#This Row],[Rating]]+1)</f>
        <v>10123.105905778211</v>
      </c>
    </row>
    <row r="1121" spans="1:14" x14ac:dyDescent="0.25">
      <c r="A1121" s="1" t="s">
        <v>2170</v>
      </c>
      <c r="B1121" s="4" t="s">
        <v>2171</v>
      </c>
      <c r="C1121" s="1" t="s">
        <v>1951</v>
      </c>
      <c r="D1121">
        <v>469</v>
      </c>
      <c r="E1121" s="9">
        <v>1599</v>
      </c>
      <c r="F1121" s="2">
        <v>0.71</v>
      </c>
      <c r="G1121">
        <v>3.7</v>
      </c>
      <c r="H1121">
        <v>6</v>
      </c>
      <c r="I1121" t="str">
        <f>LEFT(amazon[[#This Row],[Category]],FIND("|",amazon[[#This Row],[Category]] &amp; "|")-1)</f>
        <v>Home&amp;Kitchen</v>
      </c>
      <c r="J1121" s="9">
        <f>amazon[[#This Row],[Actual_price]]*amazon[[#This Row],[Rating_count]]</f>
        <v>9594</v>
      </c>
      <c r="K1121" s="9" t="str">
        <f>IF(amazon[[#This Row],[Actual_price]]&lt;200,"&lt;200",IF(amazon[[#This Row],[Actual_price]]&lt;=500,"200-500","&gt;500"))</f>
        <v>&gt;500</v>
      </c>
      <c r="L1121" t="str">
        <f>IF(amazon[[#This Row],[Discount_percentage]]&gt;=50%,"YES","NO")</f>
        <v>YES</v>
      </c>
      <c r="M1121" s="1">
        <f>ROUND(amazon[[#This Row],[Rating_count]],0)</f>
        <v>6</v>
      </c>
      <c r="N1121" s="10">
        <f>amazon[[#This Row],[Rating_count]]*LOG10(amazon[[#This Row],[Rating]]+1)</f>
        <v>4.0325871476143051</v>
      </c>
    </row>
    <row r="1122" spans="1:14" x14ac:dyDescent="0.25">
      <c r="A1122" s="1" t="s">
        <v>2172</v>
      </c>
      <c r="B1122" s="4" t="s">
        <v>2173</v>
      </c>
      <c r="C1122" s="1" t="s">
        <v>2149</v>
      </c>
      <c r="D1122">
        <v>1099</v>
      </c>
      <c r="E1122" s="9">
        <v>1795</v>
      </c>
      <c r="F1122" s="2">
        <v>0.39</v>
      </c>
      <c r="G1122">
        <v>4.2</v>
      </c>
      <c r="H1122">
        <v>4244</v>
      </c>
      <c r="I1122" t="str">
        <f>LEFT(amazon[[#This Row],[Category]],FIND("|",amazon[[#This Row],[Category]] &amp; "|")-1)</f>
        <v>Home&amp;Kitchen</v>
      </c>
      <c r="J1122" s="9">
        <f>amazon[[#This Row],[Actual_price]]*amazon[[#This Row],[Rating_count]]</f>
        <v>7617980</v>
      </c>
      <c r="K1122" s="9" t="str">
        <f>IF(amazon[[#This Row],[Actual_price]]&lt;200,"&lt;200",IF(amazon[[#This Row],[Actual_price]]&lt;=500,"200-500","&gt;500"))</f>
        <v>&gt;500</v>
      </c>
      <c r="L1122" t="str">
        <f>IF(amazon[[#This Row],[Discount_percentage]]&gt;=50%,"YES","NO")</f>
        <v>NO</v>
      </c>
      <c r="M1122" s="1">
        <f>ROUND(amazon[[#This Row],[Rating_count]],0)</f>
        <v>4244</v>
      </c>
      <c r="N1122" s="10">
        <f>amazon[[#This Row],[Rating_count]]*LOG10(amazon[[#This Row],[Rating]]+1)</f>
        <v>3038.7181903860878</v>
      </c>
    </row>
    <row r="1123" spans="1:14" x14ac:dyDescent="0.25">
      <c r="A1123" s="1" t="s">
        <v>2174</v>
      </c>
      <c r="B1123" s="4" t="s">
        <v>2175</v>
      </c>
      <c r="C1123" s="1" t="s">
        <v>1948</v>
      </c>
      <c r="D1123">
        <v>9590</v>
      </c>
      <c r="E1123" s="9">
        <v>15999</v>
      </c>
      <c r="F1123" s="2">
        <v>0.4</v>
      </c>
      <c r="G1123">
        <v>4.0999999999999996</v>
      </c>
      <c r="H1123">
        <v>1017</v>
      </c>
      <c r="I1123" t="str">
        <f>LEFT(amazon[[#This Row],[Category]],FIND("|",amazon[[#This Row],[Category]] &amp; "|")-1)</f>
        <v>Home&amp;Kitchen</v>
      </c>
      <c r="J1123" s="9">
        <f>amazon[[#This Row],[Actual_price]]*amazon[[#This Row],[Rating_count]]</f>
        <v>16270983</v>
      </c>
      <c r="K1123" s="9" t="str">
        <f>IF(amazon[[#This Row],[Actual_price]]&lt;200,"&lt;200",IF(amazon[[#This Row],[Actual_price]]&lt;=500,"200-500","&gt;500"))</f>
        <v>&gt;500</v>
      </c>
      <c r="L1123" t="str">
        <f>IF(amazon[[#This Row],[Discount_percentage]]&gt;=50%,"YES","NO")</f>
        <v>NO</v>
      </c>
      <c r="M1123" s="1">
        <f>ROUND(amazon[[#This Row],[Rating_count]],0)</f>
        <v>1017</v>
      </c>
      <c r="N1123" s="10">
        <f>amazon[[#This Row],[Rating_count]]*LOG10(amazon[[#This Row],[Rating]]+1)</f>
        <v>719.59886909160127</v>
      </c>
    </row>
    <row r="1124" spans="1:14" x14ac:dyDescent="0.25">
      <c r="A1124" s="1" t="s">
        <v>2176</v>
      </c>
      <c r="B1124" s="4" t="s">
        <v>2177</v>
      </c>
      <c r="C1124" s="1" t="s">
        <v>2178</v>
      </c>
      <c r="D1124">
        <v>999</v>
      </c>
      <c r="E1124" s="9">
        <v>1490</v>
      </c>
      <c r="F1124" s="2">
        <v>0.33</v>
      </c>
      <c r="G1124">
        <v>4.0999999999999996</v>
      </c>
      <c r="H1124">
        <v>12999</v>
      </c>
      <c r="I1124" t="str">
        <f>LEFT(amazon[[#This Row],[Category]],FIND("|",amazon[[#This Row],[Category]] &amp; "|")-1)</f>
        <v>Home&amp;Kitchen</v>
      </c>
      <c r="J1124" s="9">
        <f>amazon[[#This Row],[Actual_price]]*amazon[[#This Row],[Rating_count]]</f>
        <v>19368510</v>
      </c>
      <c r="K1124" s="9" t="str">
        <f>IF(amazon[[#This Row],[Actual_price]]&lt;200,"&lt;200",IF(amazon[[#This Row],[Actual_price]]&lt;=500,"200-500","&gt;500"))</f>
        <v>&gt;500</v>
      </c>
      <c r="L1124" t="str">
        <f>IF(amazon[[#This Row],[Discount_percentage]]&gt;=50%,"YES","NO")</f>
        <v>NO</v>
      </c>
      <c r="M1124" s="1">
        <f>ROUND(amazon[[#This Row],[Rating_count]],0)</f>
        <v>12999</v>
      </c>
      <c r="N1124" s="10">
        <f>amazon[[#This Row],[Rating_count]]*LOG10(amazon[[#This Row],[Rating]]+1)</f>
        <v>9197.7047190970752</v>
      </c>
    </row>
    <row r="1125" spans="1:14" x14ac:dyDescent="0.25">
      <c r="A1125" s="1" t="s">
        <v>2179</v>
      </c>
      <c r="B1125" s="4" t="s">
        <v>2180</v>
      </c>
      <c r="C1125" s="1" t="s">
        <v>1996</v>
      </c>
      <c r="D1125">
        <v>1299</v>
      </c>
      <c r="E1125" s="9">
        <v>1999</v>
      </c>
      <c r="F1125" s="2">
        <v>0.35</v>
      </c>
      <c r="G1125">
        <v>3.8</v>
      </c>
      <c r="H1125">
        <v>311</v>
      </c>
      <c r="I1125" t="str">
        <f>LEFT(amazon[[#This Row],[Category]],FIND("|",amazon[[#This Row],[Category]] &amp; "|")-1)</f>
        <v>Home&amp;Kitchen</v>
      </c>
      <c r="J1125" s="9">
        <f>amazon[[#This Row],[Actual_price]]*amazon[[#This Row],[Rating_count]]</f>
        <v>621689</v>
      </c>
      <c r="K1125" s="9" t="str">
        <f>IF(amazon[[#This Row],[Actual_price]]&lt;200,"&lt;200",IF(amazon[[#This Row],[Actual_price]]&lt;=500,"200-500","&gt;500"))</f>
        <v>&gt;500</v>
      </c>
      <c r="L1125" t="str">
        <f>IF(amazon[[#This Row],[Discount_percentage]]&gt;=50%,"YES","NO")</f>
        <v>NO</v>
      </c>
      <c r="M1125" s="1">
        <f>ROUND(amazon[[#This Row],[Rating_count]],0)</f>
        <v>311</v>
      </c>
      <c r="N1125" s="10">
        <f>amazon[[#This Row],[Rating_count]]*LOG10(amazon[[#This Row],[Rating]]+1)</f>
        <v>211.86602482380761</v>
      </c>
    </row>
    <row r="1126" spans="1:14" x14ac:dyDescent="0.25">
      <c r="A1126" s="1" t="s">
        <v>2181</v>
      </c>
      <c r="B1126" s="4" t="s">
        <v>2182</v>
      </c>
      <c r="C1126" s="1" t="s">
        <v>2183</v>
      </c>
      <c r="D1126">
        <v>292</v>
      </c>
      <c r="E1126" s="9">
        <v>499</v>
      </c>
      <c r="F1126" s="2">
        <v>0.41</v>
      </c>
      <c r="G1126">
        <v>4.0999999999999996</v>
      </c>
      <c r="H1126">
        <v>4238</v>
      </c>
      <c r="I1126" t="str">
        <f>LEFT(amazon[[#This Row],[Category]],FIND("|",amazon[[#This Row],[Category]] &amp; "|")-1)</f>
        <v>Home&amp;Kitchen</v>
      </c>
      <c r="J1126" s="9">
        <f>amazon[[#This Row],[Actual_price]]*amazon[[#This Row],[Rating_count]]</f>
        <v>2114762</v>
      </c>
      <c r="K1126" s="9" t="str">
        <f>IF(amazon[[#This Row],[Actual_price]]&lt;200,"&lt;200",IF(amazon[[#This Row],[Actual_price]]&lt;=500,"200-500","&gt;500"))</f>
        <v>200-500</v>
      </c>
      <c r="L1126" t="str">
        <f>IF(amazon[[#This Row],[Discount_percentage]]&gt;=50%,"YES","NO")</f>
        <v>NO</v>
      </c>
      <c r="M1126" s="1">
        <f>ROUND(amazon[[#This Row],[Rating_count]],0)</f>
        <v>4238</v>
      </c>
      <c r="N1126" s="10">
        <f>amazon[[#This Row],[Rating_count]]*LOG10(amazon[[#This Row],[Rating]]+1)</f>
        <v>2998.6824063030544</v>
      </c>
    </row>
    <row r="1127" spans="1:14" x14ac:dyDescent="0.25">
      <c r="A1127" s="1" t="s">
        <v>2184</v>
      </c>
      <c r="B1127" s="4" t="s">
        <v>2185</v>
      </c>
      <c r="C1127" s="1" t="s">
        <v>2110</v>
      </c>
      <c r="D1127">
        <v>160</v>
      </c>
      <c r="E1127" s="9">
        <v>299</v>
      </c>
      <c r="F1127" s="2">
        <v>0.46</v>
      </c>
      <c r="G1127">
        <v>4.5999999999999996</v>
      </c>
      <c r="H1127">
        <v>2781</v>
      </c>
      <c r="I1127" t="str">
        <f>LEFT(amazon[[#This Row],[Category]],FIND("|",amazon[[#This Row],[Category]] &amp; "|")-1)</f>
        <v>Home&amp;Kitchen</v>
      </c>
      <c r="J1127" s="9">
        <f>amazon[[#This Row],[Actual_price]]*amazon[[#This Row],[Rating_count]]</f>
        <v>831519</v>
      </c>
      <c r="K1127" s="9" t="str">
        <f>IF(amazon[[#This Row],[Actual_price]]&lt;200,"&lt;200",IF(amazon[[#This Row],[Actual_price]]&lt;=500,"200-500","&gt;500"))</f>
        <v>200-500</v>
      </c>
      <c r="L1127" t="str">
        <f>IF(amazon[[#This Row],[Discount_percentage]]&gt;=50%,"YES","NO")</f>
        <v>NO</v>
      </c>
      <c r="M1127" s="1">
        <f>ROUND(amazon[[#This Row],[Rating_count]],0)</f>
        <v>2781</v>
      </c>
      <c r="N1127" s="10">
        <f>amazon[[#This Row],[Rating_count]]*LOG10(amazon[[#This Row],[Rating]]+1)</f>
        <v>2080.7109031042432</v>
      </c>
    </row>
    <row r="1128" spans="1:14" x14ac:dyDescent="0.25">
      <c r="A1128" s="1" t="s">
        <v>2186</v>
      </c>
      <c r="B1128" s="4" t="s">
        <v>2187</v>
      </c>
      <c r="C1128" s="1" t="s">
        <v>2188</v>
      </c>
      <c r="D1128">
        <v>600</v>
      </c>
      <c r="E1128" s="9">
        <v>600</v>
      </c>
      <c r="F1128" s="2">
        <v>0</v>
      </c>
      <c r="G1128">
        <v>4.0999999999999996</v>
      </c>
      <c r="H1128">
        <v>10907</v>
      </c>
      <c r="I1128" t="str">
        <f>LEFT(amazon[[#This Row],[Category]],FIND("|",amazon[[#This Row],[Category]] &amp; "|")-1)</f>
        <v>Home&amp;Kitchen</v>
      </c>
      <c r="J1128" s="9">
        <f>amazon[[#This Row],[Actual_price]]*amazon[[#This Row],[Rating_count]]</f>
        <v>6544200</v>
      </c>
      <c r="K1128" s="9" t="str">
        <f>IF(amazon[[#This Row],[Actual_price]]&lt;200,"&lt;200",IF(amazon[[#This Row],[Actual_price]]&lt;=500,"200-500","&gt;500"))</f>
        <v>&gt;500</v>
      </c>
      <c r="L1128" t="str">
        <f>IF(amazon[[#This Row],[Discount_percentage]]&gt;=50%,"YES","NO")</f>
        <v>NO</v>
      </c>
      <c r="M1128" s="1">
        <f>ROUND(amazon[[#This Row],[Rating_count]],0)</f>
        <v>10907</v>
      </c>
      <c r="N1128" s="10">
        <f>amazon[[#This Row],[Rating_count]]*LOG10(amazon[[#This Row],[Rating]]+1)</f>
        <v>7717.4679107001921</v>
      </c>
    </row>
    <row r="1129" spans="1:14" x14ac:dyDescent="0.25">
      <c r="A1129" s="1" t="s">
        <v>2189</v>
      </c>
      <c r="B1129" s="4" t="s">
        <v>2190</v>
      </c>
      <c r="C1129" s="1" t="s">
        <v>2191</v>
      </c>
      <c r="D1129">
        <v>1130</v>
      </c>
      <c r="E1129" s="9">
        <v>1130</v>
      </c>
      <c r="F1129" s="2">
        <v>0</v>
      </c>
      <c r="G1129">
        <v>4.2</v>
      </c>
      <c r="H1129">
        <v>13250</v>
      </c>
      <c r="I1129" t="str">
        <f>LEFT(amazon[[#This Row],[Category]],FIND("|",amazon[[#This Row],[Category]] &amp; "|")-1)</f>
        <v>Home&amp;Kitchen</v>
      </c>
      <c r="J1129" s="9">
        <f>amazon[[#This Row],[Actual_price]]*amazon[[#This Row],[Rating_count]]</f>
        <v>14972500</v>
      </c>
      <c r="K1129" s="9" t="str">
        <f>IF(amazon[[#This Row],[Actual_price]]&lt;200,"&lt;200",IF(amazon[[#This Row],[Actual_price]]&lt;=500,"200-500","&gt;500"))</f>
        <v>&gt;500</v>
      </c>
      <c r="L1129" t="str">
        <f>IF(amazon[[#This Row],[Discount_percentage]]&gt;=50%,"YES","NO")</f>
        <v>NO</v>
      </c>
      <c r="M1129" s="1">
        <f>ROUND(amazon[[#This Row],[Rating_count]],0)</f>
        <v>13250</v>
      </c>
      <c r="N1129" s="10">
        <f>amazon[[#This Row],[Rating_count]]*LOG10(amazon[[#This Row],[Rating]]+1)</f>
        <v>9487.0443031610903</v>
      </c>
    </row>
    <row r="1130" spans="1:14" x14ac:dyDescent="0.25">
      <c r="A1130" s="1" t="s">
        <v>2192</v>
      </c>
      <c r="B1130" s="4" t="s">
        <v>2193</v>
      </c>
      <c r="C1130" s="1" t="s">
        <v>1983</v>
      </c>
      <c r="D1130">
        <v>3249</v>
      </c>
      <c r="E1130" s="9">
        <v>6295</v>
      </c>
      <c r="F1130" s="2">
        <v>0.48</v>
      </c>
      <c r="G1130">
        <v>3.9</v>
      </c>
      <c r="H1130">
        <v>43070</v>
      </c>
      <c r="I1130" t="str">
        <f>LEFT(amazon[[#This Row],[Category]],FIND("|",amazon[[#This Row],[Category]] &amp; "|")-1)</f>
        <v>Home&amp;Kitchen</v>
      </c>
      <c r="J1130" s="9">
        <f>amazon[[#This Row],[Actual_price]]*amazon[[#This Row],[Rating_count]]</f>
        <v>271125650</v>
      </c>
      <c r="K1130" s="9" t="str">
        <f>IF(amazon[[#This Row],[Actual_price]]&lt;200,"&lt;200",IF(amazon[[#This Row],[Actual_price]]&lt;=500,"200-500","&gt;500"))</f>
        <v>&gt;500</v>
      </c>
      <c r="L1130" t="str">
        <f>IF(amazon[[#This Row],[Discount_percentage]]&gt;=50%,"YES","NO")</f>
        <v>NO</v>
      </c>
      <c r="M1130" s="1">
        <f>ROUND(amazon[[#This Row],[Rating_count]],0)</f>
        <v>43070</v>
      </c>
      <c r="N1130" s="10">
        <f>amazon[[#This Row],[Rating_count]]*LOG10(amazon[[#This Row],[Rating]]+1)</f>
        <v>29726.745166828088</v>
      </c>
    </row>
    <row r="1131" spans="1:14" x14ac:dyDescent="0.25">
      <c r="A1131" s="1" t="s">
        <v>2194</v>
      </c>
      <c r="B1131" s="4" t="s">
        <v>2195</v>
      </c>
      <c r="C1131" s="1" t="s">
        <v>1983</v>
      </c>
      <c r="D1131">
        <v>3599</v>
      </c>
      <c r="E1131" s="9">
        <v>9455</v>
      </c>
      <c r="F1131" s="2">
        <v>0.62</v>
      </c>
      <c r="G1131">
        <v>4.0999999999999996</v>
      </c>
      <c r="H1131">
        <v>11828</v>
      </c>
      <c r="I1131" t="str">
        <f>LEFT(amazon[[#This Row],[Category]],FIND("|",amazon[[#This Row],[Category]] &amp; "|")-1)</f>
        <v>Home&amp;Kitchen</v>
      </c>
      <c r="J1131" s="9">
        <f>amazon[[#This Row],[Actual_price]]*amazon[[#This Row],[Rating_count]]</f>
        <v>111833740</v>
      </c>
      <c r="K1131" s="9" t="str">
        <f>IF(amazon[[#This Row],[Actual_price]]&lt;200,"&lt;200",IF(amazon[[#This Row],[Actual_price]]&lt;=500,"200-500","&gt;500"))</f>
        <v>&gt;500</v>
      </c>
      <c r="L1131" t="str">
        <f>IF(amazon[[#This Row],[Discount_percentage]]&gt;=50%,"YES","NO")</f>
        <v>YES</v>
      </c>
      <c r="M1131" s="1">
        <f>ROUND(amazon[[#This Row],[Rating_count]],0)</f>
        <v>11828</v>
      </c>
      <c r="N1131" s="10">
        <f>amazon[[#This Row],[Rating_count]]*LOG10(amazon[[#This Row],[Rating]]+1)</f>
        <v>8369.1400428863908</v>
      </c>
    </row>
    <row r="1132" spans="1:14" x14ac:dyDescent="0.25">
      <c r="A1132" s="1" t="s">
        <v>2196</v>
      </c>
      <c r="B1132" s="4" t="s">
        <v>2197</v>
      </c>
      <c r="C1132" s="1" t="s">
        <v>2056</v>
      </c>
      <c r="D1132">
        <v>368</v>
      </c>
      <c r="E1132" s="9">
        <v>699</v>
      </c>
      <c r="F1132" s="2">
        <v>0.47</v>
      </c>
      <c r="G1132">
        <v>4.0999999999999996</v>
      </c>
      <c r="H1132">
        <v>1240</v>
      </c>
      <c r="I1132" t="str">
        <f>LEFT(amazon[[#This Row],[Category]],FIND("|",amazon[[#This Row],[Category]] &amp; "|")-1)</f>
        <v>Home&amp;Kitchen</v>
      </c>
      <c r="J1132" s="9">
        <f>amazon[[#This Row],[Actual_price]]*amazon[[#This Row],[Rating_count]]</f>
        <v>866760</v>
      </c>
      <c r="K1132" s="9" t="str">
        <f>IF(amazon[[#This Row],[Actual_price]]&lt;200,"&lt;200",IF(amazon[[#This Row],[Actual_price]]&lt;=500,"200-500","&gt;500"))</f>
        <v>&gt;500</v>
      </c>
      <c r="L1132" t="str">
        <f>IF(amazon[[#This Row],[Discount_percentage]]&gt;=50%,"YES","NO")</f>
        <v>NO</v>
      </c>
      <c r="M1132" s="1">
        <f>ROUND(amazon[[#This Row],[Rating_count]],0)</f>
        <v>1240</v>
      </c>
      <c r="N1132" s="10">
        <f>amazon[[#This Row],[Rating_count]]*LOG10(amazon[[#This Row],[Rating]]+1)</f>
        <v>877.38701836144105</v>
      </c>
    </row>
    <row r="1133" spans="1:14" x14ac:dyDescent="0.25">
      <c r="A1133" s="1" t="s">
        <v>2198</v>
      </c>
      <c r="B1133" s="4" t="s">
        <v>2199</v>
      </c>
      <c r="C1133" s="1" t="s">
        <v>1983</v>
      </c>
      <c r="D1133">
        <v>3199</v>
      </c>
      <c r="E1133" s="9">
        <v>4999</v>
      </c>
      <c r="F1133" s="2">
        <v>0.36</v>
      </c>
      <c r="G1133">
        <v>4</v>
      </c>
      <c r="H1133">
        <v>20869</v>
      </c>
      <c r="I1133" t="str">
        <f>LEFT(amazon[[#This Row],[Category]],FIND("|",amazon[[#This Row],[Category]] &amp; "|")-1)</f>
        <v>Home&amp;Kitchen</v>
      </c>
      <c r="J1133" s="9">
        <f>amazon[[#This Row],[Actual_price]]*amazon[[#This Row],[Rating_count]]</f>
        <v>104324131</v>
      </c>
      <c r="K1133" s="9" t="str">
        <f>IF(amazon[[#This Row],[Actual_price]]&lt;200,"&lt;200",IF(amazon[[#This Row],[Actual_price]]&lt;=500,"200-500","&gt;500"))</f>
        <v>&gt;500</v>
      </c>
      <c r="L1133" t="str">
        <f>IF(amazon[[#This Row],[Discount_percentage]]&gt;=50%,"YES","NO")</f>
        <v>NO</v>
      </c>
      <c r="M1133" s="1">
        <f>ROUND(amazon[[#This Row],[Rating_count]],0)</f>
        <v>20869</v>
      </c>
      <c r="N1133" s="10">
        <f>amazon[[#This Row],[Rating_count]]*LOG10(amazon[[#This Row],[Rating]]+1)</f>
        <v>14586.805020488378</v>
      </c>
    </row>
    <row r="1134" spans="1:14" x14ac:dyDescent="0.25">
      <c r="A1134" s="1" t="s">
        <v>2200</v>
      </c>
      <c r="B1134" s="4" t="s">
        <v>2201</v>
      </c>
      <c r="C1134" s="1" t="s">
        <v>2202</v>
      </c>
      <c r="D1134">
        <v>1599</v>
      </c>
      <c r="E1134" s="9">
        <v>2900</v>
      </c>
      <c r="F1134" s="2">
        <v>0.45</v>
      </c>
      <c r="G1134">
        <v>3.7</v>
      </c>
      <c r="H1134">
        <v>441</v>
      </c>
      <c r="I1134" t="str">
        <f>LEFT(amazon[[#This Row],[Category]],FIND("|",amazon[[#This Row],[Category]] &amp; "|")-1)</f>
        <v>Home&amp;Kitchen</v>
      </c>
      <c r="J1134" s="9">
        <f>amazon[[#This Row],[Actual_price]]*amazon[[#This Row],[Rating_count]]</f>
        <v>1278900</v>
      </c>
      <c r="K1134" s="9" t="str">
        <f>IF(amazon[[#This Row],[Actual_price]]&lt;200,"&lt;200",IF(amazon[[#This Row],[Actual_price]]&lt;=500,"200-500","&gt;500"))</f>
        <v>&gt;500</v>
      </c>
      <c r="L1134" t="str">
        <f>IF(amazon[[#This Row],[Discount_percentage]]&gt;=50%,"YES","NO")</f>
        <v>NO</v>
      </c>
      <c r="M1134" s="1">
        <f>ROUND(amazon[[#This Row],[Rating_count]],0)</f>
        <v>441</v>
      </c>
      <c r="N1134" s="10">
        <f>amazon[[#This Row],[Rating_count]]*LOG10(amazon[[#This Row],[Rating]]+1)</f>
        <v>296.39515534965142</v>
      </c>
    </row>
    <row r="1135" spans="1:14" x14ac:dyDescent="0.25">
      <c r="A1135" s="1" t="s">
        <v>2203</v>
      </c>
      <c r="B1135" s="4" t="s">
        <v>2204</v>
      </c>
      <c r="C1135" s="1" t="s">
        <v>1977</v>
      </c>
      <c r="D1135">
        <v>1999</v>
      </c>
      <c r="E1135" s="9">
        <v>2499</v>
      </c>
      <c r="F1135" s="2">
        <v>0.2</v>
      </c>
      <c r="G1135">
        <v>4.0999999999999996</v>
      </c>
      <c r="H1135">
        <v>1034</v>
      </c>
      <c r="I1135" t="str">
        <f>LEFT(amazon[[#This Row],[Category]],FIND("|",amazon[[#This Row],[Category]] &amp; "|")-1)</f>
        <v>Home&amp;Kitchen</v>
      </c>
      <c r="J1135" s="9">
        <f>amazon[[#This Row],[Actual_price]]*amazon[[#This Row],[Rating_count]]</f>
        <v>2583966</v>
      </c>
      <c r="K1135" s="9" t="str">
        <f>IF(amazon[[#This Row],[Actual_price]]&lt;200,"&lt;200",IF(amazon[[#This Row],[Actual_price]]&lt;=500,"200-500","&gt;500"))</f>
        <v>&gt;500</v>
      </c>
      <c r="L1135" t="str">
        <f>IF(amazon[[#This Row],[Discount_percentage]]&gt;=50%,"YES","NO")</f>
        <v>NO</v>
      </c>
      <c r="M1135" s="1">
        <f>ROUND(amazon[[#This Row],[Rating_count]],0)</f>
        <v>1034</v>
      </c>
      <c r="N1135" s="10">
        <f>amazon[[#This Row],[Rating_count]]*LOG10(amazon[[#This Row],[Rating]]+1)</f>
        <v>731.62756208526616</v>
      </c>
    </row>
    <row r="1136" spans="1:14" x14ac:dyDescent="0.25">
      <c r="A1136" s="1" t="s">
        <v>2205</v>
      </c>
      <c r="B1136" s="4" t="s">
        <v>2206</v>
      </c>
      <c r="C1136" s="1" t="s">
        <v>1980</v>
      </c>
      <c r="D1136">
        <v>616</v>
      </c>
      <c r="E1136" s="9">
        <v>1190</v>
      </c>
      <c r="F1136" s="2">
        <v>0.48</v>
      </c>
      <c r="G1136">
        <v>4.0999999999999996</v>
      </c>
      <c r="H1136">
        <v>37126</v>
      </c>
      <c r="I1136" t="str">
        <f>LEFT(amazon[[#This Row],[Category]],FIND("|",amazon[[#This Row],[Category]] &amp; "|")-1)</f>
        <v>Home&amp;Kitchen</v>
      </c>
      <c r="J1136" s="9">
        <f>amazon[[#This Row],[Actual_price]]*amazon[[#This Row],[Rating_count]]</f>
        <v>44179940</v>
      </c>
      <c r="K1136" s="9" t="str">
        <f>IF(amazon[[#This Row],[Actual_price]]&lt;200,"&lt;200",IF(amazon[[#This Row],[Actual_price]]&lt;=500,"200-500","&gt;500"))</f>
        <v>&gt;500</v>
      </c>
      <c r="L1136" t="str">
        <f>IF(amazon[[#This Row],[Discount_percentage]]&gt;=50%,"YES","NO")</f>
        <v>NO</v>
      </c>
      <c r="M1136" s="1">
        <f>ROUND(amazon[[#This Row],[Rating_count]],0)</f>
        <v>37126</v>
      </c>
      <c r="N1136" s="10">
        <f>amazon[[#This Row],[Rating_count]]*LOG10(amazon[[#This Row],[Rating]]+1)</f>
        <v>26269.250357811987</v>
      </c>
    </row>
    <row r="1137" spans="1:14" x14ac:dyDescent="0.25">
      <c r="A1137" s="1" t="s">
        <v>2207</v>
      </c>
      <c r="B1137" s="4" t="s">
        <v>2208</v>
      </c>
      <c r="C1137" s="1" t="s">
        <v>1977</v>
      </c>
      <c r="D1137">
        <v>1499</v>
      </c>
      <c r="E1137" s="9">
        <v>2100</v>
      </c>
      <c r="F1137" s="2">
        <v>0.28999999999999998</v>
      </c>
      <c r="G1137">
        <v>4.0999999999999996</v>
      </c>
      <c r="H1137">
        <v>6355</v>
      </c>
      <c r="I1137" t="str">
        <f>LEFT(amazon[[#This Row],[Category]],FIND("|",amazon[[#This Row],[Category]] &amp; "|")-1)</f>
        <v>Home&amp;Kitchen</v>
      </c>
      <c r="J1137" s="9">
        <f>amazon[[#This Row],[Actual_price]]*amazon[[#This Row],[Rating_count]]</f>
        <v>13345500</v>
      </c>
      <c r="K1137" s="9" t="str">
        <f>IF(amazon[[#This Row],[Actual_price]]&lt;200,"&lt;200",IF(amazon[[#This Row],[Actual_price]]&lt;=500,"200-500","&gt;500"))</f>
        <v>&gt;500</v>
      </c>
      <c r="L1137" t="str">
        <f>IF(amazon[[#This Row],[Discount_percentage]]&gt;=50%,"YES","NO")</f>
        <v>NO</v>
      </c>
      <c r="M1137" s="1">
        <f>ROUND(amazon[[#This Row],[Rating_count]],0)</f>
        <v>6355</v>
      </c>
      <c r="N1137" s="10">
        <f>amazon[[#This Row],[Rating_count]]*LOG10(amazon[[#This Row],[Rating]]+1)</f>
        <v>4496.6084691023852</v>
      </c>
    </row>
    <row r="1138" spans="1:14" x14ac:dyDescent="0.25">
      <c r="A1138" s="1" t="s">
        <v>2209</v>
      </c>
      <c r="B1138" s="4" t="s">
        <v>2210</v>
      </c>
      <c r="C1138" s="1" t="s">
        <v>2110</v>
      </c>
      <c r="D1138">
        <v>199</v>
      </c>
      <c r="E1138" s="9">
        <v>499</v>
      </c>
      <c r="F1138" s="2">
        <v>0.6</v>
      </c>
      <c r="G1138">
        <v>3.3</v>
      </c>
      <c r="H1138">
        <v>12</v>
      </c>
      <c r="I1138" t="str">
        <f>LEFT(amazon[[#This Row],[Category]],FIND("|",amazon[[#This Row],[Category]] &amp; "|")-1)</f>
        <v>Home&amp;Kitchen</v>
      </c>
      <c r="J1138" s="9">
        <f>amazon[[#This Row],[Actual_price]]*amazon[[#This Row],[Rating_count]]</f>
        <v>5988</v>
      </c>
      <c r="K1138" s="9" t="str">
        <f>IF(amazon[[#This Row],[Actual_price]]&lt;200,"&lt;200",IF(amazon[[#This Row],[Actual_price]]&lt;=500,"200-500","&gt;500"))</f>
        <v>200-500</v>
      </c>
      <c r="L1138" t="str">
        <f>IF(amazon[[#This Row],[Discount_percentage]]&gt;=50%,"YES","NO")</f>
        <v>YES</v>
      </c>
      <c r="M1138" s="1">
        <f>ROUND(amazon[[#This Row],[Rating_count]],0)</f>
        <v>12</v>
      </c>
      <c r="N1138" s="10">
        <f>amazon[[#This Row],[Rating_count]]*LOG10(amazon[[#This Row],[Rating]]+1)</f>
        <v>7.6016214669550379</v>
      </c>
    </row>
    <row r="1139" spans="1:14" x14ac:dyDescent="0.25">
      <c r="A1139" s="1" t="s">
        <v>2211</v>
      </c>
      <c r="B1139" s="4" t="s">
        <v>2212</v>
      </c>
      <c r="C1139" s="1" t="s">
        <v>2014</v>
      </c>
      <c r="D1139">
        <v>610</v>
      </c>
      <c r="E1139" s="9">
        <v>825</v>
      </c>
      <c r="F1139" s="2">
        <v>0.26</v>
      </c>
      <c r="G1139">
        <v>4.0999999999999996</v>
      </c>
      <c r="H1139">
        <v>13165</v>
      </c>
      <c r="I1139" t="str">
        <f>LEFT(amazon[[#This Row],[Category]],FIND("|",amazon[[#This Row],[Category]] &amp; "|")-1)</f>
        <v>Home&amp;Kitchen</v>
      </c>
      <c r="J1139" s="9">
        <f>amazon[[#This Row],[Actual_price]]*amazon[[#This Row],[Rating_count]]</f>
        <v>10861125</v>
      </c>
      <c r="K1139" s="9" t="str">
        <f>IF(amazon[[#This Row],[Actual_price]]&lt;200,"&lt;200",IF(amazon[[#This Row],[Actual_price]]&lt;=500,"200-500","&gt;500"))</f>
        <v>&gt;500</v>
      </c>
      <c r="L1139" t="str">
        <f>IF(amazon[[#This Row],[Discount_percentage]]&gt;=50%,"YES","NO")</f>
        <v>NO</v>
      </c>
      <c r="M1139" s="1">
        <f>ROUND(amazon[[#This Row],[Rating_count]],0)</f>
        <v>13165</v>
      </c>
      <c r="N1139" s="10">
        <f>amazon[[#This Row],[Rating_count]]*LOG10(amazon[[#This Row],[Rating]]+1)</f>
        <v>9315.1613683293326</v>
      </c>
    </row>
    <row r="1140" spans="1:14" x14ac:dyDescent="0.25">
      <c r="A1140" s="1" t="s">
        <v>2213</v>
      </c>
      <c r="B1140" s="4" t="s">
        <v>2214</v>
      </c>
      <c r="C1140" s="1" t="s">
        <v>2090</v>
      </c>
      <c r="D1140">
        <v>999</v>
      </c>
      <c r="E1140" s="9">
        <v>1499</v>
      </c>
      <c r="F1140" s="2">
        <v>0.33</v>
      </c>
      <c r="G1140">
        <v>4.0999999999999996</v>
      </c>
      <c r="H1140">
        <v>1646</v>
      </c>
      <c r="I1140" t="str">
        <f>LEFT(amazon[[#This Row],[Category]],FIND("|",amazon[[#This Row],[Category]] &amp; "|")-1)</f>
        <v>Home&amp;Kitchen</v>
      </c>
      <c r="J1140" s="9">
        <f>amazon[[#This Row],[Actual_price]]*amazon[[#This Row],[Rating_count]]</f>
        <v>2467354</v>
      </c>
      <c r="K1140" s="9" t="str">
        <f>IF(amazon[[#This Row],[Actual_price]]&lt;200,"&lt;200",IF(amazon[[#This Row],[Actual_price]]&lt;=500,"200-500","&gt;500"))</f>
        <v>&gt;500</v>
      </c>
      <c r="L1140" t="str">
        <f>IF(amazon[[#This Row],[Discount_percentage]]&gt;=50%,"YES","NO")</f>
        <v>NO</v>
      </c>
      <c r="M1140" s="1">
        <f>ROUND(amazon[[#This Row],[Rating_count]],0)</f>
        <v>1646</v>
      </c>
      <c r="N1140" s="10">
        <f>amazon[[#This Row],[Rating_count]]*LOG10(amazon[[#This Row],[Rating]]+1)</f>
        <v>1164.6605098572034</v>
      </c>
    </row>
    <row r="1141" spans="1:14" x14ac:dyDescent="0.25">
      <c r="A1141" s="1" t="s">
        <v>2215</v>
      </c>
      <c r="B1141" s="4" t="s">
        <v>2216</v>
      </c>
      <c r="C1141" s="1" t="s">
        <v>2120</v>
      </c>
      <c r="D1141">
        <v>8999</v>
      </c>
      <c r="E1141" s="9">
        <v>9995</v>
      </c>
      <c r="F1141" s="2">
        <v>0.1</v>
      </c>
      <c r="G1141">
        <v>4.4000000000000004</v>
      </c>
      <c r="H1141">
        <v>17994</v>
      </c>
      <c r="I1141" t="str">
        <f>LEFT(amazon[[#This Row],[Category]],FIND("|",amazon[[#This Row],[Category]] &amp; "|")-1)</f>
        <v>Home&amp;Kitchen</v>
      </c>
      <c r="J1141" s="9">
        <f>amazon[[#This Row],[Actual_price]]*amazon[[#This Row],[Rating_count]]</f>
        <v>179850030</v>
      </c>
      <c r="K1141" s="9" t="str">
        <f>IF(amazon[[#This Row],[Actual_price]]&lt;200,"&lt;200",IF(amazon[[#This Row],[Actual_price]]&lt;=500,"200-500","&gt;500"))</f>
        <v>&gt;500</v>
      </c>
      <c r="L1141" t="str">
        <f>IF(amazon[[#This Row],[Discount_percentage]]&gt;=50%,"YES","NO")</f>
        <v>NO</v>
      </c>
      <c r="M1141" s="1">
        <f>ROUND(amazon[[#This Row],[Rating_count]],0)</f>
        <v>17994</v>
      </c>
      <c r="N1141" s="10">
        <f>amazon[[#This Row],[Rating_count]]*LOG10(amazon[[#This Row],[Rating]]+1)</f>
        <v>13178.693314254495</v>
      </c>
    </row>
    <row r="1142" spans="1:14" x14ac:dyDescent="0.25">
      <c r="A1142" s="1" t="s">
        <v>2217</v>
      </c>
      <c r="B1142" s="4" t="s">
        <v>2218</v>
      </c>
      <c r="C1142" s="1" t="s">
        <v>1951</v>
      </c>
      <c r="D1142">
        <v>453</v>
      </c>
      <c r="E1142" s="9">
        <v>999</v>
      </c>
      <c r="F1142" s="2">
        <v>0.55000000000000004</v>
      </c>
      <c r="G1142">
        <v>4.3</v>
      </c>
      <c r="H1142">
        <v>610</v>
      </c>
      <c r="I1142" t="str">
        <f>LEFT(amazon[[#This Row],[Category]],FIND("|",amazon[[#This Row],[Category]] &amp; "|")-1)</f>
        <v>Home&amp;Kitchen</v>
      </c>
      <c r="J1142" s="9">
        <f>amazon[[#This Row],[Actual_price]]*amazon[[#This Row],[Rating_count]]</f>
        <v>609390</v>
      </c>
      <c r="K1142" s="9" t="str">
        <f>IF(amazon[[#This Row],[Actual_price]]&lt;200,"&lt;200",IF(amazon[[#This Row],[Actual_price]]&lt;=500,"200-500","&gt;500"))</f>
        <v>&gt;500</v>
      </c>
      <c r="L1142" t="str">
        <f>IF(amazon[[#This Row],[Discount_percentage]]&gt;=50%,"YES","NO")</f>
        <v>YES</v>
      </c>
      <c r="M1142" s="1">
        <f>ROUND(amazon[[#This Row],[Rating_count]],0)</f>
        <v>610</v>
      </c>
      <c r="N1142" s="10">
        <f>amazon[[#This Row],[Rating_count]]*LOG10(amazon[[#This Row],[Rating]]+1)</f>
        <v>441.80828045648133</v>
      </c>
    </row>
    <row r="1143" spans="1:14" x14ac:dyDescent="0.25">
      <c r="A1143" s="1" t="s">
        <v>2219</v>
      </c>
      <c r="B1143" s="4" t="s">
        <v>2220</v>
      </c>
      <c r="C1143" s="1" t="s">
        <v>1983</v>
      </c>
      <c r="D1143">
        <v>2464</v>
      </c>
      <c r="E1143" s="9">
        <v>6000</v>
      </c>
      <c r="F1143" s="2">
        <v>0.59</v>
      </c>
      <c r="G1143">
        <v>4.0999999999999996</v>
      </c>
      <c r="H1143">
        <v>8866</v>
      </c>
      <c r="I1143" t="str">
        <f>LEFT(amazon[[#This Row],[Category]],FIND("|",amazon[[#This Row],[Category]] &amp; "|")-1)</f>
        <v>Home&amp;Kitchen</v>
      </c>
      <c r="J1143" s="9">
        <f>amazon[[#This Row],[Actual_price]]*amazon[[#This Row],[Rating_count]]</f>
        <v>53196000</v>
      </c>
      <c r="K1143" s="9" t="str">
        <f>IF(amazon[[#This Row],[Actual_price]]&lt;200,"&lt;200",IF(amazon[[#This Row],[Actual_price]]&lt;=500,"200-500","&gt;500"))</f>
        <v>&gt;500</v>
      </c>
      <c r="L1143" t="str">
        <f>IF(amazon[[#This Row],[Discount_percentage]]&gt;=50%,"YES","NO")</f>
        <v>YES</v>
      </c>
      <c r="M1143" s="1">
        <f>ROUND(amazon[[#This Row],[Rating_count]],0)</f>
        <v>8866</v>
      </c>
      <c r="N1143" s="10">
        <f>amazon[[#This Row],[Rating_count]]*LOG10(amazon[[#This Row],[Rating]]+1)</f>
        <v>6273.3171812843038</v>
      </c>
    </row>
    <row r="1144" spans="1:14" x14ac:dyDescent="0.25">
      <c r="A1144" s="1" t="s">
        <v>2221</v>
      </c>
      <c r="B1144" s="4" t="s">
        <v>2222</v>
      </c>
      <c r="C1144" s="1" t="s">
        <v>2202</v>
      </c>
      <c r="D1144">
        <v>2719</v>
      </c>
      <c r="E1144" s="9">
        <v>3945</v>
      </c>
      <c r="F1144" s="2">
        <v>0.31</v>
      </c>
      <c r="G1144">
        <v>3.7</v>
      </c>
      <c r="H1144">
        <v>13406</v>
      </c>
      <c r="I1144" t="str">
        <f>LEFT(amazon[[#This Row],[Category]],FIND("|",amazon[[#This Row],[Category]] &amp; "|")-1)</f>
        <v>Home&amp;Kitchen</v>
      </c>
      <c r="J1144" s="9">
        <f>amazon[[#This Row],[Actual_price]]*amazon[[#This Row],[Rating_count]]</f>
        <v>52886670</v>
      </c>
      <c r="K1144" s="9" t="str">
        <f>IF(amazon[[#This Row],[Actual_price]]&lt;200,"&lt;200",IF(amazon[[#This Row],[Actual_price]]&lt;=500,"200-500","&gt;500"))</f>
        <v>&gt;500</v>
      </c>
      <c r="L1144" t="str">
        <f>IF(amazon[[#This Row],[Discount_percentage]]&gt;=50%,"YES","NO")</f>
        <v>NO</v>
      </c>
      <c r="M1144" s="1">
        <f>ROUND(amazon[[#This Row],[Rating_count]],0)</f>
        <v>13406</v>
      </c>
      <c r="N1144" s="10">
        <f>amazon[[#This Row],[Rating_count]]*LOG10(amazon[[#This Row],[Rating]]+1)</f>
        <v>9010.1438834862292</v>
      </c>
    </row>
    <row r="1145" spans="1:14" x14ac:dyDescent="0.25">
      <c r="A1145" s="1" t="s">
        <v>2223</v>
      </c>
      <c r="B1145" s="4" t="s">
        <v>2224</v>
      </c>
      <c r="C1145" s="1" t="s">
        <v>1986</v>
      </c>
      <c r="D1145">
        <v>1439</v>
      </c>
      <c r="E1145" s="9">
        <v>1999</v>
      </c>
      <c r="F1145" s="2">
        <v>0.28000000000000003</v>
      </c>
      <c r="G1145">
        <v>4.8</v>
      </c>
      <c r="H1145">
        <v>53803</v>
      </c>
      <c r="I1145" t="str">
        <f>LEFT(amazon[[#This Row],[Category]],FIND("|",amazon[[#This Row],[Category]] &amp; "|")-1)</f>
        <v>Home&amp;Kitchen</v>
      </c>
      <c r="J1145" s="9">
        <f>amazon[[#This Row],[Actual_price]]*amazon[[#This Row],[Rating_count]]</f>
        <v>107552197</v>
      </c>
      <c r="K1145" s="9" t="str">
        <f>IF(amazon[[#This Row],[Actual_price]]&lt;200,"&lt;200",IF(amazon[[#This Row],[Actual_price]]&lt;=500,"200-500","&gt;500"))</f>
        <v>&gt;500</v>
      </c>
      <c r="L1145" t="str">
        <f>IF(amazon[[#This Row],[Discount_percentage]]&gt;=50%,"YES","NO")</f>
        <v>NO</v>
      </c>
      <c r="M1145" s="1">
        <f>ROUND(amazon[[#This Row],[Rating_count]],0)</f>
        <v>53803</v>
      </c>
      <c r="N1145" s="10">
        <f>amazon[[#This Row],[Rating_count]]*LOG10(amazon[[#This Row],[Rating]]+1)</f>
        <v>41074.716337666709</v>
      </c>
    </row>
    <row r="1146" spans="1:14" x14ac:dyDescent="0.25">
      <c r="A1146" s="1" t="s">
        <v>2225</v>
      </c>
      <c r="B1146" s="4" t="s">
        <v>2226</v>
      </c>
      <c r="C1146" s="1" t="s">
        <v>1977</v>
      </c>
      <c r="D1146">
        <v>2799</v>
      </c>
      <c r="E1146" s="9">
        <v>3499</v>
      </c>
      <c r="F1146" s="2">
        <v>0.2</v>
      </c>
      <c r="G1146">
        <v>4.5</v>
      </c>
      <c r="H1146">
        <v>546</v>
      </c>
      <c r="I1146" t="str">
        <f>LEFT(amazon[[#This Row],[Category]],FIND("|",amazon[[#This Row],[Category]] &amp; "|")-1)</f>
        <v>Home&amp;Kitchen</v>
      </c>
      <c r="J1146" s="9">
        <f>amazon[[#This Row],[Actual_price]]*amazon[[#This Row],[Rating_count]]</f>
        <v>1910454</v>
      </c>
      <c r="K1146" s="9" t="str">
        <f>IF(amazon[[#This Row],[Actual_price]]&lt;200,"&lt;200",IF(amazon[[#This Row],[Actual_price]]&lt;=500,"200-500","&gt;500"))</f>
        <v>&gt;500</v>
      </c>
      <c r="L1146" t="str">
        <f>IF(amazon[[#This Row],[Discount_percentage]]&gt;=50%,"YES","NO")</f>
        <v>NO</v>
      </c>
      <c r="M1146" s="1">
        <f>ROUND(amazon[[#This Row],[Rating_count]],0)</f>
        <v>546</v>
      </c>
      <c r="N1146" s="10">
        <f>amazon[[#This Row],[Rating_count]]*LOG10(amazon[[#This Row],[Rating]]+1)</f>
        <v>404.23802846385718</v>
      </c>
    </row>
    <row r="1147" spans="1:14" x14ac:dyDescent="0.25">
      <c r="A1147" s="1" t="s">
        <v>2227</v>
      </c>
      <c r="B1147" s="4" t="s">
        <v>2228</v>
      </c>
      <c r="C1147" s="1" t="s">
        <v>1986</v>
      </c>
      <c r="D1147">
        <v>2088</v>
      </c>
      <c r="E1147" s="9">
        <v>5550</v>
      </c>
      <c r="F1147" s="2">
        <v>0.62</v>
      </c>
      <c r="G1147">
        <v>4</v>
      </c>
      <c r="H1147">
        <v>5292</v>
      </c>
      <c r="I1147" t="str">
        <f>LEFT(amazon[[#This Row],[Category]],FIND("|",amazon[[#This Row],[Category]] &amp; "|")-1)</f>
        <v>Home&amp;Kitchen</v>
      </c>
      <c r="J1147" s="9">
        <f>amazon[[#This Row],[Actual_price]]*amazon[[#This Row],[Rating_count]]</f>
        <v>29370600</v>
      </c>
      <c r="K1147" s="9" t="str">
        <f>IF(amazon[[#This Row],[Actual_price]]&lt;200,"&lt;200",IF(amazon[[#This Row],[Actual_price]]&lt;=500,"200-500","&gt;500"))</f>
        <v>&gt;500</v>
      </c>
      <c r="L1147" t="str">
        <f>IF(amazon[[#This Row],[Discount_percentage]]&gt;=50%,"YES","NO")</f>
        <v>YES</v>
      </c>
      <c r="M1147" s="1">
        <f>ROUND(amazon[[#This Row],[Rating_count]],0)</f>
        <v>5292</v>
      </c>
      <c r="N1147" s="10">
        <f>amazon[[#This Row],[Rating_count]]*LOG10(amazon[[#This Row],[Rating]]+1)</f>
        <v>3698.949262946212</v>
      </c>
    </row>
    <row r="1148" spans="1:14" x14ac:dyDescent="0.25">
      <c r="A1148" s="1" t="s">
        <v>2229</v>
      </c>
      <c r="B1148" s="4" t="s">
        <v>2230</v>
      </c>
      <c r="C1148" s="1" t="s">
        <v>1986</v>
      </c>
      <c r="D1148">
        <v>2399</v>
      </c>
      <c r="E1148" s="9">
        <v>4590</v>
      </c>
      <c r="F1148" s="2">
        <v>0.48</v>
      </c>
      <c r="G1148">
        <v>4.0999999999999996</v>
      </c>
      <c r="H1148">
        <v>444</v>
      </c>
      <c r="I1148" t="str">
        <f>LEFT(amazon[[#This Row],[Category]],FIND("|",amazon[[#This Row],[Category]] &amp; "|")-1)</f>
        <v>Home&amp;Kitchen</v>
      </c>
      <c r="J1148" s="9">
        <f>amazon[[#This Row],[Actual_price]]*amazon[[#This Row],[Rating_count]]</f>
        <v>2037960</v>
      </c>
      <c r="K1148" s="9" t="str">
        <f>IF(amazon[[#This Row],[Actual_price]]&lt;200,"&lt;200",IF(amazon[[#This Row],[Actual_price]]&lt;=500,"200-500","&gt;500"))</f>
        <v>&gt;500</v>
      </c>
      <c r="L1148" t="str">
        <f>IF(amazon[[#This Row],[Discount_percentage]]&gt;=50%,"YES","NO")</f>
        <v>NO</v>
      </c>
      <c r="M1148" s="1">
        <f>ROUND(amazon[[#This Row],[Rating_count]],0)</f>
        <v>444</v>
      </c>
      <c r="N1148" s="10">
        <f>amazon[[#This Row],[Rating_count]]*LOG10(amazon[[#This Row],[Rating]]+1)</f>
        <v>314.16115818748375</v>
      </c>
    </row>
    <row r="1149" spans="1:14" x14ac:dyDescent="0.25">
      <c r="A1149" s="1" t="s">
        <v>2231</v>
      </c>
      <c r="B1149" s="4" t="s">
        <v>2232</v>
      </c>
      <c r="C1149" s="1" t="s">
        <v>1954</v>
      </c>
      <c r="D1149">
        <v>308</v>
      </c>
      <c r="E1149" s="9">
        <v>499</v>
      </c>
      <c r="F1149" s="2">
        <v>0.38</v>
      </c>
      <c r="G1149">
        <v>3.9</v>
      </c>
      <c r="H1149">
        <v>4584</v>
      </c>
      <c r="I1149" t="str">
        <f>LEFT(amazon[[#This Row],[Category]],FIND("|",amazon[[#This Row],[Category]] &amp; "|")-1)</f>
        <v>Home&amp;Kitchen</v>
      </c>
      <c r="J1149" s="9">
        <f>amazon[[#This Row],[Actual_price]]*amazon[[#This Row],[Rating_count]]</f>
        <v>2287416</v>
      </c>
      <c r="K1149" s="9" t="str">
        <f>IF(amazon[[#This Row],[Actual_price]]&lt;200,"&lt;200",IF(amazon[[#This Row],[Actual_price]]&lt;=500,"200-500","&gt;500"))</f>
        <v>200-500</v>
      </c>
      <c r="L1149" t="str">
        <f>IF(amazon[[#This Row],[Discount_percentage]]&gt;=50%,"YES","NO")</f>
        <v>NO</v>
      </c>
      <c r="M1149" s="1">
        <f>ROUND(amazon[[#This Row],[Rating_count]],0)</f>
        <v>4584</v>
      </c>
      <c r="N1149" s="10">
        <f>amazon[[#This Row],[Rating_count]]*LOG10(amazon[[#This Row],[Rating]]+1)</f>
        <v>3163.8588308507069</v>
      </c>
    </row>
    <row r="1150" spans="1:14" x14ac:dyDescent="0.25">
      <c r="A1150" s="1" t="s">
        <v>2233</v>
      </c>
      <c r="B1150" s="4" t="s">
        <v>2234</v>
      </c>
      <c r="C1150" s="1" t="s">
        <v>1986</v>
      </c>
      <c r="D1150">
        <v>2599</v>
      </c>
      <c r="E1150" s="9">
        <v>4400</v>
      </c>
      <c r="F1150" s="2">
        <v>0.41</v>
      </c>
      <c r="G1150">
        <v>4.0999999999999996</v>
      </c>
      <c r="H1150">
        <v>14947</v>
      </c>
      <c r="I1150" t="str">
        <f>LEFT(amazon[[#This Row],[Category]],FIND("|",amazon[[#This Row],[Category]] &amp; "|")-1)</f>
        <v>Home&amp;Kitchen</v>
      </c>
      <c r="J1150" s="9">
        <f>amazon[[#This Row],[Actual_price]]*amazon[[#This Row],[Rating_count]]</f>
        <v>65766800</v>
      </c>
      <c r="K1150" s="9" t="str">
        <f>IF(amazon[[#This Row],[Actual_price]]&lt;200,"&lt;200",IF(amazon[[#This Row],[Actual_price]]&lt;=500,"200-500","&gt;500"))</f>
        <v>&gt;500</v>
      </c>
      <c r="L1150" t="str">
        <f>IF(amazon[[#This Row],[Discount_percentage]]&gt;=50%,"YES","NO")</f>
        <v>NO</v>
      </c>
      <c r="M1150" s="1">
        <f>ROUND(amazon[[#This Row],[Rating_count]],0)</f>
        <v>14947</v>
      </c>
      <c r="N1150" s="10">
        <f>amazon[[#This Row],[Rating_count]]*LOG10(amazon[[#This Row],[Rating]]+1)</f>
        <v>10576.051422135855</v>
      </c>
    </row>
    <row r="1151" spans="1:14" x14ac:dyDescent="0.25">
      <c r="A1151" s="1" t="s">
        <v>2235</v>
      </c>
      <c r="B1151" s="4" t="s">
        <v>2236</v>
      </c>
      <c r="C1151" s="1" t="s">
        <v>1980</v>
      </c>
      <c r="D1151">
        <v>479</v>
      </c>
      <c r="E1151" s="9">
        <v>1000</v>
      </c>
      <c r="F1151" s="2">
        <v>0.52</v>
      </c>
      <c r="G1151">
        <v>4.2</v>
      </c>
      <c r="H1151">
        <v>1559</v>
      </c>
      <c r="I1151" t="str">
        <f>LEFT(amazon[[#This Row],[Category]],FIND("|",amazon[[#This Row],[Category]] &amp; "|")-1)</f>
        <v>Home&amp;Kitchen</v>
      </c>
      <c r="J1151" s="9">
        <f>amazon[[#This Row],[Actual_price]]*amazon[[#This Row],[Rating_count]]</f>
        <v>1559000</v>
      </c>
      <c r="K1151" s="9" t="str">
        <f>IF(amazon[[#This Row],[Actual_price]]&lt;200,"&lt;200",IF(amazon[[#This Row],[Actual_price]]&lt;=500,"200-500","&gt;500"))</f>
        <v>&gt;500</v>
      </c>
      <c r="L1151" t="str">
        <f>IF(amazon[[#This Row],[Discount_percentage]]&gt;=50%,"YES","NO")</f>
        <v>YES</v>
      </c>
      <c r="M1151" s="1">
        <f>ROUND(amazon[[#This Row],[Rating_count]],0)</f>
        <v>1559</v>
      </c>
      <c r="N1151" s="10">
        <f>amazon[[#This Row],[Rating_count]]*LOG10(amazon[[#This Row],[Rating]]+1)</f>
        <v>1116.2492127266521</v>
      </c>
    </row>
    <row r="1152" spans="1:14" x14ac:dyDescent="0.25">
      <c r="A1152" s="1" t="s">
        <v>2237</v>
      </c>
      <c r="B1152" s="4" t="s">
        <v>2238</v>
      </c>
      <c r="C1152" s="1" t="s">
        <v>1951</v>
      </c>
      <c r="D1152">
        <v>245</v>
      </c>
      <c r="E1152" s="9">
        <v>299</v>
      </c>
      <c r="F1152" s="2">
        <v>0.18</v>
      </c>
      <c r="G1152">
        <v>4.0999999999999996</v>
      </c>
      <c r="H1152">
        <v>1660</v>
      </c>
      <c r="I1152" t="str">
        <f>LEFT(amazon[[#This Row],[Category]],FIND("|",amazon[[#This Row],[Category]] &amp; "|")-1)</f>
        <v>Home&amp;Kitchen</v>
      </c>
      <c r="J1152" s="9">
        <f>amazon[[#This Row],[Actual_price]]*amazon[[#This Row],[Rating_count]]</f>
        <v>496340</v>
      </c>
      <c r="K1152" s="9" t="str">
        <f>IF(amazon[[#This Row],[Actual_price]]&lt;200,"&lt;200",IF(amazon[[#This Row],[Actual_price]]&lt;=500,"200-500","&gt;500"))</f>
        <v>200-500</v>
      </c>
      <c r="L1152" t="str">
        <f>IF(amazon[[#This Row],[Discount_percentage]]&gt;=50%,"YES","NO")</f>
        <v>NO</v>
      </c>
      <c r="M1152" s="1">
        <f>ROUND(amazon[[#This Row],[Rating_count]],0)</f>
        <v>1660</v>
      </c>
      <c r="N1152" s="10">
        <f>amazon[[#This Row],[Rating_count]]*LOG10(amazon[[#This Row],[Rating]]+1)</f>
        <v>1174.5664923225743</v>
      </c>
    </row>
    <row r="1153" spans="1:14" x14ac:dyDescent="0.25">
      <c r="A1153" s="1" t="s">
        <v>2239</v>
      </c>
      <c r="B1153" s="4" t="s">
        <v>2240</v>
      </c>
      <c r="C1153" s="1" t="s">
        <v>1951</v>
      </c>
      <c r="D1153">
        <v>179</v>
      </c>
      <c r="E1153" s="9">
        <v>799</v>
      </c>
      <c r="F1153" s="2">
        <v>0.78</v>
      </c>
      <c r="G1153">
        <v>3.5</v>
      </c>
      <c r="H1153">
        <v>132</v>
      </c>
      <c r="I1153" t="str">
        <f>LEFT(amazon[[#This Row],[Category]],FIND("|",amazon[[#This Row],[Category]] &amp; "|")-1)</f>
        <v>Home&amp;Kitchen</v>
      </c>
      <c r="J1153" s="9">
        <f>amazon[[#This Row],[Actual_price]]*amazon[[#This Row],[Rating_count]]</f>
        <v>105468</v>
      </c>
      <c r="K1153" s="9" t="str">
        <f>IF(amazon[[#This Row],[Actual_price]]&lt;200,"&lt;200",IF(amazon[[#This Row],[Actual_price]]&lt;=500,"200-500","&gt;500"))</f>
        <v>&gt;500</v>
      </c>
      <c r="L1153" t="str">
        <f>IF(amazon[[#This Row],[Discount_percentage]]&gt;=50%,"YES","NO")</f>
        <v>YES</v>
      </c>
      <c r="M1153" s="1">
        <f>ROUND(amazon[[#This Row],[Rating_count]],0)</f>
        <v>132</v>
      </c>
      <c r="N1153" s="10">
        <f>amazon[[#This Row],[Rating_count]]*LOG10(amazon[[#This Row],[Rating]]+1)</f>
        <v>86.224051818345373</v>
      </c>
    </row>
    <row r="1154" spans="1:14" x14ac:dyDescent="0.25">
      <c r="A1154" s="1" t="s">
        <v>2241</v>
      </c>
      <c r="B1154" s="4" t="s">
        <v>2242</v>
      </c>
      <c r="C1154" s="1" t="s">
        <v>2113</v>
      </c>
      <c r="D1154">
        <v>3569</v>
      </c>
      <c r="E1154" s="9">
        <v>5190</v>
      </c>
      <c r="F1154" s="2">
        <v>0.31</v>
      </c>
      <c r="G1154">
        <v>4.3</v>
      </c>
      <c r="H1154">
        <v>28629</v>
      </c>
      <c r="I1154" t="str">
        <f>LEFT(amazon[[#This Row],[Category]],FIND("|",amazon[[#This Row],[Category]] &amp; "|")-1)</f>
        <v>Home&amp;Kitchen</v>
      </c>
      <c r="J1154" s="9">
        <f>amazon[[#This Row],[Actual_price]]*amazon[[#This Row],[Rating_count]]</f>
        <v>148584510</v>
      </c>
      <c r="K1154" s="9" t="str">
        <f>IF(amazon[[#This Row],[Actual_price]]&lt;200,"&lt;200",IF(amazon[[#This Row],[Actual_price]]&lt;=500,"200-500","&gt;500"))</f>
        <v>&gt;500</v>
      </c>
      <c r="L1154" t="str">
        <f>IF(amazon[[#This Row],[Discount_percentage]]&gt;=50%,"YES","NO")</f>
        <v>NO</v>
      </c>
      <c r="M1154" s="1">
        <f>ROUND(amazon[[#This Row],[Rating_count]],0)</f>
        <v>28629</v>
      </c>
      <c r="N1154" s="10">
        <f>amazon[[#This Row],[Rating_count]]*LOG10(amazon[[#This Row],[Rating]]+1)</f>
        <v>20735.29387080099</v>
      </c>
    </row>
    <row r="1155" spans="1:14" x14ac:dyDescent="0.25">
      <c r="A1155" s="1" t="s">
        <v>2243</v>
      </c>
      <c r="B1155" s="4" t="s">
        <v>2244</v>
      </c>
      <c r="C1155" s="1" t="s">
        <v>1942</v>
      </c>
      <c r="D1155">
        <v>699</v>
      </c>
      <c r="E1155" s="9">
        <v>1345</v>
      </c>
      <c r="F1155" s="2">
        <v>0.48</v>
      </c>
      <c r="G1155">
        <v>3.9</v>
      </c>
      <c r="H1155">
        <v>8446</v>
      </c>
      <c r="I1155" t="str">
        <f>LEFT(amazon[[#This Row],[Category]],FIND("|",amazon[[#This Row],[Category]] &amp; "|")-1)</f>
        <v>Home&amp;Kitchen</v>
      </c>
      <c r="J1155" s="9">
        <f>amazon[[#This Row],[Actual_price]]*amazon[[#This Row],[Rating_count]]</f>
        <v>11359870</v>
      </c>
      <c r="K1155" s="9" t="str">
        <f>IF(amazon[[#This Row],[Actual_price]]&lt;200,"&lt;200",IF(amazon[[#This Row],[Actual_price]]&lt;=500,"200-500","&gt;500"))</f>
        <v>&gt;500</v>
      </c>
      <c r="L1155" t="str">
        <f>IF(amazon[[#This Row],[Discount_percentage]]&gt;=50%,"YES","NO")</f>
        <v>NO</v>
      </c>
      <c r="M1155" s="1">
        <f>ROUND(amazon[[#This Row],[Rating_count]],0)</f>
        <v>8446</v>
      </c>
      <c r="N1155" s="10">
        <f>amazon[[#This Row],[Rating_count]]*LOG10(amazon[[#This Row],[Rating]]+1)</f>
        <v>5829.3960919208266</v>
      </c>
    </row>
    <row r="1156" spans="1:14" x14ac:dyDescent="0.25">
      <c r="A1156" s="1" t="s">
        <v>2245</v>
      </c>
      <c r="B1156" s="4" t="s">
        <v>2246</v>
      </c>
      <c r="C1156" s="1" t="s">
        <v>1968</v>
      </c>
      <c r="D1156">
        <v>2089</v>
      </c>
      <c r="E1156" s="9">
        <v>4000</v>
      </c>
      <c r="F1156" s="2">
        <v>0.48</v>
      </c>
      <c r="G1156">
        <v>4.2</v>
      </c>
      <c r="H1156">
        <v>11199</v>
      </c>
      <c r="I1156" t="str">
        <f>LEFT(amazon[[#This Row],[Category]],FIND("|",amazon[[#This Row],[Category]] &amp; "|")-1)</f>
        <v>Home&amp;Kitchen</v>
      </c>
      <c r="J1156" s="9">
        <f>amazon[[#This Row],[Actual_price]]*amazon[[#This Row],[Rating_count]]</f>
        <v>44796000</v>
      </c>
      <c r="K1156" s="9" t="str">
        <f>IF(amazon[[#This Row],[Actual_price]]&lt;200,"&lt;200",IF(amazon[[#This Row],[Actual_price]]&lt;=500,"200-500","&gt;500"))</f>
        <v>&gt;500</v>
      </c>
      <c r="L1156" t="str">
        <f>IF(amazon[[#This Row],[Discount_percentage]]&gt;=50%,"YES","NO")</f>
        <v>NO</v>
      </c>
      <c r="M1156" s="1">
        <f>ROUND(amazon[[#This Row],[Rating_count]],0)</f>
        <v>11199</v>
      </c>
      <c r="N1156" s="10">
        <f>amazon[[#This Row],[Rating_count]]*LOG10(amazon[[#This Row],[Rating]]+1)</f>
        <v>8018.5214453661165</v>
      </c>
    </row>
    <row r="1157" spans="1:14" x14ac:dyDescent="0.25">
      <c r="A1157" s="1" t="s">
        <v>2247</v>
      </c>
      <c r="B1157" s="4" t="s">
        <v>2248</v>
      </c>
      <c r="C1157" s="1" t="s">
        <v>2249</v>
      </c>
      <c r="D1157">
        <v>2339</v>
      </c>
      <c r="E1157" s="9">
        <v>4000</v>
      </c>
      <c r="F1157" s="2">
        <v>0.42</v>
      </c>
      <c r="G1157">
        <v>3.8</v>
      </c>
      <c r="H1157">
        <v>1118</v>
      </c>
      <c r="I1157" t="str">
        <f>LEFT(amazon[[#This Row],[Category]],FIND("|",amazon[[#This Row],[Category]] &amp; "|")-1)</f>
        <v>Car&amp;Motorbike</v>
      </c>
      <c r="J1157" s="9">
        <f>amazon[[#This Row],[Actual_price]]*amazon[[#This Row],[Rating_count]]</f>
        <v>4472000</v>
      </c>
      <c r="K1157" s="9" t="str">
        <f>IF(amazon[[#This Row],[Actual_price]]&lt;200,"&lt;200",IF(amazon[[#This Row],[Actual_price]]&lt;=500,"200-500","&gt;500"))</f>
        <v>&gt;500</v>
      </c>
      <c r="L1157" t="str">
        <f>IF(amazon[[#This Row],[Discount_percentage]]&gt;=50%,"YES","NO")</f>
        <v>NO</v>
      </c>
      <c r="M1157" s="1">
        <f>ROUND(amazon[[#This Row],[Rating_count]],0)</f>
        <v>1118</v>
      </c>
      <c r="N1157" s="10">
        <f>amazon[[#This Row],[Rating_count]]*LOG10(amazon[[#This Row],[Rating]]+1)</f>
        <v>761.62770338590644</v>
      </c>
    </row>
    <row r="1158" spans="1:14" x14ac:dyDescent="0.25">
      <c r="A1158" s="1" t="s">
        <v>2250</v>
      </c>
      <c r="B1158" s="4" t="s">
        <v>2251</v>
      </c>
      <c r="C1158" s="1" t="s">
        <v>1948</v>
      </c>
      <c r="D1158">
        <v>784</v>
      </c>
      <c r="E1158" s="9">
        <v>1599</v>
      </c>
      <c r="F1158" s="2">
        <v>0.51</v>
      </c>
      <c r="G1158">
        <v>4.5</v>
      </c>
      <c r="H1158">
        <v>11</v>
      </c>
      <c r="I1158" t="str">
        <f>LEFT(amazon[[#This Row],[Category]],FIND("|",amazon[[#This Row],[Category]] &amp; "|")-1)</f>
        <v>Home&amp;Kitchen</v>
      </c>
      <c r="J1158" s="9">
        <f>amazon[[#This Row],[Actual_price]]*amazon[[#This Row],[Rating_count]]</f>
        <v>17589</v>
      </c>
      <c r="K1158" s="9" t="str">
        <f>IF(amazon[[#This Row],[Actual_price]]&lt;200,"&lt;200",IF(amazon[[#This Row],[Actual_price]]&lt;=500,"200-500","&gt;500"))</f>
        <v>&gt;500</v>
      </c>
      <c r="L1158" t="str">
        <f>IF(amazon[[#This Row],[Discount_percentage]]&gt;=50%,"YES","NO")</f>
        <v>YES</v>
      </c>
      <c r="M1158" s="1">
        <f>ROUND(amazon[[#This Row],[Rating_count]],0)</f>
        <v>11</v>
      </c>
      <c r="N1158" s="10">
        <f>amazon[[#This Row],[Rating_count]]*LOG10(amazon[[#This Row],[Rating]]+1)</f>
        <v>8.1439895844366834</v>
      </c>
    </row>
    <row r="1159" spans="1:14" x14ac:dyDescent="0.25">
      <c r="A1159" s="1" t="s">
        <v>2252</v>
      </c>
      <c r="B1159" s="4" t="s">
        <v>2253</v>
      </c>
      <c r="C1159" s="1" t="s">
        <v>2254</v>
      </c>
      <c r="D1159">
        <v>5499</v>
      </c>
      <c r="E1159" s="9">
        <v>9999</v>
      </c>
      <c r="F1159" s="2">
        <v>0.45</v>
      </c>
      <c r="G1159">
        <v>3.8</v>
      </c>
      <c r="H1159">
        <v>4353</v>
      </c>
      <c r="I1159" t="str">
        <f>LEFT(amazon[[#This Row],[Category]],FIND("|",amazon[[#This Row],[Category]] &amp; "|")-1)</f>
        <v>Home&amp;Kitchen</v>
      </c>
      <c r="J1159" s="9">
        <f>amazon[[#This Row],[Actual_price]]*amazon[[#This Row],[Rating_count]]</f>
        <v>43525647</v>
      </c>
      <c r="K1159" s="9" t="str">
        <f>IF(amazon[[#This Row],[Actual_price]]&lt;200,"&lt;200",IF(amazon[[#This Row],[Actual_price]]&lt;=500,"200-500","&gt;500"))</f>
        <v>&gt;500</v>
      </c>
      <c r="L1159" t="str">
        <f>IF(amazon[[#This Row],[Discount_percentage]]&gt;=50%,"YES","NO")</f>
        <v>NO</v>
      </c>
      <c r="M1159" s="1">
        <f>ROUND(amazon[[#This Row],[Rating_count]],0)</f>
        <v>4353</v>
      </c>
      <c r="N1159" s="10">
        <f>amazon[[#This Row],[Rating_count]]*LOG10(amazon[[#This Row],[Rating]]+1)</f>
        <v>2965.4431062959311</v>
      </c>
    </row>
    <row r="1160" spans="1:14" x14ac:dyDescent="0.25">
      <c r="A1160" s="1" t="s">
        <v>2255</v>
      </c>
      <c r="B1160" s="4" t="s">
        <v>2256</v>
      </c>
      <c r="C1160" s="1" t="s">
        <v>1948</v>
      </c>
      <c r="D1160">
        <v>899</v>
      </c>
      <c r="E1160" s="9">
        <v>1990</v>
      </c>
      <c r="F1160" s="2">
        <v>0.55000000000000004</v>
      </c>
      <c r="G1160">
        <v>4.0999999999999996</v>
      </c>
      <c r="H1160">
        <v>185</v>
      </c>
      <c r="I1160" t="str">
        <f>LEFT(amazon[[#This Row],[Category]],FIND("|",amazon[[#This Row],[Category]] &amp; "|")-1)</f>
        <v>Home&amp;Kitchen</v>
      </c>
      <c r="J1160" s="9">
        <f>amazon[[#This Row],[Actual_price]]*amazon[[#This Row],[Rating_count]]</f>
        <v>368150</v>
      </c>
      <c r="K1160" s="9" t="str">
        <f>IF(amazon[[#This Row],[Actual_price]]&lt;200,"&lt;200",IF(amazon[[#This Row],[Actual_price]]&lt;=500,"200-500","&gt;500"))</f>
        <v>&gt;500</v>
      </c>
      <c r="L1160" t="str">
        <f>IF(amazon[[#This Row],[Discount_percentage]]&gt;=50%,"YES","NO")</f>
        <v>YES</v>
      </c>
      <c r="M1160" s="1">
        <f>ROUND(amazon[[#This Row],[Rating_count]],0)</f>
        <v>185</v>
      </c>
      <c r="N1160" s="10">
        <f>amazon[[#This Row],[Rating_count]]*LOG10(amazon[[#This Row],[Rating]]+1)</f>
        <v>130.90048257811824</v>
      </c>
    </row>
    <row r="1161" spans="1:14" x14ac:dyDescent="0.25">
      <c r="A1161" s="1" t="s">
        <v>2257</v>
      </c>
      <c r="B1161" s="4" t="s">
        <v>2258</v>
      </c>
      <c r="C1161" s="1" t="s">
        <v>1977</v>
      </c>
      <c r="D1161">
        <v>1695</v>
      </c>
      <c r="E1161" s="9">
        <v>1695</v>
      </c>
      <c r="F1161" s="2">
        <v>0</v>
      </c>
      <c r="G1161">
        <v>4.2</v>
      </c>
      <c r="H1161">
        <v>14290</v>
      </c>
      <c r="I1161" t="str">
        <f>LEFT(amazon[[#This Row],[Category]],FIND("|",amazon[[#This Row],[Category]] &amp; "|")-1)</f>
        <v>Home&amp;Kitchen</v>
      </c>
      <c r="J1161" s="9">
        <f>amazon[[#This Row],[Actual_price]]*amazon[[#This Row],[Rating_count]]</f>
        <v>24221550</v>
      </c>
      <c r="K1161" s="9" t="str">
        <f>IF(amazon[[#This Row],[Actual_price]]&lt;200,"&lt;200",IF(amazon[[#This Row],[Actual_price]]&lt;=500,"200-500","&gt;500"))</f>
        <v>&gt;500</v>
      </c>
      <c r="L1161" t="str">
        <f>IF(amazon[[#This Row],[Discount_percentage]]&gt;=50%,"YES","NO")</f>
        <v>NO</v>
      </c>
      <c r="M1161" s="1">
        <f>ROUND(amazon[[#This Row],[Rating_count]],0)</f>
        <v>14290</v>
      </c>
      <c r="N1161" s="10">
        <f>amazon[[#This Row],[Rating_count]]*LOG10(amazon[[#This Row],[Rating]]+1)</f>
        <v>10231.687780541281</v>
      </c>
    </row>
    <row r="1162" spans="1:14" x14ac:dyDescent="0.25">
      <c r="A1162" s="1" t="s">
        <v>2259</v>
      </c>
      <c r="B1162" s="4" t="s">
        <v>2260</v>
      </c>
      <c r="C1162" s="1" t="s">
        <v>1980</v>
      </c>
      <c r="D1162">
        <v>499</v>
      </c>
      <c r="E1162" s="9">
        <v>940</v>
      </c>
      <c r="F1162" s="2">
        <v>0.47</v>
      </c>
      <c r="G1162">
        <v>4.0999999999999996</v>
      </c>
      <c r="H1162">
        <v>3036</v>
      </c>
      <c r="I1162" t="str">
        <f>LEFT(amazon[[#This Row],[Category]],FIND("|",amazon[[#This Row],[Category]] &amp; "|")-1)</f>
        <v>Home&amp;Kitchen</v>
      </c>
      <c r="J1162" s="9">
        <f>amazon[[#This Row],[Actual_price]]*amazon[[#This Row],[Rating_count]]</f>
        <v>2853840</v>
      </c>
      <c r="K1162" s="9" t="str">
        <f>IF(amazon[[#This Row],[Actual_price]]&lt;200,"&lt;200",IF(amazon[[#This Row],[Actual_price]]&lt;=500,"200-500","&gt;500"))</f>
        <v>&gt;500</v>
      </c>
      <c r="L1162" t="str">
        <f>IF(amazon[[#This Row],[Discount_percentage]]&gt;=50%,"YES","NO")</f>
        <v>NO</v>
      </c>
      <c r="M1162" s="1">
        <f>ROUND(amazon[[#This Row],[Rating_count]],0)</f>
        <v>3036</v>
      </c>
      <c r="N1162" s="10">
        <f>amazon[[#This Row],[Rating_count]]*LOG10(amazon[[#This Row],[Rating]]+1)</f>
        <v>2148.1830546333349</v>
      </c>
    </row>
    <row r="1163" spans="1:14" x14ac:dyDescent="0.25">
      <c r="A1163" s="1" t="s">
        <v>2261</v>
      </c>
      <c r="B1163" s="4" t="s">
        <v>2262</v>
      </c>
      <c r="C1163" s="1" t="s">
        <v>1986</v>
      </c>
      <c r="D1163">
        <v>2699</v>
      </c>
      <c r="E1163" s="9">
        <v>4700</v>
      </c>
      <c r="F1163" s="2">
        <v>0.43</v>
      </c>
      <c r="G1163">
        <v>4.2</v>
      </c>
      <c r="H1163">
        <v>1296</v>
      </c>
      <c r="I1163" t="str">
        <f>LEFT(amazon[[#This Row],[Category]],FIND("|",amazon[[#This Row],[Category]] &amp; "|")-1)</f>
        <v>Home&amp;Kitchen</v>
      </c>
      <c r="J1163" s="9">
        <f>amazon[[#This Row],[Actual_price]]*amazon[[#This Row],[Rating_count]]</f>
        <v>6091200</v>
      </c>
      <c r="K1163" s="9" t="str">
        <f>IF(amazon[[#This Row],[Actual_price]]&lt;200,"&lt;200",IF(amazon[[#This Row],[Actual_price]]&lt;=500,"200-500","&gt;500"))</f>
        <v>&gt;500</v>
      </c>
      <c r="L1163" t="str">
        <f>IF(amazon[[#This Row],[Discount_percentage]]&gt;=50%,"YES","NO")</f>
        <v>NO</v>
      </c>
      <c r="M1163" s="1">
        <f>ROUND(amazon[[#This Row],[Rating_count]],0)</f>
        <v>1296</v>
      </c>
      <c r="N1163" s="10">
        <f>amazon[[#This Row],[Rating_count]]*LOG10(amazon[[#This Row],[Rating]]+1)</f>
        <v>927.9403333506998</v>
      </c>
    </row>
    <row r="1164" spans="1:14" x14ac:dyDescent="0.25">
      <c r="A1164" s="1" t="s">
        <v>2263</v>
      </c>
      <c r="B1164" s="4" t="s">
        <v>2264</v>
      </c>
      <c r="C1164" s="1" t="s">
        <v>1986</v>
      </c>
      <c r="D1164">
        <v>1448</v>
      </c>
      <c r="E1164" s="9">
        <v>2999</v>
      </c>
      <c r="F1164" s="2">
        <v>0.52</v>
      </c>
      <c r="G1164">
        <v>4.5</v>
      </c>
      <c r="H1164">
        <v>19</v>
      </c>
      <c r="I1164" t="str">
        <f>LEFT(amazon[[#This Row],[Category]],FIND("|",amazon[[#This Row],[Category]] &amp; "|")-1)</f>
        <v>Home&amp;Kitchen</v>
      </c>
      <c r="J1164" s="9">
        <f>amazon[[#This Row],[Actual_price]]*amazon[[#This Row],[Rating_count]]</f>
        <v>56981</v>
      </c>
      <c r="K1164" s="9" t="str">
        <f>IF(amazon[[#This Row],[Actual_price]]&lt;200,"&lt;200",IF(amazon[[#This Row],[Actual_price]]&lt;=500,"200-500","&gt;500"))</f>
        <v>&gt;500</v>
      </c>
      <c r="L1164" t="str">
        <f>IF(amazon[[#This Row],[Discount_percentage]]&gt;=50%,"YES","NO")</f>
        <v>YES</v>
      </c>
      <c r="M1164" s="1">
        <f>ROUND(amazon[[#This Row],[Rating_count]],0)</f>
        <v>19</v>
      </c>
      <c r="N1164" s="10">
        <f>amazon[[#This Row],[Rating_count]]*LOG10(amazon[[#This Row],[Rating]]+1)</f>
        <v>14.066891100390635</v>
      </c>
    </row>
    <row r="1165" spans="1:14" x14ac:dyDescent="0.25">
      <c r="A1165" s="1" t="s">
        <v>2265</v>
      </c>
      <c r="B1165" s="4" t="s">
        <v>2266</v>
      </c>
      <c r="C1165" s="1" t="s">
        <v>2110</v>
      </c>
      <c r="D1165">
        <v>79</v>
      </c>
      <c r="E1165" s="9">
        <v>79</v>
      </c>
      <c r="F1165" s="2">
        <v>0</v>
      </c>
      <c r="G1165">
        <v>4</v>
      </c>
      <c r="H1165">
        <v>97</v>
      </c>
      <c r="I1165" t="str">
        <f>LEFT(amazon[[#This Row],[Category]],FIND("|",amazon[[#This Row],[Category]] &amp; "|")-1)</f>
        <v>Home&amp;Kitchen</v>
      </c>
      <c r="J1165" s="9">
        <f>amazon[[#This Row],[Actual_price]]*amazon[[#This Row],[Rating_count]]</f>
        <v>7663</v>
      </c>
      <c r="K1165" s="9" t="str">
        <f>IF(amazon[[#This Row],[Actual_price]]&lt;200,"&lt;200",IF(amazon[[#This Row],[Actual_price]]&lt;=500,"200-500","&gt;500"))</f>
        <v>&lt;200</v>
      </c>
      <c r="L1165" t="str">
        <f>IF(amazon[[#This Row],[Discount_percentage]]&gt;=50%,"YES","NO")</f>
        <v>NO</v>
      </c>
      <c r="M1165" s="1">
        <f>ROUND(amazon[[#This Row],[Rating_count]],0)</f>
        <v>97</v>
      </c>
      <c r="N1165" s="10">
        <f>amazon[[#This Row],[Rating_count]]*LOG10(amazon[[#This Row],[Rating]]+1)</f>
        <v>67.800090420593833</v>
      </c>
    </row>
    <row r="1166" spans="1:14" x14ac:dyDescent="0.25">
      <c r="A1166" s="1" t="s">
        <v>2267</v>
      </c>
      <c r="B1166" s="4" t="s">
        <v>2268</v>
      </c>
      <c r="C1166" s="1" t="s">
        <v>1999</v>
      </c>
      <c r="D1166">
        <v>6990</v>
      </c>
      <c r="E1166" s="9">
        <v>14290</v>
      </c>
      <c r="F1166" s="2">
        <v>0.51</v>
      </c>
      <c r="G1166">
        <v>4.4000000000000004</v>
      </c>
      <c r="H1166">
        <v>1771</v>
      </c>
      <c r="I1166" t="str">
        <f>LEFT(amazon[[#This Row],[Category]],FIND("|",amazon[[#This Row],[Category]] &amp; "|")-1)</f>
        <v>Home&amp;Kitchen</v>
      </c>
      <c r="J1166" s="9">
        <f>amazon[[#This Row],[Actual_price]]*amazon[[#This Row],[Rating_count]]</f>
        <v>25307590</v>
      </c>
      <c r="K1166" s="9" t="str">
        <f>IF(amazon[[#This Row],[Actual_price]]&lt;200,"&lt;200",IF(amazon[[#This Row],[Actual_price]]&lt;=500,"200-500","&gt;500"))</f>
        <v>&gt;500</v>
      </c>
      <c r="L1166" t="str">
        <f>IF(amazon[[#This Row],[Discount_percentage]]&gt;=50%,"YES","NO")</f>
        <v>YES</v>
      </c>
      <c r="M1166" s="1">
        <f>ROUND(amazon[[#This Row],[Rating_count]],0)</f>
        <v>1771</v>
      </c>
      <c r="N1166" s="10">
        <f>amazon[[#This Row],[Rating_count]]*LOG10(amazon[[#This Row],[Rating]]+1)</f>
        <v>1297.0693486464772</v>
      </c>
    </row>
    <row r="1167" spans="1:14" x14ac:dyDescent="0.25">
      <c r="A1167" s="1" t="s">
        <v>2269</v>
      </c>
      <c r="B1167" s="4" t="s">
        <v>2270</v>
      </c>
      <c r="C1167" s="1" t="s">
        <v>1968</v>
      </c>
      <c r="D1167">
        <v>2698</v>
      </c>
      <c r="E1167" s="9">
        <v>3945</v>
      </c>
      <c r="F1167" s="2">
        <v>0.32</v>
      </c>
      <c r="G1167">
        <v>4</v>
      </c>
      <c r="H1167">
        <v>15034</v>
      </c>
      <c r="I1167" t="str">
        <f>LEFT(amazon[[#This Row],[Category]],FIND("|",amazon[[#This Row],[Category]] &amp; "|")-1)</f>
        <v>Home&amp;Kitchen</v>
      </c>
      <c r="J1167" s="9">
        <f>amazon[[#This Row],[Actual_price]]*amazon[[#This Row],[Rating_count]]</f>
        <v>59309130</v>
      </c>
      <c r="K1167" s="9" t="str">
        <f>IF(amazon[[#This Row],[Actual_price]]&lt;200,"&lt;200",IF(amazon[[#This Row],[Actual_price]]&lt;=500,"200-500","&gt;500"))</f>
        <v>&gt;500</v>
      </c>
      <c r="L1167" t="str">
        <f>IF(amazon[[#This Row],[Discount_percentage]]&gt;=50%,"YES","NO")</f>
        <v>NO</v>
      </c>
      <c r="M1167" s="1">
        <f>ROUND(amazon[[#This Row],[Rating_count]],0)</f>
        <v>15034</v>
      </c>
      <c r="N1167" s="10">
        <f>amazon[[#This Row],[Rating_count]]*LOG10(amazon[[#This Row],[Rating]]+1)</f>
        <v>10508.315045187708</v>
      </c>
    </row>
    <row r="1168" spans="1:14" x14ac:dyDescent="0.25">
      <c r="A1168" s="1" t="s">
        <v>2271</v>
      </c>
      <c r="B1168" s="4" t="s">
        <v>2272</v>
      </c>
      <c r="C1168" s="1" t="s">
        <v>2254</v>
      </c>
      <c r="D1168">
        <v>3199</v>
      </c>
      <c r="E1168" s="9">
        <v>5999</v>
      </c>
      <c r="F1168" s="2">
        <v>0.47</v>
      </c>
      <c r="G1168">
        <v>4</v>
      </c>
      <c r="H1168">
        <v>3242</v>
      </c>
      <c r="I1168" t="str">
        <f>LEFT(amazon[[#This Row],[Category]],FIND("|",amazon[[#This Row],[Category]] &amp; "|")-1)</f>
        <v>Home&amp;Kitchen</v>
      </c>
      <c r="J1168" s="9">
        <f>amazon[[#This Row],[Actual_price]]*amazon[[#This Row],[Rating_count]]</f>
        <v>19448758</v>
      </c>
      <c r="K1168" s="9" t="str">
        <f>IF(amazon[[#This Row],[Actual_price]]&lt;200,"&lt;200",IF(amazon[[#This Row],[Actual_price]]&lt;=500,"200-500","&gt;500"))</f>
        <v>&gt;500</v>
      </c>
      <c r="L1168" t="str">
        <f>IF(amazon[[#This Row],[Discount_percentage]]&gt;=50%,"YES","NO")</f>
        <v>NO</v>
      </c>
      <c r="M1168" s="1">
        <f>ROUND(amazon[[#This Row],[Rating_count]],0)</f>
        <v>3242</v>
      </c>
      <c r="N1168" s="10">
        <f>amazon[[#This Row],[Rating_count]]*LOG10(amazon[[#This Row],[Rating]]+1)</f>
        <v>2266.0607540573733</v>
      </c>
    </row>
    <row r="1169" spans="1:14" x14ac:dyDescent="0.25">
      <c r="A1169" s="1" t="s">
        <v>2273</v>
      </c>
      <c r="B1169" s="4" t="s">
        <v>2274</v>
      </c>
      <c r="C1169" s="1" t="s">
        <v>1996</v>
      </c>
      <c r="D1169">
        <v>1199</v>
      </c>
      <c r="E1169" s="9">
        <v>1950</v>
      </c>
      <c r="F1169" s="2">
        <v>0.39</v>
      </c>
      <c r="G1169">
        <v>3.9</v>
      </c>
      <c r="H1169">
        <v>2832</v>
      </c>
      <c r="I1169" t="str">
        <f>LEFT(amazon[[#This Row],[Category]],FIND("|",amazon[[#This Row],[Category]] &amp; "|")-1)</f>
        <v>Home&amp;Kitchen</v>
      </c>
      <c r="J1169" s="9">
        <f>amazon[[#This Row],[Actual_price]]*amazon[[#This Row],[Rating_count]]</f>
        <v>5522400</v>
      </c>
      <c r="K1169" s="9" t="str">
        <f>IF(amazon[[#This Row],[Actual_price]]&lt;200,"&lt;200",IF(amazon[[#This Row],[Actual_price]]&lt;=500,"200-500","&gt;500"))</f>
        <v>&gt;500</v>
      </c>
      <c r="L1169" t="str">
        <f>IF(amazon[[#This Row],[Discount_percentage]]&gt;=50%,"YES","NO")</f>
        <v>NO</v>
      </c>
      <c r="M1169" s="1">
        <f>ROUND(amazon[[#This Row],[Rating_count]],0)</f>
        <v>2832</v>
      </c>
      <c r="N1169" s="10">
        <f>amazon[[#This Row],[Rating_count]]*LOG10(amazon[[#This Row],[Rating]]+1)</f>
        <v>1954.635298640751</v>
      </c>
    </row>
    <row r="1170" spans="1:14" x14ac:dyDescent="0.25">
      <c r="A1170" s="1" t="s">
        <v>2275</v>
      </c>
      <c r="B1170" s="4" t="s">
        <v>2276</v>
      </c>
      <c r="C1170" s="1" t="s">
        <v>2090</v>
      </c>
      <c r="D1170">
        <v>1414</v>
      </c>
      <c r="E1170" s="9">
        <v>2799</v>
      </c>
      <c r="F1170" s="2">
        <v>0.49</v>
      </c>
      <c r="G1170">
        <v>4</v>
      </c>
      <c r="H1170">
        <v>1498</v>
      </c>
      <c r="I1170" t="str">
        <f>LEFT(amazon[[#This Row],[Category]],FIND("|",amazon[[#This Row],[Category]] &amp; "|")-1)</f>
        <v>Home&amp;Kitchen</v>
      </c>
      <c r="J1170" s="9">
        <f>amazon[[#This Row],[Actual_price]]*amazon[[#This Row],[Rating_count]]</f>
        <v>4192902</v>
      </c>
      <c r="K1170" s="9" t="str">
        <f>IF(amazon[[#This Row],[Actual_price]]&lt;200,"&lt;200",IF(amazon[[#This Row],[Actual_price]]&lt;=500,"200-500","&gt;500"))</f>
        <v>&gt;500</v>
      </c>
      <c r="L1170" t="str">
        <f>IF(amazon[[#This Row],[Discount_percentage]]&gt;=50%,"YES","NO")</f>
        <v>NO</v>
      </c>
      <c r="M1170" s="1">
        <f>ROUND(amazon[[#This Row],[Rating_count]],0)</f>
        <v>1498</v>
      </c>
      <c r="N1170" s="10">
        <f>amazon[[#This Row],[Rating_count]]*LOG10(amazon[[#This Row],[Rating]]+1)</f>
        <v>1047.0570664953561</v>
      </c>
    </row>
    <row r="1171" spans="1:14" x14ac:dyDescent="0.25">
      <c r="A1171" s="1" t="s">
        <v>2277</v>
      </c>
      <c r="B1171" s="4" t="s">
        <v>2278</v>
      </c>
      <c r="C1171" s="1" t="s">
        <v>1942</v>
      </c>
      <c r="D1171">
        <v>999</v>
      </c>
      <c r="E1171" s="9">
        <v>1950</v>
      </c>
      <c r="F1171" s="2">
        <v>0.49</v>
      </c>
      <c r="G1171">
        <v>3.8</v>
      </c>
      <c r="H1171">
        <v>305</v>
      </c>
      <c r="I1171" t="str">
        <f>LEFT(amazon[[#This Row],[Category]],FIND("|",amazon[[#This Row],[Category]] &amp; "|")-1)</f>
        <v>Home&amp;Kitchen</v>
      </c>
      <c r="J1171" s="9">
        <f>amazon[[#This Row],[Actual_price]]*amazon[[#This Row],[Rating_count]]</f>
        <v>594750</v>
      </c>
      <c r="K1171" s="9" t="str">
        <f>IF(amazon[[#This Row],[Actual_price]]&lt;200,"&lt;200",IF(amazon[[#This Row],[Actual_price]]&lt;=500,"200-500","&gt;500"))</f>
        <v>&gt;500</v>
      </c>
      <c r="L1171" t="str">
        <f>IF(amazon[[#This Row],[Discount_percentage]]&gt;=50%,"YES","NO")</f>
        <v>NO</v>
      </c>
      <c r="M1171" s="1">
        <f>ROUND(amazon[[#This Row],[Rating_count]],0)</f>
        <v>305</v>
      </c>
      <c r="N1171" s="10">
        <f>amazon[[#This Row],[Rating_count]]*LOG10(amazon[[#This Row],[Rating]]+1)</f>
        <v>207.77857739955408</v>
      </c>
    </row>
    <row r="1172" spans="1:14" x14ac:dyDescent="0.25">
      <c r="A1172" s="1" t="s">
        <v>2279</v>
      </c>
      <c r="B1172" s="4" t="s">
        <v>2280</v>
      </c>
      <c r="C1172" s="1" t="s">
        <v>2120</v>
      </c>
      <c r="D1172">
        <v>5999</v>
      </c>
      <c r="E1172" s="9">
        <v>9999</v>
      </c>
      <c r="F1172" s="2">
        <v>0.4</v>
      </c>
      <c r="G1172">
        <v>4.2</v>
      </c>
      <c r="H1172">
        <v>1191</v>
      </c>
      <c r="I1172" t="str">
        <f>LEFT(amazon[[#This Row],[Category]],FIND("|",amazon[[#This Row],[Category]] &amp; "|")-1)</f>
        <v>Home&amp;Kitchen</v>
      </c>
      <c r="J1172" s="9">
        <f>amazon[[#This Row],[Actual_price]]*amazon[[#This Row],[Rating_count]]</f>
        <v>11908809</v>
      </c>
      <c r="K1172" s="9" t="str">
        <f>IF(amazon[[#This Row],[Actual_price]]&lt;200,"&lt;200",IF(amazon[[#This Row],[Actual_price]]&lt;=500,"200-500","&gt;500"))</f>
        <v>&gt;500</v>
      </c>
      <c r="L1172" t="str">
        <f>IF(amazon[[#This Row],[Discount_percentage]]&gt;=50%,"YES","NO")</f>
        <v>NO</v>
      </c>
      <c r="M1172" s="1">
        <f>ROUND(amazon[[#This Row],[Rating_count]],0)</f>
        <v>1191</v>
      </c>
      <c r="N1172" s="10">
        <f>amazon[[#This Row],[Rating_count]]*LOG10(amazon[[#This Row],[Rating]]+1)</f>
        <v>852.75998226904585</v>
      </c>
    </row>
    <row r="1173" spans="1:14" x14ac:dyDescent="0.25">
      <c r="A1173" s="1" t="s">
        <v>2281</v>
      </c>
      <c r="B1173" s="4" t="s">
        <v>2282</v>
      </c>
      <c r="C1173" s="1" t="s">
        <v>2283</v>
      </c>
      <c r="D1173">
        <v>9970</v>
      </c>
      <c r="E1173" s="9">
        <v>12999</v>
      </c>
      <c r="F1173" s="2">
        <v>0.23</v>
      </c>
      <c r="G1173">
        <v>4.3</v>
      </c>
      <c r="H1173">
        <v>4049</v>
      </c>
      <c r="I1173" t="str">
        <f>LEFT(amazon[[#This Row],[Category]],FIND("|",amazon[[#This Row],[Category]] &amp; "|")-1)</f>
        <v>Home&amp;Kitchen</v>
      </c>
      <c r="J1173" s="9">
        <f>amazon[[#This Row],[Actual_price]]*amazon[[#This Row],[Rating_count]]</f>
        <v>52632951</v>
      </c>
      <c r="K1173" s="9" t="str">
        <f>IF(amazon[[#This Row],[Actual_price]]&lt;200,"&lt;200",IF(amazon[[#This Row],[Actual_price]]&lt;=500,"200-500","&gt;500"))</f>
        <v>&gt;500</v>
      </c>
      <c r="L1173" t="str">
        <f>IF(amazon[[#This Row],[Discount_percentage]]&gt;=50%,"YES","NO")</f>
        <v>NO</v>
      </c>
      <c r="M1173" s="1">
        <f>ROUND(amazon[[#This Row],[Rating_count]],0)</f>
        <v>4049</v>
      </c>
      <c r="N1173" s="10">
        <f>amazon[[#This Row],[Rating_count]]*LOG10(amazon[[#This Row],[Rating]]+1)</f>
        <v>2932.592996013595</v>
      </c>
    </row>
    <row r="1174" spans="1:14" x14ac:dyDescent="0.25">
      <c r="A1174" s="1" t="s">
        <v>2284</v>
      </c>
      <c r="B1174" s="4" t="s">
        <v>2285</v>
      </c>
      <c r="C1174" s="1" t="s">
        <v>2286</v>
      </c>
      <c r="D1174">
        <v>698</v>
      </c>
      <c r="E1174" s="9">
        <v>699</v>
      </c>
      <c r="F1174" s="2">
        <v>0</v>
      </c>
      <c r="G1174">
        <v>4.2</v>
      </c>
      <c r="H1174">
        <v>3160</v>
      </c>
      <c r="I1174" t="str">
        <f>LEFT(amazon[[#This Row],[Category]],FIND("|",amazon[[#This Row],[Category]] &amp; "|")-1)</f>
        <v>Home&amp;Kitchen</v>
      </c>
      <c r="J1174" s="9">
        <f>amazon[[#This Row],[Actual_price]]*amazon[[#This Row],[Rating_count]]</f>
        <v>2208840</v>
      </c>
      <c r="K1174" s="9" t="str">
        <f>IF(amazon[[#This Row],[Actual_price]]&lt;200,"&lt;200",IF(amazon[[#This Row],[Actual_price]]&lt;=500,"200-500","&gt;500"))</f>
        <v>&gt;500</v>
      </c>
      <c r="L1174" t="str">
        <f>IF(amazon[[#This Row],[Discount_percentage]]&gt;=50%,"YES","NO")</f>
        <v>NO</v>
      </c>
      <c r="M1174" s="1">
        <f>ROUND(amazon[[#This Row],[Rating_count]],0)</f>
        <v>3160</v>
      </c>
      <c r="N1174" s="10">
        <f>amazon[[#This Row],[Rating_count]]*LOG10(amazon[[#This Row],[Rating]]+1)</f>
        <v>2262.5705658859656</v>
      </c>
    </row>
    <row r="1175" spans="1:14" x14ac:dyDescent="0.25">
      <c r="A1175" s="1" t="s">
        <v>2287</v>
      </c>
      <c r="B1175" s="4" t="s">
        <v>2288</v>
      </c>
      <c r="C1175" s="1" t="s">
        <v>2113</v>
      </c>
      <c r="D1175">
        <v>2199</v>
      </c>
      <c r="E1175" s="9">
        <v>3190</v>
      </c>
      <c r="F1175" s="2">
        <v>0.31</v>
      </c>
      <c r="G1175">
        <v>4.3</v>
      </c>
      <c r="H1175">
        <v>9650</v>
      </c>
      <c r="I1175" t="str">
        <f>LEFT(amazon[[#This Row],[Category]],FIND("|",amazon[[#This Row],[Category]] &amp; "|")-1)</f>
        <v>Home&amp;Kitchen</v>
      </c>
      <c r="J1175" s="9">
        <f>amazon[[#This Row],[Actual_price]]*amazon[[#This Row],[Rating_count]]</f>
        <v>30783500</v>
      </c>
      <c r="K1175" s="9" t="str">
        <f>IF(amazon[[#This Row],[Actual_price]]&lt;200,"&lt;200",IF(amazon[[#This Row],[Actual_price]]&lt;=500,"200-500","&gt;500"))</f>
        <v>&gt;500</v>
      </c>
      <c r="L1175" t="str">
        <f>IF(amazon[[#This Row],[Discount_percentage]]&gt;=50%,"YES","NO")</f>
        <v>NO</v>
      </c>
      <c r="M1175" s="1">
        <f>ROUND(amazon[[#This Row],[Rating_count]],0)</f>
        <v>9650</v>
      </c>
      <c r="N1175" s="10">
        <f>amazon[[#This Row],[Rating_count]]*LOG10(amazon[[#This Row],[Rating]]+1)</f>
        <v>6989.262141647614</v>
      </c>
    </row>
    <row r="1176" spans="1:14" x14ac:dyDescent="0.25">
      <c r="A1176" s="1" t="s">
        <v>2289</v>
      </c>
      <c r="B1176" s="4" t="s">
        <v>2290</v>
      </c>
      <c r="C1176" s="1" t="s">
        <v>2291</v>
      </c>
      <c r="D1176">
        <v>320</v>
      </c>
      <c r="E1176" s="9">
        <v>799</v>
      </c>
      <c r="F1176" s="2">
        <v>0.6</v>
      </c>
      <c r="G1176">
        <v>4.2</v>
      </c>
      <c r="H1176">
        <v>3846</v>
      </c>
      <c r="I1176" t="str">
        <f>LEFT(amazon[[#This Row],[Category]],FIND("|",amazon[[#This Row],[Category]] &amp; "|")-1)</f>
        <v>Home&amp;Kitchen</v>
      </c>
      <c r="J1176" s="9">
        <f>amazon[[#This Row],[Actual_price]]*amazon[[#This Row],[Rating_count]]</f>
        <v>3072954</v>
      </c>
      <c r="K1176" s="9" t="str">
        <f>IF(amazon[[#This Row],[Actual_price]]&lt;200,"&lt;200",IF(amazon[[#This Row],[Actual_price]]&lt;=500,"200-500","&gt;500"))</f>
        <v>&gt;500</v>
      </c>
      <c r="L1176" t="str">
        <f>IF(amazon[[#This Row],[Discount_percentage]]&gt;=50%,"YES","NO")</f>
        <v>YES</v>
      </c>
      <c r="M1176" s="1">
        <f>ROUND(amazon[[#This Row],[Rating_count]],0)</f>
        <v>3846</v>
      </c>
      <c r="N1176" s="10">
        <f>amazon[[#This Row],[Rating_count]]*LOG10(amazon[[#This Row],[Rating]]+1)</f>
        <v>2753.748859619438</v>
      </c>
    </row>
    <row r="1177" spans="1:14" x14ac:dyDescent="0.25">
      <c r="A1177" s="1" t="s">
        <v>2292</v>
      </c>
      <c r="B1177" s="4" t="s">
        <v>2293</v>
      </c>
      <c r="C1177" s="1" t="s">
        <v>1951</v>
      </c>
      <c r="D1177">
        <v>298</v>
      </c>
      <c r="E1177" s="9">
        <v>499</v>
      </c>
      <c r="F1177" s="2">
        <v>0.4</v>
      </c>
      <c r="G1177">
        <v>4.4000000000000004</v>
      </c>
      <c r="H1177">
        <v>290</v>
      </c>
      <c r="I1177" t="str">
        <f>LEFT(amazon[[#This Row],[Category]],FIND("|",amazon[[#This Row],[Category]] &amp; "|")-1)</f>
        <v>Home&amp;Kitchen</v>
      </c>
      <c r="J1177" s="9">
        <f>amazon[[#This Row],[Actual_price]]*amazon[[#This Row],[Rating_count]]</f>
        <v>144710</v>
      </c>
      <c r="K1177" s="9" t="str">
        <f>IF(amazon[[#This Row],[Actual_price]]&lt;200,"&lt;200",IF(amazon[[#This Row],[Actual_price]]&lt;=500,"200-500","&gt;500"))</f>
        <v>200-500</v>
      </c>
      <c r="L1177" t="str">
        <f>IF(amazon[[#This Row],[Discount_percentage]]&gt;=50%,"YES","NO")</f>
        <v>NO</v>
      </c>
      <c r="M1177" s="1">
        <f>ROUND(amazon[[#This Row],[Rating_count]],0)</f>
        <v>290</v>
      </c>
      <c r="N1177" s="10">
        <f>amazon[[#This Row],[Rating_count]]*LOG10(amazon[[#This Row],[Rating]]+1)</f>
        <v>212.39419034866086</v>
      </c>
    </row>
    <row r="1178" spans="1:14" x14ac:dyDescent="0.25">
      <c r="A1178" s="1" t="s">
        <v>2294</v>
      </c>
      <c r="B1178" s="4" t="s">
        <v>2295</v>
      </c>
      <c r="C1178" s="1" t="s">
        <v>2036</v>
      </c>
      <c r="D1178">
        <v>1199</v>
      </c>
      <c r="E1178" s="9">
        <v>1499</v>
      </c>
      <c r="F1178" s="2">
        <v>0.2</v>
      </c>
      <c r="G1178">
        <v>3.8</v>
      </c>
      <c r="H1178">
        <v>2206</v>
      </c>
      <c r="I1178" t="str">
        <f>LEFT(amazon[[#This Row],[Category]],FIND("|",amazon[[#This Row],[Category]] &amp; "|")-1)</f>
        <v>Home&amp;Kitchen</v>
      </c>
      <c r="J1178" s="9">
        <f>amazon[[#This Row],[Actual_price]]*amazon[[#This Row],[Rating_count]]</f>
        <v>3306794</v>
      </c>
      <c r="K1178" s="9" t="str">
        <f>IF(amazon[[#This Row],[Actual_price]]&lt;200,"&lt;200",IF(amazon[[#This Row],[Actual_price]]&lt;=500,"200-500","&gt;500"))</f>
        <v>&gt;500</v>
      </c>
      <c r="L1178" t="str">
        <f>IF(amazon[[#This Row],[Discount_percentage]]&gt;=50%,"YES","NO")</f>
        <v>NO</v>
      </c>
      <c r="M1178" s="1">
        <f>ROUND(amazon[[#This Row],[Rating_count]],0)</f>
        <v>2206</v>
      </c>
      <c r="N1178" s="10">
        <f>amazon[[#This Row],[Rating_count]]*LOG10(amazon[[#This Row],[Rating]]+1)</f>
        <v>1502.8181696505453</v>
      </c>
    </row>
    <row r="1179" spans="1:14" x14ac:dyDescent="0.25">
      <c r="A1179" s="1" t="s">
        <v>2296</v>
      </c>
      <c r="B1179" s="4" t="s">
        <v>2297</v>
      </c>
      <c r="C1179" s="1" t="s">
        <v>2113</v>
      </c>
      <c r="D1179">
        <v>1399</v>
      </c>
      <c r="E1179" s="9">
        <v>2660</v>
      </c>
      <c r="F1179" s="2">
        <v>0.47</v>
      </c>
      <c r="G1179">
        <v>4.0999999999999996</v>
      </c>
      <c r="H1179">
        <v>9349</v>
      </c>
      <c r="I1179" t="str">
        <f>LEFT(amazon[[#This Row],[Category]],FIND("|",amazon[[#This Row],[Category]] &amp; "|")-1)</f>
        <v>Home&amp;Kitchen</v>
      </c>
      <c r="J1179" s="9">
        <f>amazon[[#This Row],[Actual_price]]*amazon[[#This Row],[Rating_count]]</f>
        <v>24868340</v>
      </c>
      <c r="K1179" s="9" t="str">
        <f>IF(amazon[[#This Row],[Actual_price]]&lt;200,"&lt;200",IF(amazon[[#This Row],[Actual_price]]&lt;=500,"200-500","&gt;500"))</f>
        <v>&gt;500</v>
      </c>
      <c r="L1179" t="str">
        <f>IF(amazon[[#This Row],[Discount_percentage]]&gt;=50%,"YES","NO")</f>
        <v>NO</v>
      </c>
      <c r="M1179" s="1">
        <f>ROUND(amazon[[#This Row],[Rating_count]],0)</f>
        <v>9349</v>
      </c>
      <c r="N1179" s="10">
        <f>amazon[[#This Row],[Rating_count]]*LOG10(amazon[[#This Row],[Rating]]+1)</f>
        <v>6615.0735763396069</v>
      </c>
    </row>
    <row r="1180" spans="1:14" x14ac:dyDescent="0.25">
      <c r="A1180" s="1" t="s">
        <v>2298</v>
      </c>
      <c r="B1180" s="4" t="s">
        <v>2299</v>
      </c>
      <c r="C1180" s="1" t="s">
        <v>1954</v>
      </c>
      <c r="D1180">
        <v>599</v>
      </c>
      <c r="E1180" s="9">
        <v>2799</v>
      </c>
      <c r="F1180" s="2">
        <v>0.79</v>
      </c>
      <c r="G1180">
        <v>3.9</v>
      </c>
      <c r="H1180">
        <v>578</v>
      </c>
      <c r="I1180" t="str">
        <f>LEFT(amazon[[#This Row],[Category]],FIND("|",amazon[[#This Row],[Category]] &amp; "|")-1)</f>
        <v>Home&amp;Kitchen</v>
      </c>
      <c r="J1180" s="9">
        <f>amazon[[#This Row],[Actual_price]]*amazon[[#This Row],[Rating_count]]</f>
        <v>1617822</v>
      </c>
      <c r="K1180" s="9" t="str">
        <f>IF(amazon[[#This Row],[Actual_price]]&lt;200,"&lt;200",IF(amazon[[#This Row],[Actual_price]]&lt;=500,"200-500","&gt;500"))</f>
        <v>&gt;500</v>
      </c>
      <c r="L1180" t="str">
        <f>IF(amazon[[#This Row],[Discount_percentage]]&gt;=50%,"YES","NO")</f>
        <v>YES</v>
      </c>
      <c r="M1180" s="1">
        <f>ROUND(amazon[[#This Row],[Rating_count]],0)</f>
        <v>578</v>
      </c>
      <c r="N1180" s="10">
        <f>amazon[[#This Row],[Rating_count]]*LOG10(amazon[[#This Row],[Rating]]+1)</f>
        <v>398.93333425648092</v>
      </c>
    </row>
    <row r="1181" spans="1:14" x14ac:dyDescent="0.25">
      <c r="A1181" s="1" t="s">
        <v>2300</v>
      </c>
      <c r="B1181" s="4" t="s">
        <v>2301</v>
      </c>
      <c r="C1181" s="1" t="s">
        <v>2149</v>
      </c>
      <c r="D1181">
        <v>1499</v>
      </c>
      <c r="E1181" s="9">
        <v>1499</v>
      </c>
      <c r="F1181" s="2">
        <v>0</v>
      </c>
      <c r="G1181">
        <v>4.3</v>
      </c>
      <c r="H1181">
        <v>9331</v>
      </c>
      <c r="I1181" t="str">
        <f>LEFT(amazon[[#This Row],[Category]],FIND("|",amazon[[#This Row],[Category]] &amp; "|")-1)</f>
        <v>Home&amp;Kitchen</v>
      </c>
      <c r="J1181" s="9">
        <f>amazon[[#This Row],[Actual_price]]*amazon[[#This Row],[Rating_count]]</f>
        <v>13987169</v>
      </c>
      <c r="K1181" s="9" t="str">
        <f>IF(amazon[[#This Row],[Actual_price]]&lt;200,"&lt;200",IF(amazon[[#This Row],[Actual_price]]&lt;=500,"200-500","&gt;500"))</f>
        <v>&gt;500</v>
      </c>
      <c r="L1181" t="str">
        <f>IF(amazon[[#This Row],[Discount_percentage]]&gt;=50%,"YES","NO")</f>
        <v>NO</v>
      </c>
      <c r="M1181" s="1">
        <f>ROUND(amazon[[#This Row],[Rating_count]],0)</f>
        <v>9331</v>
      </c>
      <c r="N1181" s="10">
        <f>amazon[[#This Row],[Rating_count]]*LOG10(amazon[[#This Row],[Rating]]+1)</f>
        <v>6758.2181392449629</v>
      </c>
    </row>
    <row r="1182" spans="1:14" x14ac:dyDescent="0.25">
      <c r="A1182" s="1" t="s">
        <v>2302</v>
      </c>
      <c r="B1182" s="4" t="s">
        <v>2303</v>
      </c>
      <c r="C1182" s="1" t="s">
        <v>2283</v>
      </c>
      <c r="D1182">
        <v>14400</v>
      </c>
      <c r="E1182" s="9">
        <v>59900</v>
      </c>
      <c r="F1182" s="2">
        <v>0.76</v>
      </c>
      <c r="G1182">
        <v>4.4000000000000004</v>
      </c>
      <c r="H1182">
        <v>3837</v>
      </c>
      <c r="I1182" t="str">
        <f>LEFT(amazon[[#This Row],[Category]],FIND("|",amazon[[#This Row],[Category]] &amp; "|")-1)</f>
        <v>Home&amp;Kitchen</v>
      </c>
      <c r="J1182" s="9">
        <f>amazon[[#This Row],[Actual_price]]*amazon[[#This Row],[Rating_count]]</f>
        <v>229836300</v>
      </c>
      <c r="K1182" s="9" t="str">
        <f>IF(amazon[[#This Row],[Actual_price]]&lt;200,"&lt;200",IF(amazon[[#This Row],[Actual_price]]&lt;=500,"200-500","&gt;500"))</f>
        <v>&gt;500</v>
      </c>
      <c r="L1182" t="str">
        <f>IF(amazon[[#This Row],[Discount_percentage]]&gt;=50%,"YES","NO")</f>
        <v>YES</v>
      </c>
      <c r="M1182" s="1">
        <f>ROUND(amazon[[#This Row],[Rating_count]],0)</f>
        <v>3837</v>
      </c>
      <c r="N1182" s="10">
        <f>amazon[[#This Row],[Rating_count]]*LOG10(amazon[[#This Row],[Rating]]+1)</f>
        <v>2810.1948564407303</v>
      </c>
    </row>
    <row r="1183" spans="1:14" x14ac:dyDescent="0.25">
      <c r="A1183" s="1" t="s">
        <v>2304</v>
      </c>
      <c r="B1183" s="4" t="s">
        <v>2305</v>
      </c>
      <c r="C1183" s="1" t="s">
        <v>2286</v>
      </c>
      <c r="D1183">
        <v>1699</v>
      </c>
      <c r="E1183" s="9">
        <v>1900</v>
      </c>
      <c r="F1183" s="2">
        <v>0.11</v>
      </c>
      <c r="G1183">
        <v>3.6</v>
      </c>
      <c r="H1183">
        <v>11456</v>
      </c>
      <c r="I1183" t="str">
        <f>LEFT(amazon[[#This Row],[Category]],FIND("|",amazon[[#This Row],[Category]] &amp; "|")-1)</f>
        <v>Home&amp;Kitchen</v>
      </c>
      <c r="J1183" s="9">
        <f>amazon[[#This Row],[Actual_price]]*amazon[[#This Row],[Rating_count]]</f>
        <v>21766400</v>
      </c>
      <c r="K1183" s="9" t="str">
        <f>IF(amazon[[#This Row],[Actual_price]]&lt;200,"&lt;200",IF(amazon[[#This Row],[Actual_price]]&lt;=500,"200-500","&gt;500"))</f>
        <v>&gt;500</v>
      </c>
      <c r="L1183" t="str">
        <f>IF(amazon[[#This Row],[Discount_percentage]]&gt;=50%,"YES","NO")</f>
        <v>NO</v>
      </c>
      <c r="M1183" s="1">
        <f>ROUND(amazon[[#This Row],[Rating_count]],0)</f>
        <v>11456</v>
      </c>
      <c r="N1183" s="10">
        <f>amazon[[#This Row],[Rating_count]]*LOG10(amazon[[#This Row],[Rating]]+1)</f>
        <v>7592.5537197441126</v>
      </c>
    </row>
    <row r="1184" spans="1:14" x14ac:dyDescent="0.25">
      <c r="A1184" s="1" t="s">
        <v>2306</v>
      </c>
      <c r="B1184" s="4" t="s">
        <v>2307</v>
      </c>
      <c r="C1184" s="1" t="s">
        <v>1945</v>
      </c>
      <c r="D1184">
        <v>649</v>
      </c>
      <c r="E1184" s="9">
        <v>999</v>
      </c>
      <c r="F1184" s="2">
        <v>0.35</v>
      </c>
      <c r="G1184">
        <v>3.8</v>
      </c>
      <c r="H1184">
        <v>49</v>
      </c>
      <c r="I1184" t="str">
        <f>LEFT(amazon[[#This Row],[Category]],FIND("|",amazon[[#This Row],[Category]] &amp; "|")-1)</f>
        <v>Home&amp;Kitchen</v>
      </c>
      <c r="J1184" s="9">
        <f>amazon[[#This Row],[Actual_price]]*amazon[[#This Row],[Rating_count]]</f>
        <v>48951</v>
      </c>
      <c r="K1184" s="9" t="str">
        <f>IF(amazon[[#This Row],[Actual_price]]&lt;200,"&lt;200",IF(amazon[[#This Row],[Actual_price]]&lt;=500,"200-500","&gt;500"))</f>
        <v>&gt;500</v>
      </c>
      <c r="L1184" t="str">
        <f>IF(amazon[[#This Row],[Discount_percentage]]&gt;=50%,"YES","NO")</f>
        <v>NO</v>
      </c>
      <c r="M1184" s="1">
        <f>ROUND(amazon[[#This Row],[Rating_count]],0)</f>
        <v>49</v>
      </c>
      <c r="N1184" s="10">
        <f>amazon[[#This Row],[Rating_count]]*LOG10(amazon[[#This Row],[Rating]]+1)</f>
        <v>33.380820631403772</v>
      </c>
    </row>
    <row r="1185" spans="1:14" x14ac:dyDescent="0.25">
      <c r="A1185" s="1" t="s">
        <v>2308</v>
      </c>
      <c r="B1185" s="4" t="s">
        <v>2309</v>
      </c>
      <c r="C1185" s="1" t="s">
        <v>1983</v>
      </c>
      <c r="D1185">
        <v>3249</v>
      </c>
      <c r="E1185" s="9">
        <v>6375</v>
      </c>
      <c r="F1185" s="2">
        <v>0.49</v>
      </c>
      <c r="G1185">
        <v>4</v>
      </c>
      <c r="H1185">
        <v>4978</v>
      </c>
      <c r="I1185" t="str">
        <f>LEFT(amazon[[#This Row],[Category]],FIND("|",amazon[[#This Row],[Category]] &amp; "|")-1)</f>
        <v>Home&amp;Kitchen</v>
      </c>
      <c r="J1185" s="9">
        <f>amazon[[#This Row],[Actual_price]]*amazon[[#This Row],[Rating_count]]</f>
        <v>31734750</v>
      </c>
      <c r="K1185" s="9" t="str">
        <f>IF(amazon[[#This Row],[Actual_price]]&lt;200,"&lt;200",IF(amazon[[#This Row],[Actual_price]]&lt;=500,"200-500","&gt;500"))</f>
        <v>&gt;500</v>
      </c>
      <c r="L1185" t="str">
        <f>IF(amazon[[#This Row],[Discount_percentage]]&gt;=50%,"YES","NO")</f>
        <v>NO</v>
      </c>
      <c r="M1185" s="1">
        <f>ROUND(amazon[[#This Row],[Rating_count]],0)</f>
        <v>4978</v>
      </c>
      <c r="N1185" s="10">
        <f>amazon[[#This Row],[Rating_count]]*LOG10(amazon[[#This Row],[Rating]]+1)</f>
        <v>3479.4726815847021</v>
      </c>
    </row>
    <row r="1186" spans="1:14" x14ac:dyDescent="0.25">
      <c r="A1186" s="1" t="s">
        <v>2310</v>
      </c>
      <c r="B1186" s="4" t="s">
        <v>2311</v>
      </c>
      <c r="C1186" s="1" t="s">
        <v>2024</v>
      </c>
      <c r="D1186">
        <v>199</v>
      </c>
      <c r="E1186" s="9">
        <v>499</v>
      </c>
      <c r="F1186" s="2">
        <v>0.6</v>
      </c>
      <c r="G1186">
        <v>4.0999999999999996</v>
      </c>
      <c r="H1186">
        <v>1996</v>
      </c>
      <c r="I1186" t="str">
        <f>LEFT(amazon[[#This Row],[Category]],FIND("|",amazon[[#This Row],[Category]] &amp; "|")-1)</f>
        <v>Home&amp;Kitchen</v>
      </c>
      <c r="J1186" s="9">
        <f>amazon[[#This Row],[Actual_price]]*amazon[[#This Row],[Rating_count]]</f>
        <v>996004</v>
      </c>
      <c r="K1186" s="9" t="str">
        <f>IF(amazon[[#This Row],[Actual_price]]&lt;200,"&lt;200",IF(amazon[[#This Row],[Actual_price]]&lt;=500,"200-500","&gt;500"))</f>
        <v>200-500</v>
      </c>
      <c r="L1186" t="str">
        <f>IF(amazon[[#This Row],[Discount_percentage]]&gt;=50%,"YES","NO")</f>
        <v>YES</v>
      </c>
      <c r="M1186" s="1">
        <f>ROUND(amazon[[#This Row],[Rating_count]],0)</f>
        <v>1996</v>
      </c>
      <c r="N1186" s="10">
        <f>amazon[[#This Row],[Rating_count]]*LOG10(amazon[[#This Row],[Rating]]+1)</f>
        <v>1412.310071491481</v>
      </c>
    </row>
    <row r="1187" spans="1:14" x14ac:dyDescent="0.25">
      <c r="A1187" s="1" t="s">
        <v>2312</v>
      </c>
      <c r="B1187" s="4" t="s">
        <v>2313</v>
      </c>
      <c r="C1187" s="1" t="s">
        <v>2056</v>
      </c>
      <c r="D1187">
        <v>1099</v>
      </c>
      <c r="E1187" s="9">
        <v>1899</v>
      </c>
      <c r="F1187" s="2">
        <v>0.42</v>
      </c>
      <c r="G1187">
        <v>4.3</v>
      </c>
      <c r="H1187">
        <v>1811</v>
      </c>
      <c r="I1187" t="str">
        <f>LEFT(amazon[[#This Row],[Category]],FIND("|",amazon[[#This Row],[Category]] &amp; "|")-1)</f>
        <v>Home&amp;Kitchen</v>
      </c>
      <c r="J1187" s="9">
        <f>amazon[[#This Row],[Actual_price]]*amazon[[#This Row],[Rating_count]]</f>
        <v>3439089</v>
      </c>
      <c r="K1187" s="9" t="str">
        <f>IF(amazon[[#This Row],[Actual_price]]&lt;200,"&lt;200",IF(amazon[[#This Row],[Actual_price]]&lt;=500,"200-500","&gt;500"))</f>
        <v>&gt;500</v>
      </c>
      <c r="L1187" t="str">
        <f>IF(amazon[[#This Row],[Discount_percentage]]&gt;=50%,"YES","NO")</f>
        <v>NO</v>
      </c>
      <c r="M1187" s="1">
        <f>ROUND(amazon[[#This Row],[Rating_count]],0)</f>
        <v>1811</v>
      </c>
      <c r="N1187" s="10">
        <f>amazon[[#This Row],[Rating_count]]*LOG10(amazon[[#This Row],[Rating]]+1)</f>
        <v>1311.663599847029</v>
      </c>
    </row>
    <row r="1188" spans="1:14" x14ac:dyDescent="0.25">
      <c r="A1188" s="1" t="s">
        <v>2314</v>
      </c>
      <c r="B1188" s="4" t="s">
        <v>2315</v>
      </c>
      <c r="C1188" s="1" t="s">
        <v>1942</v>
      </c>
      <c r="D1188">
        <v>664</v>
      </c>
      <c r="E1188" s="9">
        <v>1490</v>
      </c>
      <c r="F1188" s="2">
        <v>0.55000000000000004</v>
      </c>
      <c r="G1188">
        <v>4</v>
      </c>
      <c r="H1188">
        <v>2198</v>
      </c>
      <c r="I1188" t="str">
        <f>LEFT(amazon[[#This Row],[Category]],FIND("|",amazon[[#This Row],[Category]] &amp; "|")-1)</f>
        <v>Home&amp;Kitchen</v>
      </c>
      <c r="J1188" s="9">
        <f>amazon[[#This Row],[Actual_price]]*amazon[[#This Row],[Rating_count]]</f>
        <v>3275020</v>
      </c>
      <c r="K1188" s="9" t="str">
        <f>IF(amazon[[#This Row],[Actual_price]]&lt;200,"&lt;200",IF(amazon[[#This Row],[Actual_price]]&lt;=500,"200-500","&gt;500"))</f>
        <v>&gt;500</v>
      </c>
      <c r="L1188" t="str">
        <f>IF(amazon[[#This Row],[Discount_percentage]]&gt;=50%,"YES","NO")</f>
        <v>YES</v>
      </c>
      <c r="M1188" s="1">
        <f>ROUND(amazon[[#This Row],[Rating_count]],0)</f>
        <v>2198</v>
      </c>
      <c r="N1188" s="10">
        <f>amazon[[#This Row],[Rating_count]]*LOG10(amazon[[#This Row],[Rating]]+1)</f>
        <v>1536.3360695305694</v>
      </c>
    </row>
    <row r="1189" spans="1:14" x14ac:dyDescent="0.25">
      <c r="A1189" s="1" t="s">
        <v>2316</v>
      </c>
      <c r="B1189" s="4" t="s">
        <v>2317</v>
      </c>
      <c r="C1189" s="1" t="s">
        <v>2063</v>
      </c>
      <c r="D1189">
        <v>260</v>
      </c>
      <c r="E1189" s="9">
        <v>350</v>
      </c>
      <c r="F1189" s="2">
        <v>0.26</v>
      </c>
      <c r="G1189">
        <v>3.9</v>
      </c>
      <c r="H1189">
        <v>13127</v>
      </c>
      <c r="I1189" t="str">
        <f>LEFT(amazon[[#This Row],[Category]],FIND("|",amazon[[#This Row],[Category]] &amp; "|")-1)</f>
        <v>Home&amp;Kitchen</v>
      </c>
      <c r="J1189" s="9">
        <f>amazon[[#This Row],[Actual_price]]*amazon[[#This Row],[Rating_count]]</f>
        <v>4594450</v>
      </c>
      <c r="K1189" s="9" t="str">
        <f>IF(amazon[[#This Row],[Actual_price]]&lt;200,"&lt;200",IF(amazon[[#This Row],[Actual_price]]&lt;=500,"200-500","&gt;500"))</f>
        <v>200-500</v>
      </c>
      <c r="L1189" t="str">
        <f>IF(amazon[[#This Row],[Discount_percentage]]&gt;=50%,"YES","NO")</f>
        <v>NO</v>
      </c>
      <c r="M1189" s="1">
        <f>ROUND(amazon[[#This Row],[Rating_count]],0)</f>
        <v>13127</v>
      </c>
      <c r="N1189" s="10">
        <f>amazon[[#This Row],[Rating_count]]*LOG10(amazon[[#This Row],[Rating]]+1)</f>
        <v>9060.2039425342991</v>
      </c>
    </row>
    <row r="1190" spans="1:14" x14ac:dyDescent="0.25">
      <c r="A1190" s="1" t="s">
        <v>2318</v>
      </c>
      <c r="B1190" s="4" t="s">
        <v>2319</v>
      </c>
      <c r="C1190" s="1" t="s">
        <v>1999</v>
      </c>
      <c r="D1190">
        <v>6499</v>
      </c>
      <c r="E1190" s="9">
        <v>8500</v>
      </c>
      <c r="F1190" s="2">
        <v>0.24</v>
      </c>
      <c r="G1190">
        <v>4.4000000000000004</v>
      </c>
      <c r="H1190">
        <v>5865</v>
      </c>
      <c r="I1190" t="str">
        <f>LEFT(amazon[[#This Row],[Category]],FIND("|",amazon[[#This Row],[Category]] &amp; "|")-1)</f>
        <v>Home&amp;Kitchen</v>
      </c>
      <c r="J1190" s="9">
        <f>amazon[[#This Row],[Actual_price]]*amazon[[#This Row],[Rating_count]]</f>
        <v>49852500</v>
      </c>
      <c r="K1190" s="9" t="str">
        <f>IF(amazon[[#This Row],[Actual_price]]&lt;200,"&lt;200",IF(amazon[[#This Row],[Actual_price]]&lt;=500,"200-500","&gt;500"))</f>
        <v>&gt;500</v>
      </c>
      <c r="L1190" t="str">
        <f>IF(amazon[[#This Row],[Discount_percentage]]&gt;=50%,"YES","NO")</f>
        <v>NO</v>
      </c>
      <c r="M1190" s="1">
        <f>ROUND(amazon[[#This Row],[Rating_count]],0)</f>
        <v>5865</v>
      </c>
      <c r="N1190" s="10">
        <f>amazon[[#This Row],[Rating_count]]*LOG10(amazon[[#This Row],[Rating]]+1)</f>
        <v>4295.4894013617104</v>
      </c>
    </row>
    <row r="1191" spans="1:14" x14ac:dyDescent="0.25">
      <c r="A1191" s="1" t="s">
        <v>2320</v>
      </c>
      <c r="B1191" s="4" t="s">
        <v>2321</v>
      </c>
      <c r="C1191" s="1" t="s">
        <v>2322</v>
      </c>
      <c r="D1191">
        <v>1484</v>
      </c>
      <c r="E1191" s="9">
        <v>2499</v>
      </c>
      <c r="F1191" s="2">
        <v>0.41</v>
      </c>
      <c r="G1191">
        <v>3.7</v>
      </c>
      <c r="H1191">
        <v>1067</v>
      </c>
      <c r="I1191" t="str">
        <f>LEFT(amazon[[#This Row],[Category]],FIND("|",amazon[[#This Row],[Category]] &amp; "|")-1)</f>
        <v>Home&amp;Kitchen</v>
      </c>
      <c r="J1191" s="9">
        <f>amazon[[#This Row],[Actual_price]]*amazon[[#This Row],[Rating_count]]</f>
        <v>2666433</v>
      </c>
      <c r="K1191" s="9" t="str">
        <f>IF(amazon[[#This Row],[Actual_price]]&lt;200,"&lt;200",IF(amazon[[#This Row],[Actual_price]]&lt;=500,"200-500","&gt;500"))</f>
        <v>&gt;500</v>
      </c>
      <c r="L1191" t="str">
        <f>IF(amazon[[#This Row],[Discount_percentage]]&gt;=50%,"YES","NO")</f>
        <v>NO</v>
      </c>
      <c r="M1191" s="1">
        <f>ROUND(amazon[[#This Row],[Rating_count]],0)</f>
        <v>1067</v>
      </c>
      <c r="N1191" s="10">
        <f>amazon[[#This Row],[Rating_count]]*LOG10(amazon[[#This Row],[Rating]]+1)</f>
        <v>717.12841441741057</v>
      </c>
    </row>
    <row r="1192" spans="1:14" x14ac:dyDescent="0.25">
      <c r="A1192" s="1" t="s">
        <v>2323</v>
      </c>
      <c r="B1192" s="4" t="s">
        <v>2324</v>
      </c>
      <c r="C1192" s="1" t="s">
        <v>2027</v>
      </c>
      <c r="D1192">
        <v>999</v>
      </c>
      <c r="E1192" s="9">
        <v>1560</v>
      </c>
      <c r="F1192" s="2">
        <v>0.36</v>
      </c>
      <c r="G1192">
        <v>3.6</v>
      </c>
      <c r="H1192">
        <v>4881</v>
      </c>
      <c r="I1192" t="str">
        <f>LEFT(amazon[[#This Row],[Category]],FIND("|",amazon[[#This Row],[Category]] &amp; "|")-1)</f>
        <v>Home&amp;Kitchen</v>
      </c>
      <c r="J1192" s="9">
        <f>amazon[[#This Row],[Actual_price]]*amazon[[#This Row],[Rating_count]]</f>
        <v>7614360</v>
      </c>
      <c r="K1192" s="9" t="str">
        <f>IF(amazon[[#This Row],[Actual_price]]&lt;200,"&lt;200",IF(amazon[[#This Row],[Actual_price]]&lt;=500,"200-500","&gt;500"))</f>
        <v>&gt;500</v>
      </c>
      <c r="L1192" t="str">
        <f>IF(amazon[[#This Row],[Discount_percentage]]&gt;=50%,"YES","NO")</f>
        <v>NO</v>
      </c>
      <c r="M1192" s="1">
        <f>ROUND(amazon[[#This Row],[Rating_count]],0)</f>
        <v>4881</v>
      </c>
      <c r="N1192" s="10">
        <f>amazon[[#This Row],[Rating_count]]*LOG10(amazon[[#This Row],[Rating]]+1)</f>
        <v>3234.9209764377633</v>
      </c>
    </row>
    <row r="1193" spans="1:14" x14ac:dyDescent="0.25">
      <c r="A1193" s="1" t="s">
        <v>2325</v>
      </c>
      <c r="B1193" s="4" t="s">
        <v>2326</v>
      </c>
      <c r="C1193" s="1" t="s">
        <v>2036</v>
      </c>
      <c r="D1193">
        <v>3299</v>
      </c>
      <c r="E1193" s="9">
        <v>6500</v>
      </c>
      <c r="F1193" s="2">
        <v>0.49</v>
      </c>
      <c r="G1193">
        <v>3.7</v>
      </c>
      <c r="H1193">
        <v>11217</v>
      </c>
      <c r="I1193" t="str">
        <f>LEFT(amazon[[#This Row],[Category]],FIND("|",amazon[[#This Row],[Category]] &amp; "|")-1)</f>
        <v>Home&amp;Kitchen</v>
      </c>
      <c r="J1193" s="9">
        <f>amazon[[#This Row],[Actual_price]]*amazon[[#This Row],[Rating_count]]</f>
        <v>72910500</v>
      </c>
      <c r="K1193" s="9" t="str">
        <f>IF(amazon[[#This Row],[Actual_price]]&lt;200,"&lt;200",IF(amazon[[#This Row],[Actual_price]]&lt;=500,"200-500","&gt;500"))</f>
        <v>&gt;500</v>
      </c>
      <c r="L1193" t="str">
        <f>IF(amazon[[#This Row],[Discount_percentage]]&gt;=50%,"YES","NO")</f>
        <v>NO</v>
      </c>
      <c r="M1193" s="1">
        <f>ROUND(amazon[[#This Row],[Rating_count]],0)</f>
        <v>11217</v>
      </c>
      <c r="N1193" s="10">
        <f>amazon[[#This Row],[Rating_count]]*LOG10(amazon[[#This Row],[Rating]]+1)</f>
        <v>7538.9216724649432</v>
      </c>
    </row>
    <row r="1194" spans="1:14" x14ac:dyDescent="0.25">
      <c r="A1194" s="1" t="s">
        <v>2327</v>
      </c>
      <c r="B1194" s="4" t="s">
        <v>2328</v>
      </c>
      <c r="C1194" s="1" t="s">
        <v>1977</v>
      </c>
      <c r="D1194">
        <v>259</v>
      </c>
      <c r="E1194" s="9">
        <v>999</v>
      </c>
      <c r="F1194" s="2">
        <v>0.74</v>
      </c>
      <c r="G1194">
        <v>4</v>
      </c>
      <c r="H1194">
        <v>43</v>
      </c>
      <c r="I1194" t="str">
        <f>LEFT(amazon[[#This Row],[Category]],FIND("|",amazon[[#This Row],[Category]] &amp; "|")-1)</f>
        <v>Home&amp;Kitchen</v>
      </c>
      <c r="J1194" s="9">
        <f>amazon[[#This Row],[Actual_price]]*amazon[[#This Row],[Rating_count]]</f>
        <v>42957</v>
      </c>
      <c r="K1194" s="9" t="str">
        <f>IF(amazon[[#This Row],[Actual_price]]&lt;200,"&lt;200",IF(amazon[[#This Row],[Actual_price]]&lt;=500,"200-500","&gt;500"))</f>
        <v>&gt;500</v>
      </c>
      <c r="L1194" t="str">
        <f>IF(amazon[[#This Row],[Discount_percentage]]&gt;=50%,"YES","NO")</f>
        <v>YES</v>
      </c>
      <c r="M1194" s="1">
        <f>ROUND(amazon[[#This Row],[Rating_count]],0)</f>
        <v>43</v>
      </c>
      <c r="N1194" s="10">
        <f>amazon[[#This Row],[Rating_count]]*LOG10(amazon[[#This Row],[Rating]]+1)</f>
        <v>30.05571018644881</v>
      </c>
    </row>
    <row r="1195" spans="1:14" x14ac:dyDescent="0.25">
      <c r="A1195" s="1" t="s">
        <v>2329</v>
      </c>
      <c r="B1195" s="4" t="s">
        <v>2330</v>
      </c>
      <c r="C1195" s="1" t="s">
        <v>1983</v>
      </c>
      <c r="D1195">
        <v>3249</v>
      </c>
      <c r="E1195" s="9">
        <v>7795</v>
      </c>
      <c r="F1195" s="2">
        <v>0.57999999999999996</v>
      </c>
      <c r="G1195">
        <v>4.2</v>
      </c>
      <c r="H1195">
        <v>4664</v>
      </c>
      <c r="I1195" t="str">
        <f>LEFT(amazon[[#This Row],[Category]],FIND("|",amazon[[#This Row],[Category]] &amp; "|")-1)</f>
        <v>Home&amp;Kitchen</v>
      </c>
      <c r="J1195" s="9">
        <f>amazon[[#This Row],[Actual_price]]*amazon[[#This Row],[Rating_count]]</f>
        <v>36355880</v>
      </c>
      <c r="K1195" s="9" t="str">
        <f>IF(amazon[[#This Row],[Actual_price]]&lt;200,"&lt;200",IF(amazon[[#This Row],[Actual_price]]&lt;=500,"200-500","&gt;500"))</f>
        <v>&gt;500</v>
      </c>
      <c r="L1195" t="str">
        <f>IF(amazon[[#This Row],[Discount_percentage]]&gt;=50%,"YES","NO")</f>
        <v>YES</v>
      </c>
      <c r="M1195" s="1">
        <f>ROUND(amazon[[#This Row],[Rating_count]],0)</f>
        <v>4664</v>
      </c>
      <c r="N1195" s="10">
        <f>amazon[[#This Row],[Rating_count]]*LOG10(amazon[[#This Row],[Rating]]+1)</f>
        <v>3339.4395947127036</v>
      </c>
    </row>
    <row r="1196" spans="1:14" x14ac:dyDescent="0.25">
      <c r="A1196" s="1" t="s">
        <v>2331</v>
      </c>
      <c r="B1196" s="4" t="s">
        <v>2332</v>
      </c>
      <c r="C1196" s="1" t="s">
        <v>2027</v>
      </c>
      <c r="D1196">
        <v>4280</v>
      </c>
      <c r="E1196" s="9">
        <v>5995</v>
      </c>
      <c r="F1196" s="2">
        <v>0.28999999999999998</v>
      </c>
      <c r="G1196">
        <v>3.8</v>
      </c>
      <c r="H1196">
        <v>2112</v>
      </c>
      <c r="I1196" t="str">
        <f>LEFT(amazon[[#This Row],[Category]],FIND("|",amazon[[#This Row],[Category]] &amp; "|")-1)</f>
        <v>Home&amp;Kitchen</v>
      </c>
      <c r="J1196" s="9">
        <f>amazon[[#This Row],[Actual_price]]*amazon[[#This Row],[Rating_count]]</f>
        <v>12661440</v>
      </c>
      <c r="K1196" s="9" t="str">
        <f>IF(amazon[[#This Row],[Actual_price]]&lt;200,"&lt;200",IF(amazon[[#This Row],[Actual_price]]&lt;=500,"200-500","&gt;500"))</f>
        <v>&gt;500</v>
      </c>
      <c r="L1196" t="str">
        <f>IF(amazon[[#This Row],[Discount_percentage]]&gt;=50%,"YES","NO")</f>
        <v>NO</v>
      </c>
      <c r="M1196" s="1">
        <f>ROUND(amazon[[#This Row],[Rating_count]],0)</f>
        <v>2112</v>
      </c>
      <c r="N1196" s="10">
        <f>amazon[[#This Row],[Rating_count]]*LOG10(amazon[[#This Row],[Rating]]+1)</f>
        <v>1438.7814933372401</v>
      </c>
    </row>
    <row r="1197" spans="1:14" x14ac:dyDescent="0.25">
      <c r="A1197" s="1" t="s">
        <v>2333</v>
      </c>
      <c r="B1197" s="4" t="s">
        <v>2334</v>
      </c>
      <c r="C1197" s="1" t="s">
        <v>2335</v>
      </c>
      <c r="D1197">
        <v>189</v>
      </c>
      <c r="E1197" s="9">
        <v>299</v>
      </c>
      <c r="F1197" s="2">
        <v>0.37</v>
      </c>
      <c r="G1197">
        <v>4.2</v>
      </c>
      <c r="H1197">
        <v>2737</v>
      </c>
      <c r="I1197" t="str">
        <f>LEFT(amazon[[#This Row],[Category]],FIND("|",amazon[[#This Row],[Category]] &amp; "|")-1)</f>
        <v>Home&amp;Kitchen</v>
      </c>
      <c r="J1197" s="9">
        <f>amazon[[#This Row],[Actual_price]]*amazon[[#This Row],[Rating_count]]</f>
        <v>818363</v>
      </c>
      <c r="K1197" s="9" t="str">
        <f>IF(amazon[[#This Row],[Actual_price]]&lt;200,"&lt;200",IF(amazon[[#This Row],[Actual_price]]&lt;=500,"200-500","&gt;500"))</f>
        <v>200-500</v>
      </c>
      <c r="L1197" t="str">
        <f>IF(amazon[[#This Row],[Discount_percentage]]&gt;=50%,"YES","NO")</f>
        <v>NO</v>
      </c>
      <c r="M1197" s="1">
        <f>ROUND(amazon[[#This Row],[Rating_count]],0)</f>
        <v>2737</v>
      </c>
      <c r="N1197" s="10">
        <f>amazon[[#This Row],[Rating_count]]*LOG10(amazon[[#This Row],[Rating]]+1)</f>
        <v>1959.7011515284455</v>
      </c>
    </row>
    <row r="1198" spans="1:14" x14ac:dyDescent="0.25">
      <c r="A1198" s="1" t="s">
        <v>2336</v>
      </c>
      <c r="B1198" s="4" t="s">
        <v>2337</v>
      </c>
      <c r="C1198" s="1" t="s">
        <v>2113</v>
      </c>
      <c r="D1198">
        <v>1449</v>
      </c>
      <c r="E1198" s="9">
        <v>2349</v>
      </c>
      <c r="F1198" s="2">
        <v>0.38</v>
      </c>
      <c r="G1198">
        <v>3.9</v>
      </c>
      <c r="H1198">
        <v>9019</v>
      </c>
      <c r="I1198" t="str">
        <f>LEFT(amazon[[#This Row],[Category]],FIND("|",amazon[[#This Row],[Category]] &amp; "|")-1)</f>
        <v>Home&amp;Kitchen</v>
      </c>
      <c r="J1198" s="9">
        <f>amazon[[#This Row],[Actual_price]]*amazon[[#This Row],[Rating_count]]</f>
        <v>21185631</v>
      </c>
      <c r="K1198" s="9" t="str">
        <f>IF(amazon[[#This Row],[Actual_price]]&lt;200,"&lt;200",IF(amazon[[#This Row],[Actual_price]]&lt;=500,"200-500","&gt;500"))</f>
        <v>&gt;500</v>
      </c>
      <c r="L1198" t="str">
        <f>IF(amazon[[#This Row],[Discount_percentage]]&gt;=50%,"YES","NO")</f>
        <v>NO</v>
      </c>
      <c r="M1198" s="1">
        <f>ROUND(amazon[[#This Row],[Rating_count]],0)</f>
        <v>9019</v>
      </c>
      <c r="N1198" s="10">
        <f>amazon[[#This Row],[Rating_count]]*LOG10(amazon[[#This Row],[Rating]]+1)</f>
        <v>6224.8784457771653</v>
      </c>
    </row>
    <row r="1199" spans="1:14" x14ac:dyDescent="0.25">
      <c r="A1199" s="1" t="s">
        <v>2338</v>
      </c>
      <c r="B1199" s="4" t="s">
        <v>2339</v>
      </c>
      <c r="C1199" s="1" t="s">
        <v>2024</v>
      </c>
      <c r="D1199">
        <v>199</v>
      </c>
      <c r="E1199" s="9">
        <v>499</v>
      </c>
      <c r="F1199" s="2">
        <v>0.6</v>
      </c>
      <c r="G1199">
        <v>4</v>
      </c>
      <c r="H1199">
        <v>10234</v>
      </c>
      <c r="I1199" t="str">
        <f>LEFT(amazon[[#This Row],[Category]],FIND("|",amazon[[#This Row],[Category]] &amp; "|")-1)</f>
        <v>Home&amp;Kitchen</v>
      </c>
      <c r="J1199" s="9">
        <f>amazon[[#This Row],[Actual_price]]*amazon[[#This Row],[Rating_count]]</f>
        <v>5106766</v>
      </c>
      <c r="K1199" s="9" t="str">
        <f>IF(amazon[[#This Row],[Actual_price]]&lt;200,"&lt;200",IF(amazon[[#This Row],[Actual_price]]&lt;=500,"200-500","&gt;500"))</f>
        <v>200-500</v>
      </c>
      <c r="L1199" t="str">
        <f>IF(amazon[[#This Row],[Discount_percentage]]&gt;=50%,"YES","NO")</f>
        <v>YES</v>
      </c>
      <c r="M1199" s="1">
        <f>ROUND(amazon[[#This Row],[Rating_count]],0)</f>
        <v>10234</v>
      </c>
      <c r="N1199" s="10">
        <f>amazon[[#This Row],[Rating_count]]*LOG10(amazon[[#This Row],[Rating]]+1)</f>
        <v>7153.2590243748173</v>
      </c>
    </row>
    <row r="1200" spans="1:14" x14ac:dyDescent="0.25">
      <c r="A1200" s="1" t="s">
        <v>2340</v>
      </c>
      <c r="B1200" s="4" t="s">
        <v>2341</v>
      </c>
      <c r="C1200" s="1" t="s">
        <v>2342</v>
      </c>
      <c r="D1200">
        <v>474</v>
      </c>
      <c r="E1200" s="9">
        <v>1299</v>
      </c>
      <c r="F1200" s="2">
        <v>0.64</v>
      </c>
      <c r="G1200">
        <v>4.0999999999999996</v>
      </c>
      <c r="H1200">
        <v>550</v>
      </c>
      <c r="I1200" t="str">
        <f>LEFT(amazon[[#This Row],[Category]],FIND("|",amazon[[#This Row],[Category]] &amp; "|")-1)</f>
        <v>Home&amp;Kitchen</v>
      </c>
      <c r="J1200" s="9">
        <f>amazon[[#This Row],[Actual_price]]*amazon[[#This Row],[Rating_count]]</f>
        <v>714450</v>
      </c>
      <c r="K1200" s="9" t="str">
        <f>IF(amazon[[#This Row],[Actual_price]]&lt;200,"&lt;200",IF(amazon[[#This Row],[Actual_price]]&lt;=500,"200-500","&gt;500"))</f>
        <v>&gt;500</v>
      </c>
      <c r="L1200" t="str">
        <f>IF(amazon[[#This Row],[Discount_percentage]]&gt;=50%,"YES","NO")</f>
        <v>YES</v>
      </c>
      <c r="M1200" s="1">
        <f>ROUND(amazon[[#This Row],[Rating_count]],0)</f>
        <v>550</v>
      </c>
      <c r="N1200" s="10">
        <f>amazon[[#This Row],[Rating_count]]*LOG10(amazon[[#This Row],[Rating]]+1)</f>
        <v>389.16359685386499</v>
      </c>
    </row>
    <row r="1201" spans="1:14" x14ac:dyDescent="0.25">
      <c r="A1201" s="1" t="s">
        <v>2343</v>
      </c>
      <c r="B1201" s="4" t="s">
        <v>2344</v>
      </c>
      <c r="C1201" s="1" t="s">
        <v>1977</v>
      </c>
      <c r="D1201">
        <v>279</v>
      </c>
      <c r="E1201" s="9">
        <v>499</v>
      </c>
      <c r="F1201" s="2">
        <v>0.44</v>
      </c>
      <c r="G1201">
        <v>4.8</v>
      </c>
      <c r="H1201">
        <v>28</v>
      </c>
      <c r="I1201" t="str">
        <f>LEFT(amazon[[#This Row],[Category]],FIND("|",amazon[[#This Row],[Category]] &amp; "|")-1)</f>
        <v>Home&amp;Kitchen</v>
      </c>
      <c r="J1201" s="9">
        <f>amazon[[#This Row],[Actual_price]]*amazon[[#This Row],[Rating_count]]</f>
        <v>13972</v>
      </c>
      <c r="K1201" s="9" t="str">
        <f>IF(amazon[[#This Row],[Actual_price]]&lt;200,"&lt;200",IF(amazon[[#This Row],[Actual_price]]&lt;=500,"200-500","&gt;500"))</f>
        <v>200-500</v>
      </c>
      <c r="L1201" t="str">
        <f>IF(amazon[[#This Row],[Discount_percentage]]&gt;=50%,"YES","NO")</f>
        <v>NO</v>
      </c>
      <c r="M1201" s="1">
        <f>ROUND(amazon[[#This Row],[Rating_count]],0)</f>
        <v>28</v>
      </c>
      <c r="N1201" s="10">
        <f>amazon[[#This Row],[Rating_count]]*LOG10(amazon[[#This Row],[Rating]]+1)</f>
        <v>21.375983819762244</v>
      </c>
    </row>
    <row r="1202" spans="1:14" x14ac:dyDescent="0.25">
      <c r="A1202" s="1" t="s">
        <v>2345</v>
      </c>
      <c r="B1202" s="4" t="s">
        <v>2346</v>
      </c>
      <c r="C1202" s="1" t="s">
        <v>2113</v>
      </c>
      <c r="D1202">
        <v>1999</v>
      </c>
      <c r="E1202" s="9">
        <v>4775</v>
      </c>
      <c r="F1202" s="2">
        <v>0.57999999999999996</v>
      </c>
      <c r="G1202">
        <v>4.2</v>
      </c>
      <c r="H1202">
        <v>1353</v>
      </c>
      <c r="I1202" t="str">
        <f>LEFT(amazon[[#This Row],[Category]],FIND("|",amazon[[#This Row],[Category]] &amp; "|")-1)</f>
        <v>Home&amp;Kitchen</v>
      </c>
      <c r="J1202" s="9">
        <f>amazon[[#This Row],[Actual_price]]*amazon[[#This Row],[Rating_count]]</f>
        <v>6460575</v>
      </c>
      <c r="K1202" s="9" t="str">
        <f>IF(amazon[[#This Row],[Actual_price]]&lt;200,"&lt;200",IF(amazon[[#This Row],[Actual_price]]&lt;=500,"200-500","&gt;500"))</f>
        <v>&gt;500</v>
      </c>
      <c r="L1202" t="str">
        <f>IF(amazon[[#This Row],[Discount_percentage]]&gt;=50%,"YES","NO")</f>
        <v>YES</v>
      </c>
      <c r="M1202" s="1">
        <f>ROUND(amazon[[#This Row],[Rating_count]],0)</f>
        <v>1353</v>
      </c>
      <c r="N1202" s="10">
        <f>amazon[[#This Row],[Rating_count]]*LOG10(amazon[[#This Row],[Rating]]+1)</f>
        <v>968.75252393788332</v>
      </c>
    </row>
    <row r="1203" spans="1:14" x14ac:dyDescent="0.25">
      <c r="A1203" s="1" t="s">
        <v>2347</v>
      </c>
      <c r="B1203" s="4" t="s">
        <v>2348</v>
      </c>
      <c r="C1203" s="1" t="s">
        <v>1951</v>
      </c>
      <c r="D1203">
        <v>799</v>
      </c>
      <c r="E1203" s="9">
        <v>1230</v>
      </c>
      <c r="F1203" s="2">
        <v>0.35</v>
      </c>
      <c r="G1203">
        <v>4.0999999999999996</v>
      </c>
      <c r="H1203">
        <v>2138</v>
      </c>
      <c r="I1203" t="str">
        <f>LEFT(amazon[[#This Row],[Category]],FIND("|",amazon[[#This Row],[Category]] &amp; "|")-1)</f>
        <v>Home&amp;Kitchen</v>
      </c>
      <c r="J1203" s="9">
        <f>amazon[[#This Row],[Actual_price]]*amazon[[#This Row],[Rating_count]]</f>
        <v>2629740</v>
      </c>
      <c r="K1203" s="9" t="str">
        <f>IF(amazon[[#This Row],[Actual_price]]&lt;200,"&lt;200",IF(amazon[[#This Row],[Actual_price]]&lt;=500,"200-500","&gt;500"))</f>
        <v>&gt;500</v>
      </c>
      <c r="L1203" t="str">
        <f>IF(amazon[[#This Row],[Discount_percentage]]&gt;=50%,"YES","NO")</f>
        <v>NO</v>
      </c>
      <c r="M1203" s="1">
        <f>ROUND(amazon[[#This Row],[Rating_count]],0)</f>
        <v>2138</v>
      </c>
      <c r="N1203" s="10">
        <f>amazon[[#This Row],[Rating_count]]*LOG10(amazon[[#This Row],[Rating]]+1)</f>
        <v>1512.7850364973879</v>
      </c>
    </row>
    <row r="1204" spans="1:14" x14ac:dyDescent="0.25">
      <c r="A1204" s="1" t="s">
        <v>2349</v>
      </c>
      <c r="B1204" s="4" t="s">
        <v>2350</v>
      </c>
      <c r="C1204" s="1" t="s">
        <v>2090</v>
      </c>
      <c r="D1204">
        <v>949</v>
      </c>
      <c r="E1204" s="9">
        <v>1999</v>
      </c>
      <c r="F1204" s="2">
        <v>0.53</v>
      </c>
      <c r="G1204">
        <v>4</v>
      </c>
      <c r="H1204">
        <v>1679</v>
      </c>
      <c r="I1204" t="str">
        <f>LEFT(amazon[[#This Row],[Category]],FIND("|",amazon[[#This Row],[Category]] &amp; "|")-1)</f>
        <v>Home&amp;Kitchen</v>
      </c>
      <c r="J1204" s="9">
        <f>amazon[[#This Row],[Actual_price]]*amazon[[#This Row],[Rating_count]]</f>
        <v>3356321</v>
      </c>
      <c r="K1204" s="9" t="str">
        <f>IF(amazon[[#This Row],[Actual_price]]&lt;200,"&lt;200",IF(amazon[[#This Row],[Actual_price]]&lt;=500,"200-500","&gt;500"))</f>
        <v>&gt;500</v>
      </c>
      <c r="L1204" t="str">
        <f>IF(amazon[[#This Row],[Discount_percentage]]&gt;=50%,"YES","NO")</f>
        <v>YES</v>
      </c>
      <c r="M1204" s="1">
        <f>ROUND(amazon[[#This Row],[Rating_count]],0)</f>
        <v>1679</v>
      </c>
      <c r="N1204" s="10">
        <f>amazon[[#This Row],[Rating_count]]*LOG10(amazon[[#This Row],[Rating]]+1)</f>
        <v>1173.5706372801756</v>
      </c>
    </row>
    <row r="1205" spans="1:14" x14ac:dyDescent="0.25">
      <c r="A1205" s="1" t="s">
        <v>2351</v>
      </c>
      <c r="B1205" s="4" t="s">
        <v>2352</v>
      </c>
      <c r="C1205" s="1" t="s">
        <v>2353</v>
      </c>
      <c r="D1205">
        <v>3657.66</v>
      </c>
      <c r="E1205" s="9">
        <v>5156</v>
      </c>
      <c r="F1205" s="2">
        <v>0.28999999999999998</v>
      </c>
      <c r="G1205">
        <v>3.9</v>
      </c>
      <c r="H1205">
        <v>12837</v>
      </c>
      <c r="I1205" t="str">
        <f>LEFT(amazon[[#This Row],[Category]],FIND("|",amazon[[#This Row],[Category]] &amp; "|")-1)</f>
        <v>Home&amp;Kitchen</v>
      </c>
      <c r="J1205" s="9">
        <f>amazon[[#This Row],[Actual_price]]*amazon[[#This Row],[Rating_count]]</f>
        <v>66187572</v>
      </c>
      <c r="K1205" s="9" t="str">
        <f>IF(amazon[[#This Row],[Actual_price]]&lt;200,"&lt;200",IF(amazon[[#This Row],[Actual_price]]&lt;=500,"200-500","&gt;500"))</f>
        <v>&gt;500</v>
      </c>
      <c r="L1205" t="str">
        <f>IF(amazon[[#This Row],[Discount_percentage]]&gt;=50%,"YES","NO")</f>
        <v>NO</v>
      </c>
      <c r="M1205" s="1">
        <f>ROUND(amazon[[#This Row],[Rating_count]],0)</f>
        <v>12837</v>
      </c>
      <c r="N1205" s="10">
        <f>amazon[[#This Row],[Rating_count]]*LOG10(amazon[[#This Row],[Rating]]+1)</f>
        <v>8860.0470793260301</v>
      </c>
    </row>
    <row r="1206" spans="1:14" x14ac:dyDescent="0.25">
      <c r="A1206" s="1" t="s">
        <v>2354</v>
      </c>
      <c r="B1206" s="4" t="s">
        <v>2355</v>
      </c>
      <c r="C1206" s="1" t="s">
        <v>2356</v>
      </c>
      <c r="D1206">
        <v>1699</v>
      </c>
      <c r="E1206" s="9">
        <v>1999</v>
      </c>
      <c r="F1206" s="2">
        <v>0.15</v>
      </c>
      <c r="G1206">
        <v>4.0999999999999996</v>
      </c>
      <c r="H1206">
        <v>8873</v>
      </c>
      <c r="I1206" t="str">
        <f>LEFT(amazon[[#This Row],[Category]],FIND("|",amazon[[#This Row],[Category]] &amp; "|")-1)</f>
        <v>Home&amp;Kitchen</v>
      </c>
      <c r="J1206" s="9">
        <f>amazon[[#This Row],[Actual_price]]*amazon[[#This Row],[Rating_count]]</f>
        <v>17737127</v>
      </c>
      <c r="K1206" s="9" t="str">
        <f>IF(amazon[[#This Row],[Actual_price]]&lt;200,"&lt;200",IF(amazon[[#This Row],[Actual_price]]&lt;=500,"200-500","&gt;500"))</f>
        <v>&gt;500</v>
      </c>
      <c r="L1206" t="str">
        <f>IF(amazon[[#This Row],[Discount_percentage]]&gt;=50%,"YES","NO")</f>
        <v>NO</v>
      </c>
      <c r="M1206" s="1">
        <f>ROUND(amazon[[#This Row],[Rating_count]],0)</f>
        <v>8873</v>
      </c>
      <c r="N1206" s="10">
        <f>amazon[[#This Row],[Rating_count]]*LOG10(amazon[[#This Row],[Rating]]+1)</f>
        <v>6278.2701725169891</v>
      </c>
    </row>
    <row r="1207" spans="1:14" x14ac:dyDescent="0.25">
      <c r="A1207" s="1" t="s">
        <v>2357</v>
      </c>
      <c r="B1207" s="4" t="s">
        <v>2358</v>
      </c>
      <c r="C1207" s="1" t="s">
        <v>2027</v>
      </c>
      <c r="D1207">
        <v>1849</v>
      </c>
      <c r="E1207" s="9">
        <v>2095</v>
      </c>
      <c r="F1207" s="2">
        <v>0.12</v>
      </c>
      <c r="G1207">
        <v>4.3</v>
      </c>
      <c r="H1207">
        <v>7681</v>
      </c>
      <c r="I1207" t="str">
        <f>LEFT(amazon[[#This Row],[Category]],FIND("|",amazon[[#This Row],[Category]] &amp; "|")-1)</f>
        <v>Home&amp;Kitchen</v>
      </c>
      <c r="J1207" s="9">
        <f>amazon[[#This Row],[Actual_price]]*amazon[[#This Row],[Rating_count]]</f>
        <v>16091695</v>
      </c>
      <c r="K1207" s="9" t="str">
        <f>IF(amazon[[#This Row],[Actual_price]]&lt;200,"&lt;200",IF(amazon[[#This Row],[Actual_price]]&lt;=500,"200-500","&gt;500"))</f>
        <v>&gt;500</v>
      </c>
      <c r="L1207" t="str">
        <f>IF(amazon[[#This Row],[Discount_percentage]]&gt;=50%,"YES","NO")</f>
        <v>NO</v>
      </c>
      <c r="M1207" s="1">
        <f>ROUND(amazon[[#This Row],[Rating_count]],0)</f>
        <v>7681</v>
      </c>
      <c r="N1207" s="10">
        <f>amazon[[#This Row],[Rating_count]]*LOG10(amazon[[#This Row],[Rating]]+1)</f>
        <v>5563.1629544036605</v>
      </c>
    </row>
    <row r="1208" spans="1:14" x14ac:dyDescent="0.25">
      <c r="A1208" s="1" t="s">
        <v>2359</v>
      </c>
      <c r="B1208" s="4" t="s">
        <v>2360</v>
      </c>
      <c r="C1208" s="1" t="s">
        <v>1948</v>
      </c>
      <c r="D1208">
        <v>12499</v>
      </c>
      <c r="E1208" s="9">
        <v>19825</v>
      </c>
      <c r="F1208" s="2">
        <v>0.37</v>
      </c>
      <c r="G1208">
        <v>4.0999999999999996</v>
      </c>
      <c r="H1208">
        <v>322</v>
      </c>
      <c r="I1208" t="str">
        <f>LEFT(amazon[[#This Row],[Category]],FIND("|",amazon[[#This Row],[Category]] &amp; "|")-1)</f>
        <v>Home&amp;Kitchen</v>
      </c>
      <c r="J1208" s="9">
        <f>amazon[[#This Row],[Actual_price]]*amazon[[#This Row],[Rating_count]]</f>
        <v>6383650</v>
      </c>
      <c r="K1208" s="9" t="str">
        <f>IF(amazon[[#This Row],[Actual_price]]&lt;200,"&lt;200",IF(amazon[[#This Row],[Actual_price]]&lt;=500,"200-500","&gt;500"))</f>
        <v>&gt;500</v>
      </c>
      <c r="L1208" t="str">
        <f>IF(amazon[[#This Row],[Discount_percentage]]&gt;=50%,"YES","NO")</f>
        <v>NO</v>
      </c>
      <c r="M1208" s="1">
        <f>ROUND(amazon[[#This Row],[Rating_count]],0)</f>
        <v>322</v>
      </c>
      <c r="N1208" s="10">
        <f>amazon[[#This Row],[Rating_count]]*LOG10(amazon[[#This Row],[Rating]]+1)</f>
        <v>227.83759670353552</v>
      </c>
    </row>
    <row r="1209" spans="1:14" x14ac:dyDescent="0.25">
      <c r="A1209" s="1" t="s">
        <v>2361</v>
      </c>
      <c r="B1209" s="4" t="s">
        <v>2362</v>
      </c>
      <c r="C1209" s="1" t="s">
        <v>1980</v>
      </c>
      <c r="D1209">
        <v>1099</v>
      </c>
      <c r="E1209" s="9">
        <v>1920</v>
      </c>
      <c r="F1209" s="2">
        <v>0.43</v>
      </c>
      <c r="G1209">
        <v>4.2</v>
      </c>
      <c r="H1209">
        <v>9772</v>
      </c>
      <c r="I1209" t="str">
        <f>LEFT(amazon[[#This Row],[Category]],FIND("|",amazon[[#This Row],[Category]] &amp; "|")-1)</f>
        <v>Home&amp;Kitchen</v>
      </c>
      <c r="J1209" s="9">
        <f>amazon[[#This Row],[Actual_price]]*amazon[[#This Row],[Rating_count]]</f>
        <v>18762240</v>
      </c>
      <c r="K1209" s="9" t="str">
        <f>IF(amazon[[#This Row],[Actual_price]]&lt;200,"&lt;200",IF(amazon[[#This Row],[Actual_price]]&lt;=500,"200-500","&gt;500"))</f>
        <v>&gt;500</v>
      </c>
      <c r="L1209" t="str">
        <f>IF(amazon[[#This Row],[Discount_percentage]]&gt;=50%,"YES","NO")</f>
        <v>NO</v>
      </c>
      <c r="M1209" s="1">
        <f>ROUND(amazon[[#This Row],[Rating_count]],0)</f>
        <v>9772</v>
      </c>
      <c r="N1209" s="10">
        <f>amazon[[#This Row],[Rating_count]]*LOG10(amazon[[#This Row],[Rating]]+1)</f>
        <v>6996.7846739992583</v>
      </c>
    </row>
    <row r="1210" spans="1:14" x14ac:dyDescent="0.25">
      <c r="A1210" s="1" t="s">
        <v>2363</v>
      </c>
      <c r="B1210" s="4" t="s">
        <v>2364</v>
      </c>
      <c r="C1210" s="1" t="s">
        <v>2286</v>
      </c>
      <c r="D1210">
        <v>8199</v>
      </c>
      <c r="E1210" s="9">
        <v>16000</v>
      </c>
      <c r="F1210" s="2">
        <v>0.49</v>
      </c>
      <c r="G1210">
        <v>3.9</v>
      </c>
      <c r="H1210">
        <v>18497</v>
      </c>
      <c r="I1210" t="str">
        <f>LEFT(amazon[[#This Row],[Category]],FIND("|",amazon[[#This Row],[Category]] &amp; "|")-1)</f>
        <v>Home&amp;Kitchen</v>
      </c>
      <c r="J1210" s="9">
        <f>amazon[[#This Row],[Actual_price]]*amazon[[#This Row],[Rating_count]]</f>
        <v>295952000</v>
      </c>
      <c r="K1210" s="9" t="str">
        <f>IF(amazon[[#This Row],[Actual_price]]&lt;200,"&lt;200",IF(amazon[[#This Row],[Actual_price]]&lt;=500,"200-500","&gt;500"))</f>
        <v>&gt;500</v>
      </c>
      <c r="L1210" t="str">
        <f>IF(amazon[[#This Row],[Discount_percentage]]&gt;=50%,"YES","NO")</f>
        <v>NO</v>
      </c>
      <c r="M1210" s="1">
        <f>ROUND(amazon[[#This Row],[Rating_count]],0)</f>
        <v>18497</v>
      </c>
      <c r="N1210" s="10">
        <f>amazon[[#This Row],[Rating_count]]*LOG10(amazon[[#This Row],[Rating]]+1)</f>
        <v>12766.556892287419</v>
      </c>
    </row>
    <row r="1211" spans="1:14" x14ac:dyDescent="0.25">
      <c r="A1211" s="1" t="s">
        <v>2365</v>
      </c>
      <c r="B1211" s="4" t="s">
        <v>2366</v>
      </c>
      <c r="C1211" s="1" t="s">
        <v>2036</v>
      </c>
      <c r="D1211">
        <v>499</v>
      </c>
      <c r="E1211" s="9">
        <v>2199</v>
      </c>
      <c r="F1211" s="2">
        <v>0.77</v>
      </c>
      <c r="G1211">
        <v>3.7</v>
      </c>
      <c r="H1211">
        <v>53</v>
      </c>
      <c r="I1211" t="str">
        <f>LEFT(amazon[[#This Row],[Category]],FIND("|",amazon[[#This Row],[Category]] &amp; "|")-1)</f>
        <v>Home&amp;Kitchen</v>
      </c>
      <c r="J1211" s="9">
        <f>amazon[[#This Row],[Actual_price]]*amazon[[#This Row],[Rating_count]]</f>
        <v>116547</v>
      </c>
      <c r="K1211" s="9" t="str">
        <f>IF(amazon[[#This Row],[Actual_price]]&lt;200,"&lt;200",IF(amazon[[#This Row],[Actual_price]]&lt;=500,"200-500","&gt;500"))</f>
        <v>&gt;500</v>
      </c>
      <c r="L1211" t="str">
        <f>IF(amazon[[#This Row],[Discount_percentage]]&gt;=50%,"YES","NO")</f>
        <v>YES</v>
      </c>
      <c r="M1211" s="1">
        <f>ROUND(amazon[[#This Row],[Rating_count]],0)</f>
        <v>53</v>
      </c>
      <c r="N1211" s="10">
        <f>amazon[[#This Row],[Rating_count]]*LOG10(amazon[[#This Row],[Rating]]+1)</f>
        <v>35.621186470593031</v>
      </c>
    </row>
    <row r="1212" spans="1:14" x14ac:dyDescent="0.25">
      <c r="A1212" s="1" t="s">
        <v>2367</v>
      </c>
      <c r="B1212" s="4" t="s">
        <v>2368</v>
      </c>
      <c r="C1212" s="1" t="s">
        <v>2043</v>
      </c>
      <c r="D1212">
        <v>6999</v>
      </c>
      <c r="E1212" s="9">
        <v>14999</v>
      </c>
      <c r="F1212" s="2">
        <v>0.53</v>
      </c>
      <c r="G1212">
        <v>4.0999999999999996</v>
      </c>
      <c r="H1212">
        <v>1728</v>
      </c>
      <c r="I1212" t="str">
        <f>LEFT(amazon[[#This Row],[Category]],FIND("|",amazon[[#This Row],[Category]] &amp; "|")-1)</f>
        <v>Home&amp;Kitchen</v>
      </c>
      <c r="J1212" s="9">
        <f>amazon[[#This Row],[Actual_price]]*amazon[[#This Row],[Rating_count]]</f>
        <v>25918272</v>
      </c>
      <c r="K1212" s="9" t="str">
        <f>IF(amazon[[#This Row],[Actual_price]]&lt;200,"&lt;200",IF(amazon[[#This Row],[Actual_price]]&lt;=500,"200-500","&gt;500"))</f>
        <v>&gt;500</v>
      </c>
      <c r="L1212" t="str">
        <f>IF(amazon[[#This Row],[Discount_percentage]]&gt;=50%,"YES","NO")</f>
        <v>YES</v>
      </c>
      <c r="M1212" s="1">
        <f>ROUND(amazon[[#This Row],[Rating_count]],0)</f>
        <v>1728</v>
      </c>
      <c r="N1212" s="10">
        <f>amazon[[#This Row],[Rating_count]]*LOG10(amazon[[#This Row],[Rating]]+1)</f>
        <v>1222.6812642972341</v>
      </c>
    </row>
    <row r="1213" spans="1:14" x14ac:dyDescent="0.25">
      <c r="A1213" s="1" t="s">
        <v>2369</v>
      </c>
      <c r="B1213" s="4" t="s">
        <v>2370</v>
      </c>
      <c r="C1213" s="1" t="s">
        <v>2110</v>
      </c>
      <c r="D1213">
        <v>1595</v>
      </c>
      <c r="E1213" s="9">
        <v>1799</v>
      </c>
      <c r="F1213" s="2">
        <v>0.11</v>
      </c>
      <c r="G1213">
        <v>4</v>
      </c>
      <c r="H1213">
        <v>2877</v>
      </c>
      <c r="I1213" t="str">
        <f>LEFT(amazon[[#This Row],[Category]],FIND("|",amazon[[#This Row],[Category]] &amp; "|")-1)</f>
        <v>Home&amp;Kitchen</v>
      </c>
      <c r="J1213" s="9">
        <f>amazon[[#This Row],[Actual_price]]*amazon[[#This Row],[Rating_count]]</f>
        <v>5175723</v>
      </c>
      <c r="K1213" s="9" t="str">
        <f>IF(amazon[[#This Row],[Actual_price]]&lt;200,"&lt;200",IF(amazon[[#This Row],[Actual_price]]&lt;=500,"200-500","&gt;500"))</f>
        <v>&gt;500</v>
      </c>
      <c r="L1213" t="str">
        <f>IF(amazon[[#This Row],[Discount_percentage]]&gt;=50%,"YES","NO")</f>
        <v>NO</v>
      </c>
      <c r="M1213" s="1">
        <f>ROUND(amazon[[#This Row],[Rating_count]],0)</f>
        <v>2877</v>
      </c>
      <c r="N1213" s="10">
        <f>amazon[[#This Row],[Rating_count]]*LOG10(amazon[[#This Row],[Rating]]+1)</f>
        <v>2010.9367024747262</v>
      </c>
    </row>
    <row r="1214" spans="1:14" x14ac:dyDescent="0.25">
      <c r="A1214" s="1" t="s">
        <v>2371</v>
      </c>
      <c r="B1214" s="4" t="s">
        <v>2372</v>
      </c>
      <c r="C1214" s="1" t="s">
        <v>1980</v>
      </c>
      <c r="D1214">
        <v>1049</v>
      </c>
      <c r="E1214" s="9">
        <v>1950</v>
      </c>
      <c r="F1214" s="2">
        <v>0.46</v>
      </c>
      <c r="G1214">
        <v>3.8</v>
      </c>
      <c r="H1214">
        <v>250</v>
      </c>
      <c r="I1214" t="str">
        <f>LEFT(amazon[[#This Row],[Category]],FIND("|",amazon[[#This Row],[Category]] &amp; "|")-1)</f>
        <v>Home&amp;Kitchen</v>
      </c>
      <c r="J1214" s="9">
        <f>amazon[[#This Row],[Actual_price]]*amazon[[#This Row],[Rating_count]]</f>
        <v>487500</v>
      </c>
      <c r="K1214" s="9" t="str">
        <f>IF(amazon[[#This Row],[Actual_price]]&lt;200,"&lt;200",IF(amazon[[#This Row],[Actual_price]]&lt;=500,"200-500","&gt;500"))</f>
        <v>&gt;500</v>
      </c>
      <c r="L1214" t="str">
        <f>IF(amazon[[#This Row],[Discount_percentage]]&gt;=50%,"YES","NO")</f>
        <v>NO</v>
      </c>
      <c r="M1214" s="1">
        <f>ROUND(amazon[[#This Row],[Rating_count]],0)</f>
        <v>250</v>
      </c>
      <c r="N1214" s="10">
        <f>amazon[[#This Row],[Rating_count]]*LOG10(amazon[[#This Row],[Rating]]+1)</f>
        <v>170.31030934389679</v>
      </c>
    </row>
    <row r="1215" spans="1:14" x14ac:dyDescent="0.25">
      <c r="A1215" s="1" t="s">
        <v>2373</v>
      </c>
      <c r="B1215" s="4" t="s">
        <v>2374</v>
      </c>
      <c r="C1215" s="1" t="s">
        <v>1996</v>
      </c>
      <c r="D1215">
        <v>1182</v>
      </c>
      <c r="E1215" s="9">
        <v>2995</v>
      </c>
      <c r="F1215" s="2">
        <v>0.61</v>
      </c>
      <c r="G1215">
        <v>4.2</v>
      </c>
      <c r="H1215">
        <v>5178</v>
      </c>
      <c r="I1215" t="str">
        <f>LEFT(amazon[[#This Row],[Category]],FIND("|",amazon[[#This Row],[Category]] &amp; "|")-1)</f>
        <v>Home&amp;Kitchen</v>
      </c>
      <c r="J1215" s="9">
        <f>amazon[[#This Row],[Actual_price]]*amazon[[#This Row],[Rating_count]]</f>
        <v>15508110</v>
      </c>
      <c r="K1215" s="9" t="str">
        <f>IF(amazon[[#This Row],[Actual_price]]&lt;200,"&lt;200",IF(amazon[[#This Row],[Actual_price]]&lt;=500,"200-500","&gt;500"))</f>
        <v>&gt;500</v>
      </c>
      <c r="L1215" t="str">
        <f>IF(amazon[[#This Row],[Discount_percentage]]&gt;=50%,"YES","NO")</f>
        <v>YES</v>
      </c>
      <c r="M1215" s="1">
        <f>ROUND(amazon[[#This Row],[Rating_count]],0)</f>
        <v>5178</v>
      </c>
      <c r="N1215" s="10">
        <f>amazon[[#This Row],[Rating_count]]*LOG10(amazon[[#This Row],[Rating]]+1)</f>
        <v>3707.4653133409902</v>
      </c>
    </row>
    <row r="1216" spans="1:14" x14ac:dyDescent="0.25">
      <c r="A1216" s="1" t="s">
        <v>2375</v>
      </c>
      <c r="B1216" s="4" t="s">
        <v>2376</v>
      </c>
      <c r="C1216" s="1" t="s">
        <v>1951</v>
      </c>
      <c r="D1216">
        <v>499</v>
      </c>
      <c r="E1216" s="9">
        <v>999</v>
      </c>
      <c r="F1216" s="2">
        <v>0.5</v>
      </c>
      <c r="G1216">
        <v>4.5999999999999996</v>
      </c>
      <c r="H1216">
        <v>79</v>
      </c>
      <c r="I1216" t="str">
        <f>LEFT(amazon[[#This Row],[Category]],FIND("|",amazon[[#This Row],[Category]] &amp; "|")-1)</f>
        <v>Home&amp;Kitchen</v>
      </c>
      <c r="J1216" s="9">
        <f>amazon[[#This Row],[Actual_price]]*amazon[[#This Row],[Rating_count]]</f>
        <v>78921</v>
      </c>
      <c r="K1216" s="9" t="str">
        <f>IF(amazon[[#This Row],[Actual_price]]&lt;200,"&lt;200",IF(amazon[[#This Row],[Actual_price]]&lt;=500,"200-500","&gt;500"))</f>
        <v>&gt;500</v>
      </c>
      <c r="L1216" t="str">
        <f>IF(amazon[[#This Row],[Discount_percentage]]&gt;=50%,"YES","NO")</f>
        <v>YES</v>
      </c>
      <c r="M1216" s="1">
        <f>ROUND(amazon[[#This Row],[Rating_count]],0)</f>
        <v>79</v>
      </c>
      <c r="N1216" s="10">
        <f>amazon[[#This Row],[Rating_count]]*LOG10(amazon[[#This Row],[Rating]]+1)</f>
        <v>59.106854133489826</v>
      </c>
    </row>
    <row r="1217" spans="1:14" x14ac:dyDescent="0.25">
      <c r="A1217" s="1" t="s">
        <v>2377</v>
      </c>
      <c r="B1217" s="4" t="s">
        <v>2378</v>
      </c>
      <c r="C1217" s="1" t="s">
        <v>2283</v>
      </c>
      <c r="D1217">
        <v>8799</v>
      </c>
      <c r="E1217" s="9">
        <v>11995</v>
      </c>
      <c r="F1217" s="2">
        <v>0.27</v>
      </c>
      <c r="G1217">
        <v>4.0999999999999996</v>
      </c>
      <c r="H1217">
        <v>4157</v>
      </c>
      <c r="I1217" t="str">
        <f>LEFT(amazon[[#This Row],[Category]],FIND("|",amazon[[#This Row],[Category]] &amp; "|")-1)</f>
        <v>Home&amp;Kitchen</v>
      </c>
      <c r="J1217" s="9">
        <f>amazon[[#This Row],[Actual_price]]*amazon[[#This Row],[Rating_count]]</f>
        <v>49863215</v>
      </c>
      <c r="K1217" s="9" t="str">
        <f>IF(amazon[[#This Row],[Actual_price]]&lt;200,"&lt;200",IF(amazon[[#This Row],[Actual_price]]&lt;=500,"200-500","&gt;500"))</f>
        <v>&gt;500</v>
      </c>
      <c r="L1217" t="str">
        <f>IF(amazon[[#This Row],[Discount_percentage]]&gt;=50%,"YES","NO")</f>
        <v>NO</v>
      </c>
      <c r="M1217" s="1">
        <f>ROUND(amazon[[#This Row],[Rating_count]],0)</f>
        <v>4157</v>
      </c>
      <c r="N1217" s="10">
        <f>amazon[[#This Row],[Rating_count]]*LOG10(amazon[[#This Row],[Rating]]+1)</f>
        <v>2941.3692220391217</v>
      </c>
    </row>
    <row r="1218" spans="1:14" x14ac:dyDescent="0.25">
      <c r="A1218" s="1" t="s">
        <v>2379</v>
      </c>
      <c r="B1218" s="4" t="s">
        <v>2380</v>
      </c>
      <c r="C1218" s="1" t="s">
        <v>1945</v>
      </c>
      <c r="D1218">
        <v>1529</v>
      </c>
      <c r="E1218" s="9">
        <v>2999</v>
      </c>
      <c r="F1218" s="2">
        <v>0.49</v>
      </c>
      <c r="G1218">
        <v>3.3</v>
      </c>
      <c r="H1218">
        <v>29</v>
      </c>
      <c r="I1218" t="str">
        <f>LEFT(amazon[[#This Row],[Category]],FIND("|",amazon[[#This Row],[Category]] &amp; "|")-1)</f>
        <v>Home&amp;Kitchen</v>
      </c>
      <c r="J1218" s="9">
        <f>amazon[[#This Row],[Actual_price]]*amazon[[#This Row],[Rating_count]]</f>
        <v>86971</v>
      </c>
      <c r="K1218" s="9" t="str">
        <f>IF(amazon[[#This Row],[Actual_price]]&lt;200,"&lt;200",IF(amazon[[#This Row],[Actual_price]]&lt;=500,"200-500","&gt;500"))</f>
        <v>&gt;500</v>
      </c>
      <c r="L1218" t="str">
        <f>IF(amazon[[#This Row],[Discount_percentage]]&gt;=50%,"YES","NO")</f>
        <v>NO</v>
      </c>
      <c r="M1218" s="1">
        <f>ROUND(amazon[[#This Row],[Rating_count]],0)</f>
        <v>29</v>
      </c>
      <c r="N1218" s="10">
        <f>amazon[[#This Row],[Rating_count]]*LOG10(amazon[[#This Row],[Rating]]+1)</f>
        <v>18.37058521180801</v>
      </c>
    </row>
    <row r="1219" spans="1:14" x14ac:dyDescent="0.25">
      <c r="A1219" s="1" t="s">
        <v>2381</v>
      </c>
      <c r="B1219" s="4" t="s">
        <v>2382</v>
      </c>
      <c r="C1219" s="1" t="s">
        <v>1980</v>
      </c>
      <c r="D1219">
        <v>1199</v>
      </c>
      <c r="E1219" s="9">
        <v>1690</v>
      </c>
      <c r="F1219" s="2">
        <v>0.28999999999999998</v>
      </c>
      <c r="G1219">
        <v>4.2</v>
      </c>
      <c r="H1219">
        <v>4580</v>
      </c>
      <c r="I1219" t="str">
        <f>LEFT(amazon[[#This Row],[Category]],FIND("|",amazon[[#This Row],[Category]] &amp; "|")-1)</f>
        <v>Home&amp;Kitchen</v>
      </c>
      <c r="J1219" s="9">
        <f>amazon[[#This Row],[Actual_price]]*amazon[[#This Row],[Rating_count]]</f>
        <v>7740200</v>
      </c>
      <c r="K1219" s="9" t="str">
        <f>IF(amazon[[#This Row],[Actual_price]]&lt;200,"&lt;200",IF(amazon[[#This Row],[Actual_price]]&lt;=500,"200-500","&gt;500"))</f>
        <v>&gt;500</v>
      </c>
      <c r="L1219" t="str">
        <f>IF(amazon[[#This Row],[Discount_percentage]]&gt;=50%,"YES","NO")</f>
        <v>NO</v>
      </c>
      <c r="M1219" s="1">
        <f>ROUND(amazon[[#This Row],[Rating_count]],0)</f>
        <v>4580</v>
      </c>
      <c r="N1219" s="10">
        <f>amazon[[#This Row],[Rating_count]]*LOG10(amazon[[#This Row],[Rating]]+1)</f>
        <v>3279.2953138473804</v>
      </c>
    </row>
    <row r="1220" spans="1:14" x14ac:dyDescent="0.25">
      <c r="A1220" s="1" t="s">
        <v>2383</v>
      </c>
      <c r="B1220" s="4" t="s">
        <v>2384</v>
      </c>
      <c r="C1220" s="1" t="s">
        <v>2056</v>
      </c>
      <c r="D1220">
        <v>1052</v>
      </c>
      <c r="E1220" s="9">
        <v>1790</v>
      </c>
      <c r="F1220" s="2">
        <v>0.41</v>
      </c>
      <c r="G1220">
        <v>4.3</v>
      </c>
      <c r="H1220">
        <v>1404</v>
      </c>
      <c r="I1220" t="str">
        <f>LEFT(amazon[[#This Row],[Category]],FIND("|",amazon[[#This Row],[Category]] &amp; "|")-1)</f>
        <v>Home&amp;Kitchen</v>
      </c>
      <c r="J1220" s="9">
        <f>amazon[[#This Row],[Actual_price]]*amazon[[#This Row],[Rating_count]]</f>
        <v>2513160</v>
      </c>
      <c r="K1220" s="9" t="str">
        <f>IF(amazon[[#This Row],[Actual_price]]&lt;200,"&lt;200",IF(amazon[[#This Row],[Actual_price]]&lt;=500,"200-500","&gt;500"))</f>
        <v>&gt;500</v>
      </c>
      <c r="L1220" t="str">
        <f>IF(amazon[[#This Row],[Discount_percentage]]&gt;=50%,"YES","NO")</f>
        <v>NO</v>
      </c>
      <c r="M1220" s="1">
        <f>ROUND(amazon[[#This Row],[Rating_count]],0)</f>
        <v>1404</v>
      </c>
      <c r="N1220" s="10">
        <f>amazon[[#This Row],[Rating_count]]*LOG10(amazon[[#This Row],[Rating]]+1)</f>
        <v>1016.8833209195078</v>
      </c>
    </row>
    <row r="1221" spans="1:14" x14ac:dyDescent="0.25">
      <c r="A1221" s="1" t="s">
        <v>2385</v>
      </c>
      <c r="B1221" s="4" t="s">
        <v>2386</v>
      </c>
      <c r="C1221" s="1" t="s">
        <v>2387</v>
      </c>
      <c r="D1221">
        <v>6499</v>
      </c>
      <c r="E1221" s="9">
        <v>8995</v>
      </c>
      <c r="F1221" s="2">
        <v>0.28000000000000003</v>
      </c>
      <c r="G1221">
        <v>4.3</v>
      </c>
      <c r="H1221">
        <v>2810</v>
      </c>
      <c r="I1221" t="str">
        <f>LEFT(amazon[[#This Row],[Category]],FIND("|",amazon[[#This Row],[Category]] &amp; "|")-1)</f>
        <v>Home&amp;Kitchen</v>
      </c>
      <c r="J1221" s="9">
        <f>amazon[[#This Row],[Actual_price]]*amazon[[#This Row],[Rating_count]]</f>
        <v>25275950</v>
      </c>
      <c r="K1221" s="9" t="str">
        <f>IF(amazon[[#This Row],[Actual_price]]&lt;200,"&lt;200",IF(amazon[[#This Row],[Actual_price]]&lt;=500,"200-500","&gt;500"))</f>
        <v>&gt;500</v>
      </c>
      <c r="L1221" t="str">
        <f>IF(amazon[[#This Row],[Discount_percentage]]&gt;=50%,"YES","NO")</f>
        <v>NO</v>
      </c>
      <c r="M1221" s="1">
        <f>ROUND(amazon[[#This Row],[Rating_count]],0)</f>
        <v>2810</v>
      </c>
      <c r="N1221" s="10">
        <f>amazon[[#This Row],[Rating_count]]*LOG10(amazon[[#This Row],[Rating]]+1)</f>
        <v>2035.2151935782172</v>
      </c>
    </row>
    <row r="1222" spans="1:14" x14ac:dyDescent="0.25">
      <c r="A1222" s="1" t="s">
        <v>2388</v>
      </c>
      <c r="B1222" s="4" t="s">
        <v>2389</v>
      </c>
      <c r="C1222" s="1" t="s">
        <v>2101</v>
      </c>
      <c r="D1222">
        <v>239</v>
      </c>
      <c r="E1222" s="9">
        <v>239</v>
      </c>
      <c r="F1222" s="2">
        <v>0</v>
      </c>
      <c r="G1222">
        <v>4.3</v>
      </c>
      <c r="H1222">
        <v>7</v>
      </c>
      <c r="I1222" t="str">
        <f>LEFT(amazon[[#This Row],[Category]],FIND("|",amazon[[#This Row],[Category]] &amp; "|")-1)</f>
        <v>Home&amp;Kitchen</v>
      </c>
      <c r="J1222" s="9">
        <f>amazon[[#This Row],[Actual_price]]*amazon[[#This Row],[Rating_count]]</f>
        <v>1673</v>
      </c>
      <c r="K1222" s="9" t="str">
        <f>IF(amazon[[#This Row],[Actual_price]]&lt;200,"&lt;200",IF(amazon[[#This Row],[Actual_price]]&lt;=500,"200-500","&gt;500"))</f>
        <v>200-500</v>
      </c>
      <c r="L1222" t="str">
        <f>IF(amazon[[#This Row],[Discount_percentage]]&gt;=50%,"YES","NO")</f>
        <v>NO</v>
      </c>
      <c r="M1222" s="1">
        <f>ROUND(amazon[[#This Row],[Rating_count]],0)</f>
        <v>7</v>
      </c>
      <c r="N1222" s="10">
        <f>amazon[[#This Row],[Rating_count]]*LOG10(amazon[[#This Row],[Rating]]+1)</f>
        <v>5.0699310872055232</v>
      </c>
    </row>
    <row r="1223" spans="1:14" x14ac:dyDescent="0.25">
      <c r="A1223" s="1" t="s">
        <v>2390</v>
      </c>
      <c r="B1223" s="4" t="s">
        <v>2391</v>
      </c>
      <c r="C1223" s="1" t="s">
        <v>1977</v>
      </c>
      <c r="D1223">
        <v>699</v>
      </c>
      <c r="E1223" s="9">
        <v>1599</v>
      </c>
      <c r="F1223" s="2">
        <v>0.56000000000000005</v>
      </c>
      <c r="G1223">
        <v>4.7</v>
      </c>
      <c r="H1223">
        <v>1729</v>
      </c>
      <c r="I1223" t="str">
        <f>LEFT(amazon[[#This Row],[Category]],FIND("|",amazon[[#This Row],[Category]] &amp; "|")-1)</f>
        <v>Home&amp;Kitchen</v>
      </c>
      <c r="J1223" s="9">
        <f>amazon[[#This Row],[Actual_price]]*amazon[[#This Row],[Rating_count]]</f>
        <v>2764671</v>
      </c>
      <c r="K1223" s="9" t="str">
        <f>IF(amazon[[#This Row],[Actual_price]]&lt;200,"&lt;200",IF(amazon[[#This Row],[Actual_price]]&lt;=500,"200-500","&gt;500"))</f>
        <v>&gt;500</v>
      </c>
      <c r="L1223" t="str">
        <f>IF(amazon[[#This Row],[Discount_percentage]]&gt;=50%,"YES","NO")</f>
        <v>YES</v>
      </c>
      <c r="M1223" s="1">
        <f>ROUND(amazon[[#This Row],[Rating_count]],0)</f>
        <v>1729</v>
      </c>
      <c r="N1223" s="10">
        <f>amazon[[#This Row],[Rating_count]]*LOG10(amazon[[#This Row],[Rating]]+1)</f>
        <v>1306.9076254577378</v>
      </c>
    </row>
    <row r="1224" spans="1:14" x14ac:dyDescent="0.25">
      <c r="A1224" s="1" t="s">
        <v>2392</v>
      </c>
      <c r="B1224" s="4" t="s">
        <v>2393</v>
      </c>
      <c r="C1224" s="1" t="s">
        <v>2394</v>
      </c>
      <c r="D1224">
        <v>2599</v>
      </c>
      <c r="E1224" s="9">
        <v>4290</v>
      </c>
      <c r="F1224" s="2">
        <v>0.39</v>
      </c>
      <c r="G1224">
        <v>4.4000000000000004</v>
      </c>
      <c r="H1224">
        <v>2116</v>
      </c>
      <c r="I1224" t="str">
        <f>LEFT(amazon[[#This Row],[Category]],FIND("|",amazon[[#This Row],[Category]] &amp; "|")-1)</f>
        <v>Home&amp;Kitchen</v>
      </c>
      <c r="J1224" s="9">
        <f>amazon[[#This Row],[Actual_price]]*amazon[[#This Row],[Rating_count]]</f>
        <v>9077640</v>
      </c>
      <c r="K1224" s="9" t="str">
        <f>IF(amazon[[#This Row],[Actual_price]]&lt;200,"&lt;200",IF(amazon[[#This Row],[Actual_price]]&lt;=500,"200-500","&gt;500"))</f>
        <v>&gt;500</v>
      </c>
      <c r="L1224" t="str">
        <f>IF(amazon[[#This Row],[Discount_percentage]]&gt;=50%,"YES","NO")</f>
        <v>NO</v>
      </c>
      <c r="M1224" s="1">
        <f>ROUND(amazon[[#This Row],[Rating_count]],0)</f>
        <v>2116</v>
      </c>
      <c r="N1224" s="10">
        <f>amazon[[#This Row],[Rating_count]]*LOG10(amazon[[#This Row],[Rating]]+1)</f>
        <v>1549.7451957854014</v>
      </c>
    </row>
    <row r="1225" spans="1:14" x14ac:dyDescent="0.25">
      <c r="A1225" s="1" t="s">
        <v>2395</v>
      </c>
      <c r="B1225" s="4" t="s">
        <v>2396</v>
      </c>
      <c r="C1225" s="1" t="s">
        <v>2043</v>
      </c>
      <c r="D1225">
        <v>1547</v>
      </c>
      <c r="E1225" s="9">
        <v>2890</v>
      </c>
      <c r="F1225" s="2">
        <v>0.46</v>
      </c>
      <c r="G1225">
        <v>3.9</v>
      </c>
      <c r="H1225">
        <v>463</v>
      </c>
      <c r="I1225" t="str">
        <f>LEFT(amazon[[#This Row],[Category]],FIND("|",amazon[[#This Row],[Category]] &amp; "|")-1)</f>
        <v>Home&amp;Kitchen</v>
      </c>
      <c r="J1225" s="9">
        <f>amazon[[#This Row],[Actual_price]]*amazon[[#This Row],[Rating_count]]</f>
        <v>1338070</v>
      </c>
      <c r="K1225" s="9" t="str">
        <f>IF(amazon[[#This Row],[Actual_price]]&lt;200,"&lt;200",IF(amazon[[#This Row],[Actual_price]]&lt;=500,"200-500","&gt;500"))</f>
        <v>&gt;500</v>
      </c>
      <c r="L1225" t="str">
        <f>IF(amazon[[#This Row],[Discount_percentage]]&gt;=50%,"YES","NO")</f>
        <v>NO</v>
      </c>
      <c r="M1225" s="1">
        <f>ROUND(amazon[[#This Row],[Rating_count]],0)</f>
        <v>463</v>
      </c>
      <c r="N1225" s="10">
        <f>amazon[[#This Row],[Rating_count]]*LOG10(amazon[[#This Row],[Rating]]+1)</f>
        <v>319.56078505320187</v>
      </c>
    </row>
    <row r="1226" spans="1:14" x14ac:dyDescent="0.25">
      <c r="A1226" s="1" t="s">
        <v>2397</v>
      </c>
      <c r="B1226" s="4" t="s">
        <v>2398</v>
      </c>
      <c r="C1226" s="1" t="s">
        <v>1977</v>
      </c>
      <c r="D1226">
        <v>499</v>
      </c>
      <c r="E1226" s="9">
        <v>1299</v>
      </c>
      <c r="F1226" s="2">
        <v>0.62</v>
      </c>
      <c r="G1226">
        <v>4.7</v>
      </c>
      <c r="H1226">
        <v>54</v>
      </c>
      <c r="I1226" t="str">
        <f>LEFT(amazon[[#This Row],[Category]],FIND("|",amazon[[#This Row],[Category]] &amp; "|")-1)</f>
        <v>Home&amp;Kitchen</v>
      </c>
      <c r="J1226" s="9">
        <f>amazon[[#This Row],[Actual_price]]*amazon[[#This Row],[Rating_count]]</f>
        <v>70146</v>
      </c>
      <c r="K1226" s="9" t="str">
        <f>IF(amazon[[#This Row],[Actual_price]]&lt;200,"&lt;200",IF(amazon[[#This Row],[Actual_price]]&lt;=500,"200-500","&gt;500"))</f>
        <v>&gt;500</v>
      </c>
      <c r="L1226" t="str">
        <f>IF(amazon[[#This Row],[Discount_percentage]]&gt;=50%,"YES","NO")</f>
        <v>YES</v>
      </c>
      <c r="M1226" s="1">
        <f>ROUND(amazon[[#This Row],[Rating_count]],0)</f>
        <v>54</v>
      </c>
      <c r="N1226" s="10">
        <f>amazon[[#This Row],[Rating_count]]*LOG10(amazon[[#This Row],[Rating]]+1)</f>
        <v>40.817242206314539</v>
      </c>
    </row>
    <row r="1227" spans="1:14" x14ac:dyDescent="0.25">
      <c r="A1227" s="1" t="s">
        <v>2399</v>
      </c>
      <c r="B1227" s="4" t="s">
        <v>2400</v>
      </c>
      <c r="C1227" s="1" t="s">
        <v>2014</v>
      </c>
      <c r="D1227">
        <v>510</v>
      </c>
      <c r="E1227" s="9">
        <v>640</v>
      </c>
      <c r="F1227" s="2">
        <v>0.2</v>
      </c>
      <c r="G1227">
        <v>4.0999999999999996</v>
      </c>
      <c r="H1227">
        <v>7229</v>
      </c>
      <c r="I1227" t="str">
        <f>LEFT(amazon[[#This Row],[Category]],FIND("|",amazon[[#This Row],[Category]] &amp; "|")-1)</f>
        <v>Home&amp;Kitchen</v>
      </c>
      <c r="J1227" s="9">
        <f>amazon[[#This Row],[Actual_price]]*amazon[[#This Row],[Rating_count]]</f>
        <v>4626560</v>
      </c>
      <c r="K1227" s="9" t="str">
        <f>IF(amazon[[#This Row],[Actual_price]]&lt;200,"&lt;200",IF(amazon[[#This Row],[Actual_price]]&lt;=500,"200-500","&gt;500"))</f>
        <v>&gt;500</v>
      </c>
      <c r="L1227" t="str">
        <f>IF(amazon[[#This Row],[Discount_percentage]]&gt;=50%,"YES","NO")</f>
        <v>NO</v>
      </c>
      <c r="M1227" s="1">
        <f>ROUND(amazon[[#This Row],[Rating_count]],0)</f>
        <v>7229</v>
      </c>
      <c r="N1227" s="10">
        <f>amazon[[#This Row],[Rating_count]]*LOG10(amazon[[#This Row],[Rating]]+1)</f>
        <v>5115.0248030119819</v>
      </c>
    </row>
    <row r="1228" spans="1:14" x14ac:dyDescent="0.25">
      <c r="A1228" s="1" t="s">
        <v>2401</v>
      </c>
      <c r="B1228" s="4" t="s">
        <v>2402</v>
      </c>
      <c r="C1228" s="1" t="s">
        <v>1986</v>
      </c>
      <c r="D1228">
        <v>1899</v>
      </c>
      <c r="E1228" s="9">
        <v>3790</v>
      </c>
      <c r="F1228" s="2">
        <v>0.5</v>
      </c>
      <c r="G1228">
        <v>3.8</v>
      </c>
      <c r="H1228">
        <v>3842</v>
      </c>
      <c r="I1228" t="str">
        <f>LEFT(amazon[[#This Row],[Category]],FIND("|",amazon[[#This Row],[Category]] &amp; "|")-1)</f>
        <v>Home&amp;Kitchen</v>
      </c>
      <c r="J1228" s="9">
        <f>amazon[[#This Row],[Actual_price]]*amazon[[#This Row],[Rating_count]]</f>
        <v>14561180</v>
      </c>
      <c r="K1228" s="9" t="str">
        <f>IF(amazon[[#This Row],[Actual_price]]&lt;200,"&lt;200",IF(amazon[[#This Row],[Actual_price]]&lt;=500,"200-500","&gt;500"))</f>
        <v>&gt;500</v>
      </c>
      <c r="L1228" t="str">
        <f>IF(amazon[[#This Row],[Discount_percentage]]&gt;=50%,"YES","NO")</f>
        <v>YES</v>
      </c>
      <c r="M1228" s="1">
        <f>ROUND(amazon[[#This Row],[Rating_count]],0)</f>
        <v>3842</v>
      </c>
      <c r="N1228" s="10">
        <f>amazon[[#This Row],[Rating_count]]*LOG10(amazon[[#This Row],[Rating]]+1)</f>
        <v>2617.3288339970059</v>
      </c>
    </row>
    <row r="1229" spans="1:14" x14ac:dyDescent="0.25">
      <c r="A1229" s="1" t="s">
        <v>2403</v>
      </c>
      <c r="B1229" s="4" t="s">
        <v>2404</v>
      </c>
      <c r="C1229" s="1" t="s">
        <v>1986</v>
      </c>
      <c r="D1229">
        <v>2599</v>
      </c>
      <c r="E1229" s="9">
        <v>4560</v>
      </c>
      <c r="F1229" s="2">
        <v>0.43</v>
      </c>
      <c r="G1229">
        <v>4.4000000000000004</v>
      </c>
      <c r="H1229">
        <v>646</v>
      </c>
      <c r="I1229" t="str">
        <f>LEFT(amazon[[#This Row],[Category]],FIND("|",amazon[[#This Row],[Category]] &amp; "|")-1)</f>
        <v>Home&amp;Kitchen</v>
      </c>
      <c r="J1229" s="9">
        <f>amazon[[#This Row],[Actual_price]]*amazon[[#This Row],[Rating_count]]</f>
        <v>2945760</v>
      </c>
      <c r="K1229" s="9" t="str">
        <f>IF(amazon[[#This Row],[Actual_price]]&lt;200,"&lt;200",IF(amazon[[#This Row],[Actual_price]]&lt;=500,"200-500","&gt;500"))</f>
        <v>&gt;500</v>
      </c>
      <c r="L1229" t="str">
        <f>IF(amazon[[#This Row],[Discount_percentage]]&gt;=50%,"YES","NO")</f>
        <v>NO</v>
      </c>
      <c r="M1229" s="1">
        <f>ROUND(amazon[[#This Row],[Rating_count]],0)</f>
        <v>646</v>
      </c>
      <c r="N1229" s="10">
        <f>amazon[[#This Row],[Rating_count]]*LOG10(amazon[[#This Row],[Rating]]+1)</f>
        <v>473.12636884563767</v>
      </c>
    </row>
    <row r="1230" spans="1:14" x14ac:dyDescent="0.25">
      <c r="A1230" s="1" t="s">
        <v>2405</v>
      </c>
      <c r="B1230" s="4" t="s">
        <v>2406</v>
      </c>
      <c r="C1230" s="1" t="s">
        <v>2056</v>
      </c>
      <c r="D1230">
        <v>1199</v>
      </c>
      <c r="E1230" s="9">
        <v>3500</v>
      </c>
      <c r="F1230" s="2">
        <v>0.66</v>
      </c>
      <c r="G1230">
        <v>4.3</v>
      </c>
      <c r="H1230">
        <v>1802</v>
      </c>
      <c r="I1230" t="str">
        <f>LEFT(amazon[[#This Row],[Category]],FIND("|",amazon[[#This Row],[Category]] &amp; "|")-1)</f>
        <v>Home&amp;Kitchen</v>
      </c>
      <c r="J1230" s="9">
        <f>amazon[[#This Row],[Actual_price]]*amazon[[#This Row],[Rating_count]]</f>
        <v>6307000</v>
      </c>
      <c r="K1230" s="9" t="str">
        <f>IF(amazon[[#This Row],[Actual_price]]&lt;200,"&lt;200",IF(amazon[[#This Row],[Actual_price]]&lt;=500,"200-500","&gt;500"))</f>
        <v>&gt;500</v>
      </c>
      <c r="L1230" t="str">
        <f>IF(amazon[[#This Row],[Discount_percentage]]&gt;=50%,"YES","NO")</f>
        <v>YES</v>
      </c>
      <c r="M1230" s="1">
        <f>ROUND(amazon[[#This Row],[Rating_count]],0)</f>
        <v>1802</v>
      </c>
      <c r="N1230" s="10">
        <f>amazon[[#This Row],[Rating_count]]*LOG10(amazon[[#This Row],[Rating]]+1)</f>
        <v>1305.1451170206219</v>
      </c>
    </row>
    <row r="1231" spans="1:14" x14ac:dyDescent="0.25">
      <c r="A1231" s="1" t="s">
        <v>2407</v>
      </c>
      <c r="B1231" s="4" t="s">
        <v>2408</v>
      </c>
      <c r="C1231" s="1" t="s">
        <v>1986</v>
      </c>
      <c r="D1231">
        <v>999</v>
      </c>
      <c r="E1231" s="9">
        <v>2600</v>
      </c>
      <c r="F1231" s="2">
        <v>0.62</v>
      </c>
      <c r="G1231">
        <v>3.4</v>
      </c>
      <c r="H1231">
        <v>252</v>
      </c>
      <c r="I1231" t="str">
        <f>LEFT(amazon[[#This Row],[Category]],FIND("|",amazon[[#This Row],[Category]] &amp; "|")-1)</f>
        <v>Home&amp;Kitchen</v>
      </c>
      <c r="J1231" s="9">
        <f>amazon[[#This Row],[Actual_price]]*amazon[[#This Row],[Rating_count]]</f>
        <v>655200</v>
      </c>
      <c r="K1231" s="9" t="str">
        <f>IF(amazon[[#This Row],[Actual_price]]&lt;200,"&lt;200",IF(amazon[[#This Row],[Actual_price]]&lt;=500,"200-500","&gt;500"))</f>
        <v>&gt;500</v>
      </c>
      <c r="L1231" t="str">
        <f>IF(amazon[[#This Row],[Discount_percentage]]&gt;=50%,"YES","NO")</f>
        <v>YES</v>
      </c>
      <c r="M1231" s="1">
        <f>ROUND(amazon[[#This Row],[Rating_count]],0)</f>
        <v>252</v>
      </c>
      <c r="N1231" s="10">
        <f>amazon[[#This Row],[Rating_count]]*LOG10(amazon[[#This Row],[Rating]]+1)</f>
        <v>162.15007447451924</v>
      </c>
    </row>
    <row r="1232" spans="1:14" x14ac:dyDescent="0.25">
      <c r="A1232" s="1" t="s">
        <v>2409</v>
      </c>
      <c r="B1232" s="4" t="s">
        <v>2410</v>
      </c>
      <c r="C1232" s="1" t="s">
        <v>1968</v>
      </c>
      <c r="D1232">
        <v>1999</v>
      </c>
      <c r="E1232" s="9">
        <v>3300</v>
      </c>
      <c r="F1232" s="2">
        <v>0.39</v>
      </c>
      <c r="G1232">
        <v>4.2</v>
      </c>
      <c r="H1232">
        <v>780</v>
      </c>
      <c r="I1232" t="str">
        <f>LEFT(amazon[[#This Row],[Category]],FIND("|",amazon[[#This Row],[Category]] &amp; "|")-1)</f>
        <v>Home&amp;Kitchen</v>
      </c>
      <c r="J1232" s="9">
        <f>amazon[[#This Row],[Actual_price]]*amazon[[#This Row],[Rating_count]]</f>
        <v>2574000</v>
      </c>
      <c r="K1232" s="9" t="str">
        <f>IF(amazon[[#This Row],[Actual_price]]&lt;200,"&lt;200",IF(amazon[[#This Row],[Actual_price]]&lt;=500,"200-500","&gt;500"))</f>
        <v>&gt;500</v>
      </c>
      <c r="L1232" t="str">
        <f>IF(amazon[[#This Row],[Discount_percentage]]&gt;=50%,"YES","NO")</f>
        <v>NO</v>
      </c>
      <c r="M1232" s="1">
        <f>ROUND(amazon[[#This Row],[Rating_count]],0)</f>
        <v>780</v>
      </c>
      <c r="N1232" s="10">
        <f>amazon[[#This Row],[Rating_count]]*LOG10(amazon[[#This Row],[Rating]]+1)</f>
        <v>558.48260803514336</v>
      </c>
    </row>
    <row r="1233" spans="1:14" x14ac:dyDescent="0.25">
      <c r="A1233" s="1" t="s">
        <v>2411</v>
      </c>
      <c r="B1233" s="4" t="s">
        <v>2412</v>
      </c>
      <c r="C1233" s="1" t="s">
        <v>1977</v>
      </c>
      <c r="D1233">
        <v>210</v>
      </c>
      <c r="E1233" s="9">
        <v>699</v>
      </c>
      <c r="F1233" s="2">
        <v>0.7</v>
      </c>
      <c r="G1233">
        <v>3.7</v>
      </c>
      <c r="H1233">
        <v>74</v>
      </c>
      <c r="I1233" t="str">
        <f>LEFT(amazon[[#This Row],[Category]],FIND("|",amazon[[#This Row],[Category]] &amp; "|")-1)</f>
        <v>Home&amp;Kitchen</v>
      </c>
      <c r="J1233" s="9">
        <f>amazon[[#This Row],[Actual_price]]*amazon[[#This Row],[Rating_count]]</f>
        <v>51726</v>
      </c>
      <c r="K1233" s="9" t="str">
        <f>IF(amazon[[#This Row],[Actual_price]]&lt;200,"&lt;200",IF(amazon[[#This Row],[Actual_price]]&lt;=500,"200-500","&gt;500"))</f>
        <v>&gt;500</v>
      </c>
      <c r="L1233" t="str">
        <f>IF(amazon[[#This Row],[Discount_percentage]]&gt;=50%,"YES","NO")</f>
        <v>YES</v>
      </c>
      <c r="M1233" s="1">
        <f>ROUND(amazon[[#This Row],[Rating_count]],0)</f>
        <v>74</v>
      </c>
      <c r="N1233" s="10">
        <f>amazon[[#This Row],[Rating_count]]*LOG10(amazon[[#This Row],[Rating]]+1)</f>
        <v>49.735241487243094</v>
      </c>
    </row>
    <row r="1234" spans="1:14" x14ac:dyDescent="0.25">
      <c r="A1234" s="1" t="s">
        <v>2413</v>
      </c>
      <c r="B1234" s="4" t="s">
        <v>2414</v>
      </c>
      <c r="C1234" s="1" t="s">
        <v>2283</v>
      </c>
      <c r="D1234">
        <v>14499</v>
      </c>
      <c r="E1234" s="9">
        <v>23559</v>
      </c>
      <c r="F1234" s="2">
        <v>0.38</v>
      </c>
      <c r="G1234">
        <v>4.3</v>
      </c>
      <c r="H1234">
        <v>2026</v>
      </c>
      <c r="I1234" t="str">
        <f>LEFT(amazon[[#This Row],[Category]],FIND("|",amazon[[#This Row],[Category]] &amp; "|")-1)</f>
        <v>Home&amp;Kitchen</v>
      </c>
      <c r="J1234" s="9">
        <f>amazon[[#This Row],[Actual_price]]*amazon[[#This Row],[Rating_count]]</f>
        <v>47730534</v>
      </c>
      <c r="K1234" s="9" t="str">
        <f>IF(amazon[[#This Row],[Actual_price]]&lt;200,"&lt;200",IF(amazon[[#This Row],[Actual_price]]&lt;=500,"200-500","&gt;500"))</f>
        <v>&gt;500</v>
      </c>
      <c r="L1234" t="str">
        <f>IF(amazon[[#This Row],[Discount_percentage]]&gt;=50%,"YES","NO")</f>
        <v>NO</v>
      </c>
      <c r="M1234" s="1">
        <f>ROUND(amazon[[#This Row],[Rating_count]],0)</f>
        <v>2026</v>
      </c>
      <c r="N1234" s="10">
        <f>amazon[[#This Row],[Rating_count]]*LOG10(amazon[[#This Row],[Rating]]+1)</f>
        <v>1467.3829118111987</v>
      </c>
    </row>
    <row r="1235" spans="1:14" x14ac:dyDescent="0.25">
      <c r="A1235" s="1" t="s">
        <v>2415</v>
      </c>
      <c r="B1235" s="4" t="s">
        <v>2416</v>
      </c>
      <c r="C1235" s="1" t="s">
        <v>2024</v>
      </c>
      <c r="D1235">
        <v>950</v>
      </c>
      <c r="E1235" s="9">
        <v>1599</v>
      </c>
      <c r="F1235" s="2">
        <v>0.41</v>
      </c>
      <c r="G1235">
        <v>4.3</v>
      </c>
      <c r="H1235">
        <v>5911</v>
      </c>
      <c r="I1235" t="str">
        <f>LEFT(amazon[[#This Row],[Category]],FIND("|",amazon[[#This Row],[Category]] &amp; "|")-1)</f>
        <v>Home&amp;Kitchen</v>
      </c>
      <c r="J1235" s="9">
        <f>amazon[[#This Row],[Actual_price]]*amazon[[#This Row],[Rating_count]]</f>
        <v>9451689</v>
      </c>
      <c r="K1235" s="9" t="str">
        <f>IF(amazon[[#This Row],[Actual_price]]&lt;200,"&lt;200",IF(amazon[[#This Row],[Actual_price]]&lt;=500,"200-500","&gt;500"))</f>
        <v>&gt;500</v>
      </c>
      <c r="L1235" t="str">
        <f>IF(amazon[[#This Row],[Discount_percentage]]&gt;=50%,"YES","NO")</f>
        <v>NO</v>
      </c>
      <c r="M1235" s="1">
        <f>ROUND(amazon[[#This Row],[Rating_count]],0)</f>
        <v>5911</v>
      </c>
      <c r="N1235" s="10">
        <f>amazon[[#This Row],[Rating_count]]*LOG10(amazon[[#This Row],[Rating]]+1)</f>
        <v>4281.1946652102642</v>
      </c>
    </row>
    <row r="1236" spans="1:14" x14ac:dyDescent="0.25">
      <c r="A1236" s="1" t="s">
        <v>2417</v>
      </c>
      <c r="B1236" s="4" t="s">
        <v>2418</v>
      </c>
      <c r="C1236" s="1" t="s">
        <v>2021</v>
      </c>
      <c r="D1236">
        <v>7199</v>
      </c>
      <c r="E1236" s="9">
        <v>9995</v>
      </c>
      <c r="F1236" s="2">
        <v>0.28000000000000003</v>
      </c>
      <c r="G1236">
        <v>4.4000000000000004</v>
      </c>
      <c r="H1236">
        <v>1964</v>
      </c>
      <c r="I1236" t="str">
        <f>LEFT(amazon[[#This Row],[Category]],FIND("|",amazon[[#This Row],[Category]] &amp; "|")-1)</f>
        <v>Home&amp;Kitchen</v>
      </c>
      <c r="J1236" s="9">
        <f>amazon[[#This Row],[Actual_price]]*amazon[[#This Row],[Rating_count]]</f>
        <v>19630180</v>
      </c>
      <c r="K1236" s="9" t="str">
        <f>IF(amazon[[#This Row],[Actual_price]]&lt;200,"&lt;200",IF(amazon[[#This Row],[Actual_price]]&lt;=500,"200-500","&gt;500"))</f>
        <v>&gt;500</v>
      </c>
      <c r="L1236" t="str">
        <f>IF(amazon[[#This Row],[Discount_percentage]]&gt;=50%,"YES","NO")</f>
        <v>NO</v>
      </c>
      <c r="M1236" s="1">
        <f>ROUND(amazon[[#This Row],[Rating_count]],0)</f>
        <v>1964</v>
      </c>
      <c r="N1236" s="10">
        <f>amazon[[#This Row],[Rating_count]]*LOG10(amazon[[#This Row],[Rating]]+1)</f>
        <v>1438.4213442923101</v>
      </c>
    </row>
    <row r="1237" spans="1:14" x14ac:dyDescent="0.25">
      <c r="A1237" s="1" t="s">
        <v>2419</v>
      </c>
      <c r="B1237" s="4" t="s">
        <v>2420</v>
      </c>
      <c r="C1237" s="1" t="s">
        <v>1945</v>
      </c>
      <c r="D1237">
        <v>2439</v>
      </c>
      <c r="E1237" s="9">
        <v>2545</v>
      </c>
      <c r="F1237" s="2">
        <v>0.04</v>
      </c>
      <c r="G1237">
        <v>4.0999999999999996</v>
      </c>
      <c r="H1237">
        <v>25</v>
      </c>
      <c r="I1237" t="str">
        <f>LEFT(amazon[[#This Row],[Category]],FIND("|",amazon[[#This Row],[Category]] &amp; "|")-1)</f>
        <v>Home&amp;Kitchen</v>
      </c>
      <c r="J1237" s="9">
        <f>amazon[[#This Row],[Actual_price]]*amazon[[#This Row],[Rating_count]]</f>
        <v>63625</v>
      </c>
      <c r="K1237" s="9" t="str">
        <f>IF(amazon[[#This Row],[Actual_price]]&lt;200,"&lt;200",IF(amazon[[#This Row],[Actual_price]]&lt;=500,"200-500","&gt;500"))</f>
        <v>&gt;500</v>
      </c>
      <c r="L1237" t="str">
        <f>IF(amazon[[#This Row],[Discount_percentage]]&gt;=50%,"YES","NO")</f>
        <v>NO</v>
      </c>
      <c r="M1237" s="1">
        <f>ROUND(amazon[[#This Row],[Rating_count]],0)</f>
        <v>25</v>
      </c>
      <c r="N1237" s="10">
        <f>amazon[[#This Row],[Rating_count]]*LOG10(amazon[[#This Row],[Rating]]+1)</f>
        <v>17.689254402448409</v>
      </c>
    </row>
    <row r="1238" spans="1:14" x14ac:dyDescent="0.25">
      <c r="A1238" s="1" t="s">
        <v>2421</v>
      </c>
      <c r="B1238" s="4" t="s">
        <v>2422</v>
      </c>
      <c r="C1238" s="1" t="s">
        <v>2027</v>
      </c>
      <c r="D1238">
        <v>7799</v>
      </c>
      <c r="E1238" s="9">
        <v>8995</v>
      </c>
      <c r="F1238" s="2">
        <v>0.13</v>
      </c>
      <c r="G1238">
        <v>4</v>
      </c>
      <c r="H1238">
        <v>3160</v>
      </c>
      <c r="I1238" t="str">
        <f>LEFT(amazon[[#This Row],[Category]],FIND("|",amazon[[#This Row],[Category]] &amp; "|")-1)</f>
        <v>Home&amp;Kitchen</v>
      </c>
      <c r="J1238" s="9">
        <f>amazon[[#This Row],[Actual_price]]*amazon[[#This Row],[Rating_count]]</f>
        <v>28424200</v>
      </c>
      <c r="K1238" s="9" t="str">
        <f>IF(amazon[[#This Row],[Actual_price]]&lt;200,"&lt;200",IF(amazon[[#This Row],[Actual_price]]&lt;=500,"200-500","&gt;500"))</f>
        <v>&gt;500</v>
      </c>
      <c r="L1238" t="str">
        <f>IF(amazon[[#This Row],[Discount_percentage]]&gt;=50%,"YES","NO")</f>
        <v>NO</v>
      </c>
      <c r="M1238" s="1">
        <f>ROUND(amazon[[#This Row],[Rating_count]],0)</f>
        <v>3160</v>
      </c>
      <c r="N1238" s="10">
        <f>amazon[[#This Row],[Rating_count]]*LOG10(amazon[[#This Row],[Rating]]+1)</f>
        <v>2208.7452137018195</v>
      </c>
    </row>
    <row r="1239" spans="1:14" x14ac:dyDescent="0.25">
      <c r="A1239" s="1" t="s">
        <v>2423</v>
      </c>
      <c r="B1239" s="4" t="s">
        <v>2424</v>
      </c>
      <c r="C1239" s="1" t="s">
        <v>2090</v>
      </c>
      <c r="D1239">
        <v>1599</v>
      </c>
      <c r="E1239" s="9">
        <v>1999</v>
      </c>
      <c r="F1239" s="2">
        <v>0.2</v>
      </c>
      <c r="G1239">
        <v>4.4000000000000004</v>
      </c>
      <c r="H1239">
        <v>1558</v>
      </c>
      <c r="I1239" t="str">
        <f>LEFT(amazon[[#This Row],[Category]],FIND("|",amazon[[#This Row],[Category]] &amp; "|")-1)</f>
        <v>Home&amp;Kitchen</v>
      </c>
      <c r="J1239" s="9">
        <f>amazon[[#This Row],[Actual_price]]*amazon[[#This Row],[Rating_count]]</f>
        <v>3114442</v>
      </c>
      <c r="K1239" s="9" t="str">
        <f>IF(amazon[[#This Row],[Actual_price]]&lt;200,"&lt;200",IF(amazon[[#This Row],[Actual_price]]&lt;=500,"200-500","&gt;500"))</f>
        <v>&gt;500</v>
      </c>
      <c r="L1239" t="str">
        <f>IF(amazon[[#This Row],[Discount_percentage]]&gt;=50%,"YES","NO")</f>
        <v>NO</v>
      </c>
      <c r="M1239" s="1">
        <f>ROUND(amazon[[#This Row],[Rating_count]],0)</f>
        <v>1558</v>
      </c>
      <c r="N1239" s="10">
        <f>amazon[[#This Row],[Rating_count]]*LOG10(amazon[[#This Row],[Rating]]+1)</f>
        <v>1141.069477804185</v>
      </c>
    </row>
    <row r="1240" spans="1:14" x14ac:dyDescent="0.25">
      <c r="A1240" s="1" t="s">
        <v>2425</v>
      </c>
      <c r="B1240" s="4" t="s">
        <v>2426</v>
      </c>
      <c r="C1240" s="1" t="s">
        <v>1983</v>
      </c>
      <c r="D1240">
        <v>2899</v>
      </c>
      <c r="E1240" s="9">
        <v>5500</v>
      </c>
      <c r="F1240" s="2">
        <v>0.47</v>
      </c>
      <c r="G1240">
        <v>3.8</v>
      </c>
      <c r="H1240">
        <v>8958</v>
      </c>
      <c r="I1240" t="str">
        <f>LEFT(amazon[[#This Row],[Category]],FIND("|",amazon[[#This Row],[Category]] &amp; "|")-1)</f>
        <v>Home&amp;Kitchen</v>
      </c>
      <c r="J1240" s="9">
        <f>amazon[[#This Row],[Actual_price]]*amazon[[#This Row],[Rating_count]]</f>
        <v>49269000</v>
      </c>
      <c r="K1240" s="9" t="str">
        <f>IF(amazon[[#This Row],[Actual_price]]&lt;200,"&lt;200",IF(amazon[[#This Row],[Actual_price]]&lt;=500,"200-500","&gt;500"))</f>
        <v>&gt;500</v>
      </c>
      <c r="L1240" t="str">
        <f>IF(amazon[[#This Row],[Discount_percentage]]&gt;=50%,"YES","NO")</f>
        <v>NO</v>
      </c>
      <c r="M1240" s="1">
        <f>ROUND(amazon[[#This Row],[Rating_count]],0)</f>
        <v>8958</v>
      </c>
      <c r="N1240" s="10">
        <f>amazon[[#This Row],[Rating_count]]*LOG10(amazon[[#This Row],[Rating]]+1)</f>
        <v>6102.5590044105102</v>
      </c>
    </row>
    <row r="1241" spans="1:14" x14ac:dyDescent="0.25">
      <c r="A1241" s="1" t="s">
        <v>2427</v>
      </c>
      <c r="B1241" s="4" t="s">
        <v>2428</v>
      </c>
      <c r="C1241" s="1" t="s">
        <v>2322</v>
      </c>
      <c r="D1241">
        <v>9799</v>
      </c>
      <c r="E1241" s="9">
        <v>12150</v>
      </c>
      <c r="F1241" s="2">
        <v>0.19</v>
      </c>
      <c r="G1241">
        <v>4.3</v>
      </c>
      <c r="H1241">
        <v>13251</v>
      </c>
      <c r="I1241" t="str">
        <f>LEFT(amazon[[#This Row],[Category]],FIND("|",amazon[[#This Row],[Category]] &amp; "|")-1)</f>
        <v>Home&amp;Kitchen</v>
      </c>
      <c r="J1241" s="9">
        <f>amazon[[#This Row],[Actual_price]]*amazon[[#This Row],[Rating_count]]</f>
        <v>160999650</v>
      </c>
      <c r="K1241" s="9" t="str">
        <f>IF(amazon[[#This Row],[Actual_price]]&lt;200,"&lt;200",IF(amazon[[#This Row],[Actual_price]]&lt;=500,"200-500","&gt;500"))</f>
        <v>&gt;500</v>
      </c>
      <c r="L1241" t="str">
        <f>IF(amazon[[#This Row],[Discount_percentage]]&gt;=50%,"YES","NO")</f>
        <v>NO</v>
      </c>
      <c r="M1241" s="1">
        <f>ROUND(amazon[[#This Row],[Rating_count]],0)</f>
        <v>13251</v>
      </c>
      <c r="N1241" s="10">
        <f>amazon[[#This Row],[Rating_count]]*LOG10(amazon[[#This Row],[Rating]]+1)</f>
        <v>9597.3795480800563</v>
      </c>
    </row>
    <row r="1242" spans="1:14" x14ac:dyDescent="0.25">
      <c r="A1242" s="1" t="s">
        <v>2429</v>
      </c>
      <c r="B1242" s="4" t="s">
        <v>2430</v>
      </c>
      <c r="C1242" s="1" t="s">
        <v>2027</v>
      </c>
      <c r="D1242">
        <v>3299</v>
      </c>
      <c r="E1242" s="9">
        <v>4995</v>
      </c>
      <c r="F1242" s="2">
        <v>0.34</v>
      </c>
      <c r="G1242">
        <v>3.8</v>
      </c>
      <c r="H1242">
        <v>1393</v>
      </c>
      <c r="I1242" t="str">
        <f>LEFT(amazon[[#This Row],[Category]],FIND("|",amazon[[#This Row],[Category]] &amp; "|")-1)</f>
        <v>Home&amp;Kitchen</v>
      </c>
      <c r="J1242" s="9">
        <f>amazon[[#This Row],[Actual_price]]*amazon[[#This Row],[Rating_count]]</f>
        <v>6958035</v>
      </c>
      <c r="K1242" s="9" t="str">
        <f>IF(amazon[[#This Row],[Actual_price]]&lt;200,"&lt;200",IF(amazon[[#This Row],[Actual_price]]&lt;=500,"200-500","&gt;500"))</f>
        <v>&gt;500</v>
      </c>
      <c r="L1242" t="str">
        <f>IF(amazon[[#This Row],[Discount_percentage]]&gt;=50%,"YES","NO")</f>
        <v>NO</v>
      </c>
      <c r="M1242" s="1">
        <f>ROUND(amazon[[#This Row],[Rating_count]],0)</f>
        <v>1393</v>
      </c>
      <c r="N1242" s="10">
        <f>amazon[[#This Row],[Rating_count]]*LOG10(amazon[[#This Row],[Rating]]+1)</f>
        <v>948.9690436641929</v>
      </c>
    </row>
    <row r="1243" spans="1:14" x14ac:dyDescent="0.25">
      <c r="A1243" s="1" t="s">
        <v>2431</v>
      </c>
      <c r="B1243" s="4" t="s">
        <v>2432</v>
      </c>
      <c r="C1243" s="1" t="s">
        <v>1977</v>
      </c>
      <c r="D1243">
        <v>669</v>
      </c>
      <c r="E1243" s="9">
        <v>1499</v>
      </c>
      <c r="F1243" s="2">
        <v>0.55000000000000004</v>
      </c>
      <c r="G1243">
        <v>2.2999999999999998</v>
      </c>
      <c r="H1243">
        <v>13</v>
      </c>
      <c r="I1243" t="str">
        <f>LEFT(amazon[[#This Row],[Category]],FIND("|",amazon[[#This Row],[Category]] &amp; "|")-1)</f>
        <v>Home&amp;Kitchen</v>
      </c>
      <c r="J1243" s="9">
        <f>amazon[[#This Row],[Actual_price]]*amazon[[#This Row],[Rating_count]]</f>
        <v>19487</v>
      </c>
      <c r="K1243" s="9" t="str">
        <f>IF(amazon[[#This Row],[Actual_price]]&lt;200,"&lt;200",IF(amazon[[#This Row],[Actual_price]]&lt;=500,"200-500","&gt;500"))</f>
        <v>&gt;500</v>
      </c>
      <c r="L1243" t="str">
        <f>IF(amazon[[#This Row],[Discount_percentage]]&gt;=50%,"YES","NO")</f>
        <v>YES</v>
      </c>
      <c r="M1243" s="1">
        <f>ROUND(amazon[[#This Row],[Rating_count]],0)</f>
        <v>13</v>
      </c>
      <c r="N1243" s="10">
        <f>amazon[[#This Row],[Rating_count]]*LOG10(amazon[[#This Row],[Rating]]+1)</f>
        <v>6.7406812184125364</v>
      </c>
    </row>
    <row r="1244" spans="1:14" x14ac:dyDescent="0.25">
      <c r="A1244" s="1" t="s">
        <v>2433</v>
      </c>
      <c r="B1244" s="4" t="s">
        <v>2434</v>
      </c>
      <c r="C1244" s="1" t="s">
        <v>2036</v>
      </c>
      <c r="D1244">
        <v>5890</v>
      </c>
      <c r="E1244" s="9">
        <v>7506</v>
      </c>
      <c r="F1244" s="2">
        <v>0.22</v>
      </c>
      <c r="G1244">
        <v>4.5</v>
      </c>
      <c r="H1244">
        <v>7241</v>
      </c>
      <c r="I1244" t="str">
        <f>LEFT(amazon[[#This Row],[Category]],FIND("|",amazon[[#This Row],[Category]] &amp; "|")-1)</f>
        <v>Home&amp;Kitchen</v>
      </c>
      <c r="J1244" s="9">
        <f>amazon[[#This Row],[Actual_price]]*amazon[[#This Row],[Rating_count]]</f>
        <v>54350946</v>
      </c>
      <c r="K1244" s="9" t="str">
        <f>IF(amazon[[#This Row],[Actual_price]]&lt;200,"&lt;200",IF(amazon[[#This Row],[Actual_price]]&lt;=500,"200-500","&gt;500"))</f>
        <v>&gt;500</v>
      </c>
      <c r="L1244" t="str">
        <f>IF(amazon[[#This Row],[Discount_percentage]]&gt;=50%,"YES","NO")</f>
        <v>NO</v>
      </c>
      <c r="M1244" s="1">
        <f>ROUND(amazon[[#This Row],[Rating_count]],0)</f>
        <v>7241</v>
      </c>
      <c r="N1244" s="10">
        <f>amazon[[#This Row],[Rating_count]]*LOG10(amazon[[#This Row],[Rating]]+1)</f>
        <v>5360.9662346278201</v>
      </c>
    </row>
    <row r="1245" spans="1:14" x14ac:dyDescent="0.25">
      <c r="A1245" s="1" t="s">
        <v>2435</v>
      </c>
      <c r="B1245" s="4" t="s">
        <v>2436</v>
      </c>
      <c r="C1245" s="1" t="s">
        <v>2286</v>
      </c>
      <c r="D1245">
        <v>9199</v>
      </c>
      <c r="E1245" s="9">
        <v>18000</v>
      </c>
      <c r="F1245" s="2">
        <v>0.49</v>
      </c>
      <c r="G1245">
        <v>4</v>
      </c>
      <c r="H1245">
        <v>16020</v>
      </c>
      <c r="I1245" t="str">
        <f>LEFT(amazon[[#This Row],[Category]],FIND("|",amazon[[#This Row],[Category]] &amp; "|")-1)</f>
        <v>Home&amp;Kitchen</v>
      </c>
      <c r="J1245" s="9">
        <f>amazon[[#This Row],[Actual_price]]*amazon[[#This Row],[Rating_count]]</f>
        <v>288360000</v>
      </c>
      <c r="K1245" s="9" t="str">
        <f>IF(amazon[[#This Row],[Actual_price]]&lt;200,"&lt;200",IF(amazon[[#This Row],[Actual_price]]&lt;=500,"200-500","&gt;500"))</f>
        <v>&gt;500</v>
      </c>
      <c r="L1245" t="str">
        <f>IF(amazon[[#This Row],[Discount_percentage]]&gt;=50%,"YES","NO")</f>
        <v>NO</v>
      </c>
      <c r="M1245" s="1">
        <f>ROUND(amazon[[#This Row],[Rating_count]],0)</f>
        <v>16020</v>
      </c>
      <c r="N1245" s="10">
        <f>amazon[[#This Row],[Rating_count]]*LOG10(amazon[[#This Row],[Rating]]+1)</f>
        <v>11197.499469463022</v>
      </c>
    </row>
    <row r="1246" spans="1:14" x14ac:dyDescent="0.25">
      <c r="A1246" s="1" t="s">
        <v>2437</v>
      </c>
      <c r="B1246" s="4" t="s">
        <v>2438</v>
      </c>
      <c r="C1246" s="1" t="s">
        <v>2024</v>
      </c>
      <c r="D1246">
        <v>351</v>
      </c>
      <c r="E1246" s="9">
        <v>1099</v>
      </c>
      <c r="F1246" s="2">
        <v>0.68</v>
      </c>
      <c r="G1246">
        <v>3.7</v>
      </c>
      <c r="H1246">
        <v>1470</v>
      </c>
      <c r="I1246" t="str">
        <f>LEFT(amazon[[#This Row],[Category]],FIND("|",amazon[[#This Row],[Category]] &amp; "|")-1)</f>
        <v>Home&amp;Kitchen</v>
      </c>
      <c r="J1246" s="9">
        <f>amazon[[#This Row],[Actual_price]]*amazon[[#This Row],[Rating_count]]</f>
        <v>1615530</v>
      </c>
      <c r="K1246" s="9" t="str">
        <f>IF(amazon[[#This Row],[Actual_price]]&lt;200,"&lt;200",IF(amazon[[#This Row],[Actual_price]]&lt;=500,"200-500","&gt;500"))</f>
        <v>&gt;500</v>
      </c>
      <c r="L1246" t="str">
        <f>IF(amazon[[#This Row],[Discount_percentage]]&gt;=50%,"YES","NO")</f>
        <v>YES</v>
      </c>
      <c r="M1246" s="1">
        <f>ROUND(amazon[[#This Row],[Rating_count]],0)</f>
        <v>1470</v>
      </c>
      <c r="N1246" s="10">
        <f>amazon[[#This Row],[Rating_count]]*LOG10(amazon[[#This Row],[Rating]]+1)</f>
        <v>987.9838511655048</v>
      </c>
    </row>
    <row r="1247" spans="1:14" x14ac:dyDescent="0.25">
      <c r="A1247" s="1" t="s">
        <v>2439</v>
      </c>
      <c r="B1247" s="4" t="s">
        <v>2440</v>
      </c>
      <c r="C1247" s="1" t="s">
        <v>2441</v>
      </c>
      <c r="D1247">
        <v>899</v>
      </c>
      <c r="E1247" s="9">
        <v>1900</v>
      </c>
      <c r="F1247" s="2">
        <v>0.53</v>
      </c>
      <c r="G1247">
        <v>4</v>
      </c>
      <c r="H1247">
        <v>3663</v>
      </c>
      <c r="I1247" t="str">
        <f>LEFT(amazon[[#This Row],[Category]],FIND("|",amazon[[#This Row],[Category]] &amp; "|")-1)</f>
        <v>Health&amp;PersonalCare</v>
      </c>
      <c r="J1247" s="9">
        <f>amazon[[#This Row],[Actual_price]]*amazon[[#This Row],[Rating_count]]</f>
        <v>6959700</v>
      </c>
      <c r="K1247" s="9" t="str">
        <f>IF(amazon[[#This Row],[Actual_price]]&lt;200,"&lt;200",IF(amazon[[#This Row],[Actual_price]]&lt;=500,"200-500","&gt;500"))</f>
        <v>&gt;500</v>
      </c>
      <c r="L1247" t="str">
        <f>IF(amazon[[#This Row],[Discount_percentage]]&gt;=50%,"YES","NO")</f>
        <v>YES</v>
      </c>
      <c r="M1247" s="1">
        <f>ROUND(amazon[[#This Row],[Rating_count]],0)</f>
        <v>3663</v>
      </c>
      <c r="N1247" s="10">
        <f>amazon[[#This Row],[Rating_count]]*LOG10(amazon[[#This Row],[Rating]]+1)</f>
        <v>2560.3271258828372</v>
      </c>
    </row>
    <row r="1248" spans="1:14" x14ac:dyDescent="0.25">
      <c r="A1248" s="1" t="s">
        <v>2442</v>
      </c>
      <c r="B1248" s="4" t="s">
        <v>2443</v>
      </c>
      <c r="C1248" s="1" t="s">
        <v>1996</v>
      </c>
      <c r="D1248">
        <v>1349</v>
      </c>
      <c r="E1248" s="9">
        <v>1850</v>
      </c>
      <c r="F1248" s="2">
        <v>0.27</v>
      </c>
      <c r="G1248">
        <v>4.4000000000000004</v>
      </c>
      <c r="H1248">
        <v>638</v>
      </c>
      <c r="I1248" t="str">
        <f>LEFT(amazon[[#This Row],[Category]],FIND("|",amazon[[#This Row],[Category]] &amp; "|")-1)</f>
        <v>Home&amp;Kitchen</v>
      </c>
      <c r="J1248" s="9">
        <f>amazon[[#This Row],[Actual_price]]*amazon[[#This Row],[Rating_count]]</f>
        <v>1180300</v>
      </c>
      <c r="K1248" s="9" t="str">
        <f>IF(amazon[[#This Row],[Actual_price]]&lt;200,"&lt;200",IF(amazon[[#This Row],[Actual_price]]&lt;=500,"200-500","&gt;500"))</f>
        <v>&gt;500</v>
      </c>
      <c r="L1248" t="str">
        <f>IF(amazon[[#This Row],[Discount_percentage]]&gt;=50%,"YES","NO")</f>
        <v>NO</v>
      </c>
      <c r="M1248" s="1">
        <f>ROUND(amazon[[#This Row],[Rating_count]],0)</f>
        <v>638</v>
      </c>
      <c r="N1248" s="10">
        <f>amazon[[#This Row],[Rating_count]]*LOG10(amazon[[#This Row],[Rating]]+1)</f>
        <v>467.26721876705392</v>
      </c>
    </row>
    <row r="1249" spans="1:14" x14ac:dyDescent="0.25">
      <c r="A1249" s="1" t="s">
        <v>2444</v>
      </c>
      <c r="B1249" s="4" t="s">
        <v>2445</v>
      </c>
      <c r="C1249" s="1" t="s">
        <v>2254</v>
      </c>
      <c r="D1249">
        <v>6236</v>
      </c>
      <c r="E1249" s="9">
        <v>9999</v>
      </c>
      <c r="F1249" s="2">
        <v>0.38</v>
      </c>
      <c r="G1249">
        <v>4.0999999999999996</v>
      </c>
      <c r="H1249">
        <v>3552</v>
      </c>
      <c r="I1249" t="str">
        <f>LEFT(amazon[[#This Row],[Category]],FIND("|",amazon[[#This Row],[Category]] &amp; "|")-1)</f>
        <v>Home&amp;Kitchen</v>
      </c>
      <c r="J1249" s="9">
        <f>amazon[[#This Row],[Actual_price]]*amazon[[#This Row],[Rating_count]]</f>
        <v>35516448</v>
      </c>
      <c r="K1249" s="9" t="str">
        <f>IF(amazon[[#This Row],[Actual_price]]&lt;200,"&lt;200",IF(amazon[[#This Row],[Actual_price]]&lt;=500,"200-500","&gt;500"))</f>
        <v>&gt;500</v>
      </c>
      <c r="L1249" t="str">
        <f>IF(amazon[[#This Row],[Discount_percentage]]&gt;=50%,"YES","NO")</f>
        <v>NO</v>
      </c>
      <c r="M1249" s="1">
        <f>ROUND(amazon[[#This Row],[Rating_count]],0)</f>
        <v>3552</v>
      </c>
      <c r="N1249" s="10">
        <f>amazon[[#This Row],[Rating_count]]*LOG10(amazon[[#This Row],[Rating]]+1)</f>
        <v>2513.28926549987</v>
      </c>
    </row>
    <row r="1250" spans="1:14" x14ac:dyDescent="0.25">
      <c r="A1250" s="1" t="s">
        <v>2446</v>
      </c>
      <c r="B1250" s="4" t="s">
        <v>2447</v>
      </c>
      <c r="C1250" s="1" t="s">
        <v>1977</v>
      </c>
      <c r="D1250">
        <v>2742</v>
      </c>
      <c r="E1250" s="9">
        <v>3995</v>
      </c>
      <c r="F1250" s="2">
        <v>0.31</v>
      </c>
      <c r="G1250">
        <v>4.4000000000000004</v>
      </c>
      <c r="H1250">
        <v>11148</v>
      </c>
      <c r="I1250" t="str">
        <f>LEFT(amazon[[#This Row],[Category]],FIND("|",amazon[[#This Row],[Category]] &amp; "|")-1)</f>
        <v>Home&amp;Kitchen</v>
      </c>
      <c r="J1250" s="9">
        <f>amazon[[#This Row],[Actual_price]]*amazon[[#This Row],[Rating_count]]</f>
        <v>44536260</v>
      </c>
      <c r="K1250" s="9" t="str">
        <f>IF(amazon[[#This Row],[Actual_price]]&lt;200,"&lt;200",IF(amazon[[#This Row],[Actual_price]]&lt;=500,"200-500","&gt;500"))</f>
        <v>&gt;500</v>
      </c>
      <c r="L1250" t="str">
        <f>IF(amazon[[#This Row],[Discount_percentage]]&gt;=50%,"YES","NO")</f>
        <v>NO</v>
      </c>
      <c r="M1250" s="1">
        <f>ROUND(amazon[[#This Row],[Rating_count]],0)</f>
        <v>11148</v>
      </c>
      <c r="N1250" s="10">
        <f>amazon[[#This Row],[Rating_count]]*LOG10(amazon[[#This Row],[Rating]]+1)</f>
        <v>8164.7256345064525</v>
      </c>
    </row>
    <row r="1251" spans="1:14" x14ac:dyDescent="0.25">
      <c r="A1251" s="1" t="s">
        <v>2448</v>
      </c>
      <c r="B1251" s="4" t="s">
        <v>2449</v>
      </c>
      <c r="C1251" s="1" t="s">
        <v>2322</v>
      </c>
      <c r="D1251">
        <v>721</v>
      </c>
      <c r="E1251" s="9">
        <v>1499</v>
      </c>
      <c r="F1251" s="2">
        <v>0.52</v>
      </c>
      <c r="G1251">
        <v>3.1</v>
      </c>
      <c r="H1251">
        <v>2449</v>
      </c>
      <c r="I1251" t="str">
        <f>LEFT(amazon[[#This Row],[Category]],FIND("|",amazon[[#This Row],[Category]] &amp; "|")-1)</f>
        <v>Home&amp;Kitchen</v>
      </c>
      <c r="J1251" s="9">
        <f>amazon[[#This Row],[Actual_price]]*amazon[[#This Row],[Rating_count]]</f>
        <v>3671051</v>
      </c>
      <c r="K1251" s="9" t="str">
        <f>IF(amazon[[#This Row],[Actual_price]]&lt;200,"&lt;200",IF(amazon[[#This Row],[Actual_price]]&lt;=500,"200-500","&gt;500"))</f>
        <v>&gt;500</v>
      </c>
      <c r="L1251" t="str">
        <f>IF(amazon[[#This Row],[Discount_percentage]]&gt;=50%,"YES","NO")</f>
        <v>YES</v>
      </c>
      <c r="M1251" s="1">
        <f>ROUND(amazon[[#This Row],[Rating_count]],0)</f>
        <v>2449</v>
      </c>
      <c r="N1251" s="10">
        <f>amazon[[#This Row],[Rating_count]]*LOG10(amazon[[#This Row],[Rating]]+1)</f>
        <v>1500.707665106632</v>
      </c>
    </row>
    <row r="1252" spans="1:14" x14ac:dyDescent="0.25">
      <c r="A1252" s="1" t="s">
        <v>2450</v>
      </c>
      <c r="B1252" s="4" t="s">
        <v>2451</v>
      </c>
      <c r="C1252" s="1" t="s">
        <v>2027</v>
      </c>
      <c r="D1252">
        <v>2903</v>
      </c>
      <c r="E1252" s="9">
        <v>3295</v>
      </c>
      <c r="F1252" s="2">
        <v>0.12</v>
      </c>
      <c r="G1252">
        <v>4.3</v>
      </c>
      <c r="H1252">
        <v>2299</v>
      </c>
      <c r="I1252" t="str">
        <f>LEFT(amazon[[#This Row],[Category]],FIND("|",amazon[[#This Row],[Category]] &amp; "|")-1)</f>
        <v>Home&amp;Kitchen</v>
      </c>
      <c r="J1252" s="9">
        <f>amazon[[#This Row],[Actual_price]]*amazon[[#This Row],[Rating_count]]</f>
        <v>7575205</v>
      </c>
      <c r="K1252" s="9" t="str">
        <f>IF(amazon[[#This Row],[Actual_price]]&lt;200,"&lt;200",IF(amazon[[#This Row],[Actual_price]]&lt;=500,"200-500","&gt;500"))</f>
        <v>&gt;500</v>
      </c>
      <c r="L1252" t="str">
        <f>IF(amazon[[#This Row],[Discount_percentage]]&gt;=50%,"YES","NO")</f>
        <v>NO</v>
      </c>
      <c r="M1252" s="1">
        <f>ROUND(amazon[[#This Row],[Rating_count]],0)</f>
        <v>2299</v>
      </c>
      <c r="N1252" s="10">
        <f>amazon[[#This Row],[Rating_count]]*LOG10(amazon[[#This Row],[Rating]]+1)</f>
        <v>1665.110224212214</v>
      </c>
    </row>
    <row r="1253" spans="1:14" x14ac:dyDescent="0.25">
      <c r="A1253" s="1" t="s">
        <v>2452</v>
      </c>
      <c r="B1253" s="4" t="s">
        <v>2453</v>
      </c>
      <c r="C1253" s="1" t="s">
        <v>2090</v>
      </c>
      <c r="D1253">
        <v>1656</v>
      </c>
      <c r="E1253" s="9">
        <v>2695</v>
      </c>
      <c r="F1253" s="2">
        <v>0.39</v>
      </c>
      <c r="G1253">
        <v>4.4000000000000004</v>
      </c>
      <c r="H1253">
        <v>6027</v>
      </c>
      <c r="I1253" t="str">
        <f>LEFT(amazon[[#This Row],[Category]],FIND("|",amazon[[#This Row],[Category]] &amp; "|")-1)</f>
        <v>Home&amp;Kitchen</v>
      </c>
      <c r="J1253" s="9">
        <f>amazon[[#This Row],[Actual_price]]*amazon[[#This Row],[Rating_count]]</f>
        <v>16242765</v>
      </c>
      <c r="K1253" s="9" t="str">
        <f>IF(amazon[[#This Row],[Actual_price]]&lt;200,"&lt;200",IF(amazon[[#This Row],[Actual_price]]&lt;=500,"200-500","&gt;500"))</f>
        <v>&gt;500</v>
      </c>
      <c r="L1253" t="str">
        <f>IF(amazon[[#This Row],[Discount_percentage]]&gt;=50%,"YES","NO")</f>
        <v>NO</v>
      </c>
      <c r="M1253" s="1">
        <f>ROUND(amazon[[#This Row],[Rating_count]],0)</f>
        <v>6027</v>
      </c>
      <c r="N1253" s="10">
        <f>amazon[[#This Row],[Rating_count]]*LOG10(amazon[[#This Row],[Rating]]+1)</f>
        <v>4414.1371904530315</v>
      </c>
    </row>
    <row r="1254" spans="1:14" x14ac:dyDescent="0.25">
      <c r="A1254" s="1" t="s">
        <v>2454</v>
      </c>
      <c r="B1254" s="4" t="s">
        <v>2455</v>
      </c>
      <c r="C1254" s="1" t="s">
        <v>2056</v>
      </c>
      <c r="D1254">
        <v>1399</v>
      </c>
      <c r="E1254" s="9">
        <v>2290</v>
      </c>
      <c r="F1254" s="2">
        <v>0.39</v>
      </c>
      <c r="G1254">
        <v>4.4000000000000004</v>
      </c>
      <c r="H1254">
        <v>461</v>
      </c>
      <c r="I1254" t="str">
        <f>LEFT(amazon[[#This Row],[Category]],FIND("|",amazon[[#This Row],[Category]] &amp; "|")-1)</f>
        <v>Home&amp;Kitchen</v>
      </c>
      <c r="J1254" s="9">
        <f>amazon[[#This Row],[Actual_price]]*amazon[[#This Row],[Rating_count]]</f>
        <v>1055690</v>
      </c>
      <c r="K1254" s="9" t="str">
        <f>IF(amazon[[#This Row],[Actual_price]]&lt;200,"&lt;200",IF(amazon[[#This Row],[Actual_price]]&lt;=500,"200-500","&gt;500"))</f>
        <v>&gt;500</v>
      </c>
      <c r="L1254" t="str">
        <f>IF(amazon[[#This Row],[Discount_percentage]]&gt;=50%,"YES","NO")</f>
        <v>NO</v>
      </c>
      <c r="M1254" s="1">
        <f>ROUND(amazon[[#This Row],[Rating_count]],0)</f>
        <v>461</v>
      </c>
      <c r="N1254" s="10">
        <f>amazon[[#This Row],[Rating_count]]*LOG10(amazon[[#This Row],[Rating]]+1)</f>
        <v>337.63352327838845</v>
      </c>
    </row>
    <row r="1255" spans="1:14" x14ac:dyDescent="0.25">
      <c r="A1255" s="1" t="s">
        <v>2456</v>
      </c>
      <c r="B1255" s="4" t="s">
        <v>2457</v>
      </c>
      <c r="C1255" s="1" t="s">
        <v>2063</v>
      </c>
      <c r="D1255">
        <v>2079</v>
      </c>
      <c r="E1255" s="9">
        <v>3099</v>
      </c>
      <c r="F1255" s="2">
        <v>0.33</v>
      </c>
      <c r="G1255">
        <v>4.0999999999999996</v>
      </c>
      <c r="H1255">
        <v>282</v>
      </c>
      <c r="I1255" t="str">
        <f>LEFT(amazon[[#This Row],[Category]],FIND("|",amazon[[#This Row],[Category]] &amp; "|")-1)</f>
        <v>Home&amp;Kitchen</v>
      </c>
      <c r="J1255" s="9">
        <f>amazon[[#This Row],[Actual_price]]*amazon[[#This Row],[Rating_count]]</f>
        <v>873918</v>
      </c>
      <c r="K1255" s="9" t="str">
        <f>IF(amazon[[#This Row],[Actual_price]]&lt;200,"&lt;200",IF(amazon[[#This Row],[Actual_price]]&lt;=500,"200-500","&gt;500"))</f>
        <v>&gt;500</v>
      </c>
      <c r="L1255" t="str">
        <f>IF(amazon[[#This Row],[Discount_percentage]]&gt;=50%,"YES","NO")</f>
        <v>NO</v>
      </c>
      <c r="M1255" s="1">
        <f>ROUND(amazon[[#This Row],[Rating_count]],0)</f>
        <v>282</v>
      </c>
      <c r="N1255" s="10">
        <f>amazon[[#This Row],[Rating_count]]*LOG10(amazon[[#This Row],[Rating]]+1)</f>
        <v>199.53478965961807</v>
      </c>
    </row>
    <row r="1256" spans="1:14" x14ac:dyDescent="0.25">
      <c r="A1256" s="1" t="s">
        <v>2458</v>
      </c>
      <c r="B1256" s="4" t="s">
        <v>2459</v>
      </c>
      <c r="C1256" s="1" t="s">
        <v>2014</v>
      </c>
      <c r="D1256">
        <v>999</v>
      </c>
      <c r="E1256" s="9">
        <v>1075</v>
      </c>
      <c r="F1256" s="2">
        <v>7.0000000000000007E-2</v>
      </c>
      <c r="G1256">
        <v>4.0999999999999996</v>
      </c>
      <c r="H1256">
        <v>9275</v>
      </c>
      <c r="I1256" t="str">
        <f>LEFT(amazon[[#This Row],[Category]],FIND("|",amazon[[#This Row],[Category]] &amp; "|")-1)</f>
        <v>Home&amp;Kitchen</v>
      </c>
      <c r="J1256" s="9">
        <f>amazon[[#This Row],[Actual_price]]*amazon[[#This Row],[Rating_count]]</f>
        <v>9970625</v>
      </c>
      <c r="K1256" s="9" t="str">
        <f>IF(amazon[[#This Row],[Actual_price]]&lt;200,"&lt;200",IF(amazon[[#This Row],[Actual_price]]&lt;=500,"200-500","&gt;500"))</f>
        <v>&gt;500</v>
      </c>
      <c r="L1256" t="str">
        <f>IF(amazon[[#This Row],[Discount_percentage]]&gt;=50%,"YES","NO")</f>
        <v>NO</v>
      </c>
      <c r="M1256" s="1">
        <f>ROUND(amazon[[#This Row],[Rating_count]],0)</f>
        <v>9275</v>
      </c>
      <c r="N1256" s="10">
        <f>amazon[[#This Row],[Rating_count]]*LOG10(amazon[[#This Row],[Rating]]+1)</f>
        <v>6562.7133833083599</v>
      </c>
    </row>
    <row r="1257" spans="1:14" x14ac:dyDescent="0.25">
      <c r="A1257" s="1" t="s">
        <v>2460</v>
      </c>
      <c r="B1257" s="4" t="s">
        <v>2461</v>
      </c>
      <c r="C1257" s="1" t="s">
        <v>2043</v>
      </c>
      <c r="D1257">
        <v>3179</v>
      </c>
      <c r="E1257" s="9">
        <v>6999</v>
      </c>
      <c r="F1257" s="2">
        <v>0.55000000000000004</v>
      </c>
      <c r="G1257">
        <v>4</v>
      </c>
      <c r="H1257">
        <v>743</v>
      </c>
      <c r="I1257" t="str">
        <f>LEFT(amazon[[#This Row],[Category]],FIND("|",amazon[[#This Row],[Category]] &amp; "|")-1)</f>
        <v>Home&amp;Kitchen</v>
      </c>
      <c r="J1257" s="9">
        <f>amazon[[#This Row],[Actual_price]]*amazon[[#This Row],[Rating_count]]</f>
        <v>5200257</v>
      </c>
      <c r="K1257" s="9" t="str">
        <f>IF(amazon[[#This Row],[Actual_price]]&lt;200,"&lt;200",IF(amazon[[#This Row],[Actual_price]]&lt;=500,"200-500","&gt;500"))</f>
        <v>&gt;500</v>
      </c>
      <c r="L1257" t="str">
        <f>IF(amazon[[#This Row],[Discount_percentage]]&gt;=50%,"YES","NO")</f>
        <v>YES</v>
      </c>
      <c r="M1257" s="1">
        <f>ROUND(amazon[[#This Row],[Rating_count]],0)</f>
        <v>743</v>
      </c>
      <c r="N1257" s="10">
        <f>amazon[[#This Row],[Rating_count]]*LOG10(amazon[[#This Row],[Rating]]+1)</f>
        <v>519.33471322166201</v>
      </c>
    </row>
    <row r="1258" spans="1:14" x14ac:dyDescent="0.25">
      <c r="A1258" s="1" t="s">
        <v>2462</v>
      </c>
      <c r="B1258" s="4" t="s">
        <v>2463</v>
      </c>
      <c r="C1258" s="1" t="s">
        <v>1986</v>
      </c>
      <c r="D1258">
        <v>1049</v>
      </c>
      <c r="E1258" s="9">
        <v>2499</v>
      </c>
      <c r="F1258" s="2">
        <v>0.57999999999999996</v>
      </c>
      <c r="G1258">
        <v>3.6</v>
      </c>
      <c r="H1258">
        <v>328</v>
      </c>
      <c r="I1258" t="str">
        <f>LEFT(amazon[[#This Row],[Category]],FIND("|",amazon[[#This Row],[Category]] &amp; "|")-1)</f>
        <v>Home&amp;Kitchen</v>
      </c>
      <c r="J1258" s="9">
        <f>amazon[[#This Row],[Actual_price]]*amazon[[#This Row],[Rating_count]]</f>
        <v>819672</v>
      </c>
      <c r="K1258" s="9" t="str">
        <f>IF(amazon[[#This Row],[Actual_price]]&lt;200,"&lt;200",IF(amazon[[#This Row],[Actual_price]]&lt;=500,"200-500","&gt;500"))</f>
        <v>&gt;500</v>
      </c>
      <c r="L1258" t="str">
        <f>IF(amazon[[#This Row],[Discount_percentage]]&gt;=50%,"YES","NO")</f>
        <v>YES</v>
      </c>
      <c r="M1258" s="1">
        <f>ROUND(amazon[[#This Row],[Rating_count]],0)</f>
        <v>328</v>
      </c>
      <c r="N1258" s="10">
        <f>amazon[[#This Row],[Rating_count]]*LOG10(amazon[[#This Row],[Rating]]+1)</f>
        <v>217.38456879155629</v>
      </c>
    </row>
    <row r="1259" spans="1:14" x14ac:dyDescent="0.25">
      <c r="A1259" s="1" t="s">
        <v>2464</v>
      </c>
      <c r="B1259" s="4" t="s">
        <v>2465</v>
      </c>
      <c r="C1259" s="1" t="s">
        <v>1986</v>
      </c>
      <c r="D1259">
        <v>3599</v>
      </c>
      <c r="E1259" s="9">
        <v>7290</v>
      </c>
      <c r="F1259" s="2">
        <v>0.51</v>
      </c>
      <c r="G1259">
        <v>3.9</v>
      </c>
      <c r="H1259">
        <v>942</v>
      </c>
      <c r="I1259" t="str">
        <f>LEFT(amazon[[#This Row],[Category]],FIND("|",amazon[[#This Row],[Category]] &amp; "|")-1)</f>
        <v>Home&amp;Kitchen</v>
      </c>
      <c r="J1259" s="9">
        <f>amazon[[#This Row],[Actual_price]]*amazon[[#This Row],[Rating_count]]</f>
        <v>6867180</v>
      </c>
      <c r="K1259" s="9" t="str">
        <f>IF(amazon[[#This Row],[Actual_price]]&lt;200,"&lt;200",IF(amazon[[#This Row],[Actual_price]]&lt;=500,"200-500","&gt;500"))</f>
        <v>&gt;500</v>
      </c>
      <c r="L1259" t="str">
        <f>IF(amazon[[#This Row],[Discount_percentage]]&gt;=50%,"YES","NO")</f>
        <v>YES</v>
      </c>
      <c r="M1259" s="1">
        <f>ROUND(amazon[[#This Row],[Rating_count]],0)</f>
        <v>942</v>
      </c>
      <c r="N1259" s="10">
        <f>amazon[[#This Row],[Rating_count]]*LOG10(amazon[[#This Row],[Rating]]+1)</f>
        <v>650.16470738685996</v>
      </c>
    </row>
    <row r="1260" spans="1:14" x14ac:dyDescent="0.25">
      <c r="A1260" s="1" t="s">
        <v>2466</v>
      </c>
      <c r="B1260" s="4" t="s">
        <v>2467</v>
      </c>
      <c r="C1260" s="1" t="s">
        <v>2468</v>
      </c>
      <c r="D1260">
        <v>4799</v>
      </c>
      <c r="E1260" s="9">
        <v>5795</v>
      </c>
      <c r="F1260" s="2">
        <v>0.17</v>
      </c>
      <c r="G1260">
        <v>3.9</v>
      </c>
      <c r="H1260">
        <v>3815</v>
      </c>
      <c r="I1260" t="str">
        <f>LEFT(amazon[[#This Row],[Category]],FIND("|",amazon[[#This Row],[Category]] &amp; "|")-1)</f>
        <v>Home&amp;Kitchen</v>
      </c>
      <c r="J1260" s="9">
        <f>amazon[[#This Row],[Actual_price]]*amazon[[#This Row],[Rating_count]]</f>
        <v>22107925</v>
      </c>
      <c r="K1260" s="9" t="str">
        <f>IF(amazon[[#This Row],[Actual_price]]&lt;200,"&lt;200",IF(amazon[[#This Row],[Actual_price]]&lt;=500,"200-500","&gt;500"))</f>
        <v>&gt;500</v>
      </c>
      <c r="L1260" t="str">
        <f>IF(amazon[[#This Row],[Discount_percentage]]&gt;=50%,"YES","NO")</f>
        <v>NO</v>
      </c>
      <c r="M1260" s="1">
        <f>ROUND(amazon[[#This Row],[Rating_count]],0)</f>
        <v>3815</v>
      </c>
      <c r="N1260" s="10">
        <f>amazon[[#This Row],[Rating_count]]*LOG10(amazon[[#This Row],[Rating]]+1)</f>
        <v>2633.09804530878</v>
      </c>
    </row>
    <row r="1261" spans="1:14" x14ac:dyDescent="0.25">
      <c r="A1261" s="1" t="s">
        <v>2469</v>
      </c>
      <c r="B1261" s="4" t="s">
        <v>2470</v>
      </c>
      <c r="C1261" s="1" t="s">
        <v>1983</v>
      </c>
      <c r="D1261">
        <v>1699</v>
      </c>
      <c r="E1261" s="9">
        <v>3398</v>
      </c>
      <c r="F1261" s="2">
        <v>0.5</v>
      </c>
      <c r="G1261">
        <v>3.8</v>
      </c>
      <c r="H1261">
        <v>7988</v>
      </c>
      <c r="I1261" t="str">
        <f>LEFT(amazon[[#This Row],[Category]],FIND("|",amazon[[#This Row],[Category]] &amp; "|")-1)</f>
        <v>Home&amp;Kitchen</v>
      </c>
      <c r="J1261" s="9">
        <f>amazon[[#This Row],[Actual_price]]*amazon[[#This Row],[Rating_count]]</f>
        <v>27143224</v>
      </c>
      <c r="K1261" s="9" t="str">
        <f>IF(amazon[[#This Row],[Actual_price]]&lt;200,"&lt;200",IF(amazon[[#This Row],[Actual_price]]&lt;=500,"200-500","&gt;500"))</f>
        <v>&gt;500</v>
      </c>
      <c r="L1261" t="str">
        <f>IF(amazon[[#This Row],[Discount_percentage]]&gt;=50%,"YES","NO")</f>
        <v>YES</v>
      </c>
      <c r="M1261" s="1">
        <f>ROUND(amazon[[#This Row],[Rating_count]],0)</f>
        <v>7988</v>
      </c>
      <c r="N1261" s="10">
        <f>amazon[[#This Row],[Rating_count]]*LOG10(amazon[[#This Row],[Rating]]+1)</f>
        <v>5441.7550041561899</v>
      </c>
    </row>
    <row r="1262" spans="1:14" x14ac:dyDescent="0.25">
      <c r="A1262" s="1" t="s">
        <v>2471</v>
      </c>
      <c r="B1262" s="4" t="s">
        <v>2472</v>
      </c>
      <c r="C1262" s="1" t="s">
        <v>1996</v>
      </c>
      <c r="D1262">
        <v>664</v>
      </c>
      <c r="E1262" s="9">
        <v>1490</v>
      </c>
      <c r="F1262" s="2">
        <v>0.55000000000000004</v>
      </c>
      <c r="G1262">
        <v>4.0999999999999996</v>
      </c>
      <c r="H1262">
        <v>925</v>
      </c>
      <c r="I1262" t="str">
        <f>LEFT(amazon[[#This Row],[Category]],FIND("|",amazon[[#This Row],[Category]] &amp; "|")-1)</f>
        <v>Home&amp;Kitchen</v>
      </c>
      <c r="J1262" s="9">
        <f>amazon[[#This Row],[Actual_price]]*amazon[[#This Row],[Rating_count]]</f>
        <v>1378250</v>
      </c>
      <c r="K1262" s="9" t="str">
        <f>IF(amazon[[#This Row],[Actual_price]]&lt;200,"&lt;200",IF(amazon[[#This Row],[Actual_price]]&lt;=500,"200-500","&gt;500"))</f>
        <v>&gt;500</v>
      </c>
      <c r="L1262" t="str">
        <f>IF(amazon[[#This Row],[Discount_percentage]]&gt;=50%,"YES","NO")</f>
        <v>YES</v>
      </c>
      <c r="M1262" s="1">
        <f>ROUND(amazon[[#This Row],[Rating_count]],0)</f>
        <v>925</v>
      </c>
      <c r="N1262" s="10">
        <f>amazon[[#This Row],[Rating_count]]*LOG10(amazon[[#This Row],[Rating]]+1)</f>
        <v>654.50241289059113</v>
      </c>
    </row>
    <row r="1263" spans="1:14" x14ac:dyDescent="0.25">
      <c r="A1263" s="1" t="s">
        <v>2473</v>
      </c>
      <c r="B1263" s="4" t="s">
        <v>2474</v>
      </c>
      <c r="C1263" s="1" t="s">
        <v>2475</v>
      </c>
      <c r="D1263">
        <v>948</v>
      </c>
      <c r="E1263" s="9">
        <v>1620</v>
      </c>
      <c r="F1263" s="2">
        <v>0.41</v>
      </c>
      <c r="G1263">
        <v>4.0999999999999996</v>
      </c>
      <c r="H1263">
        <v>4370</v>
      </c>
      <c r="I1263" t="str">
        <f>LEFT(amazon[[#This Row],[Category]],FIND("|",amazon[[#This Row],[Category]] &amp; "|")-1)</f>
        <v>Home&amp;Kitchen</v>
      </c>
      <c r="J1263" s="9">
        <f>amazon[[#This Row],[Actual_price]]*amazon[[#This Row],[Rating_count]]</f>
        <v>7079400</v>
      </c>
      <c r="K1263" s="9" t="str">
        <f>IF(amazon[[#This Row],[Actual_price]]&lt;200,"&lt;200",IF(amazon[[#This Row],[Actual_price]]&lt;=500,"200-500","&gt;500"))</f>
        <v>&gt;500</v>
      </c>
      <c r="L1263" t="str">
        <f>IF(amazon[[#This Row],[Discount_percentage]]&gt;=50%,"YES","NO")</f>
        <v>NO</v>
      </c>
      <c r="M1263" s="1">
        <f>ROUND(amazon[[#This Row],[Rating_count]],0)</f>
        <v>4370</v>
      </c>
      <c r="N1263" s="10">
        <f>amazon[[#This Row],[Rating_count]]*LOG10(amazon[[#This Row],[Rating]]+1)</f>
        <v>3092.0816695479821</v>
      </c>
    </row>
    <row r="1264" spans="1:14" x14ac:dyDescent="0.25">
      <c r="A1264" s="1" t="s">
        <v>2476</v>
      </c>
      <c r="B1264" s="4" t="s">
        <v>2477</v>
      </c>
      <c r="C1264" s="1" t="s">
        <v>1980</v>
      </c>
      <c r="D1264">
        <v>850</v>
      </c>
      <c r="E1264" s="9">
        <v>1000</v>
      </c>
      <c r="F1264" s="2">
        <v>0.15</v>
      </c>
      <c r="G1264">
        <v>4.0999999999999996</v>
      </c>
      <c r="H1264">
        <v>7619</v>
      </c>
      <c r="I1264" t="str">
        <f>LEFT(amazon[[#This Row],[Category]],FIND("|",amazon[[#This Row],[Category]] &amp; "|")-1)</f>
        <v>Home&amp;Kitchen</v>
      </c>
      <c r="J1264" s="9">
        <f>amazon[[#This Row],[Actual_price]]*amazon[[#This Row],[Rating_count]]</f>
        <v>7619000</v>
      </c>
      <c r="K1264" s="9" t="str">
        <f>IF(amazon[[#This Row],[Actual_price]]&lt;200,"&lt;200",IF(amazon[[#This Row],[Actual_price]]&lt;=500,"200-500","&gt;500"))</f>
        <v>&gt;500</v>
      </c>
      <c r="L1264" t="str">
        <f>IF(amazon[[#This Row],[Discount_percentage]]&gt;=50%,"YES","NO")</f>
        <v>NO</v>
      </c>
      <c r="M1264" s="1">
        <f>ROUND(amazon[[#This Row],[Rating_count]],0)</f>
        <v>7619</v>
      </c>
      <c r="N1264" s="10">
        <f>amazon[[#This Row],[Rating_count]]*LOG10(amazon[[#This Row],[Rating]]+1)</f>
        <v>5390.9771716901769</v>
      </c>
    </row>
    <row r="1265" spans="1:14" x14ac:dyDescent="0.25">
      <c r="A1265" s="1" t="s">
        <v>2478</v>
      </c>
      <c r="B1265" s="4" t="s">
        <v>2479</v>
      </c>
      <c r="C1265" s="1" t="s">
        <v>2191</v>
      </c>
      <c r="D1265">
        <v>600</v>
      </c>
      <c r="E1265" s="9">
        <v>640</v>
      </c>
      <c r="F1265" s="2">
        <v>0.06</v>
      </c>
      <c r="G1265">
        <v>3.8</v>
      </c>
      <c r="H1265">
        <v>2593</v>
      </c>
      <c r="I1265" t="str">
        <f>LEFT(amazon[[#This Row],[Category]],FIND("|",amazon[[#This Row],[Category]] &amp; "|")-1)</f>
        <v>Home&amp;Kitchen</v>
      </c>
      <c r="J1265" s="9">
        <f>amazon[[#This Row],[Actual_price]]*amazon[[#This Row],[Rating_count]]</f>
        <v>1659520</v>
      </c>
      <c r="K1265" s="9" t="str">
        <f>IF(amazon[[#This Row],[Actual_price]]&lt;200,"&lt;200",IF(amazon[[#This Row],[Actual_price]]&lt;=500,"200-500","&gt;500"))</f>
        <v>&gt;500</v>
      </c>
      <c r="L1265" t="str">
        <f>IF(amazon[[#This Row],[Discount_percentage]]&gt;=50%,"YES","NO")</f>
        <v>NO</v>
      </c>
      <c r="M1265" s="1">
        <f>ROUND(amazon[[#This Row],[Rating_count]],0)</f>
        <v>2593</v>
      </c>
      <c r="N1265" s="10">
        <f>amazon[[#This Row],[Rating_count]]*LOG10(amazon[[#This Row],[Rating]]+1)</f>
        <v>1766.4585285148976</v>
      </c>
    </row>
    <row r="1266" spans="1:14" x14ac:dyDescent="0.25">
      <c r="A1266" s="1" t="s">
        <v>2480</v>
      </c>
      <c r="B1266" s="4" t="s">
        <v>2481</v>
      </c>
      <c r="C1266" s="1" t="s">
        <v>1945</v>
      </c>
      <c r="D1266">
        <v>3711</v>
      </c>
      <c r="E1266" s="9">
        <v>4495</v>
      </c>
      <c r="F1266" s="2">
        <v>0.17</v>
      </c>
      <c r="G1266">
        <v>4.3</v>
      </c>
      <c r="H1266">
        <v>356</v>
      </c>
      <c r="I1266" t="str">
        <f>LEFT(amazon[[#This Row],[Category]],FIND("|",amazon[[#This Row],[Category]] &amp; "|")-1)</f>
        <v>Home&amp;Kitchen</v>
      </c>
      <c r="J1266" s="9">
        <f>amazon[[#This Row],[Actual_price]]*amazon[[#This Row],[Rating_count]]</f>
        <v>1600220</v>
      </c>
      <c r="K1266" s="9" t="str">
        <f>IF(amazon[[#This Row],[Actual_price]]&lt;200,"&lt;200",IF(amazon[[#This Row],[Actual_price]]&lt;=500,"200-500","&gt;500"))</f>
        <v>&gt;500</v>
      </c>
      <c r="L1266" t="str">
        <f>IF(amazon[[#This Row],[Discount_percentage]]&gt;=50%,"YES","NO")</f>
        <v>NO</v>
      </c>
      <c r="M1266" s="1">
        <f>ROUND(amazon[[#This Row],[Rating_count]],0)</f>
        <v>356</v>
      </c>
      <c r="N1266" s="10">
        <f>amazon[[#This Row],[Rating_count]]*LOG10(amazon[[#This Row],[Rating]]+1)</f>
        <v>257.84220957788091</v>
      </c>
    </row>
    <row r="1267" spans="1:14" x14ac:dyDescent="0.25">
      <c r="A1267" s="1" t="s">
        <v>2482</v>
      </c>
      <c r="B1267" s="4" t="s">
        <v>2483</v>
      </c>
      <c r="C1267" s="1" t="s">
        <v>1954</v>
      </c>
      <c r="D1267">
        <v>799</v>
      </c>
      <c r="E1267" s="9">
        <v>2999</v>
      </c>
      <c r="F1267" s="2">
        <v>0.73</v>
      </c>
      <c r="G1267">
        <v>4.5</v>
      </c>
      <c r="H1267">
        <v>63</v>
      </c>
      <c r="I1267" t="str">
        <f>LEFT(amazon[[#This Row],[Category]],FIND("|",amazon[[#This Row],[Category]] &amp; "|")-1)</f>
        <v>Home&amp;Kitchen</v>
      </c>
      <c r="J1267" s="9">
        <f>amazon[[#This Row],[Actual_price]]*amazon[[#This Row],[Rating_count]]</f>
        <v>188937</v>
      </c>
      <c r="K1267" s="9" t="str">
        <f>IF(amazon[[#This Row],[Actual_price]]&lt;200,"&lt;200",IF(amazon[[#This Row],[Actual_price]]&lt;=500,"200-500","&gt;500"))</f>
        <v>&gt;500</v>
      </c>
      <c r="L1267" t="str">
        <f>IF(amazon[[#This Row],[Discount_percentage]]&gt;=50%,"YES","NO")</f>
        <v>YES</v>
      </c>
      <c r="M1267" s="1">
        <f>ROUND(amazon[[#This Row],[Rating_count]],0)</f>
        <v>63</v>
      </c>
      <c r="N1267" s="10">
        <f>amazon[[#This Row],[Rating_count]]*LOG10(amazon[[#This Row],[Rating]]+1)</f>
        <v>46.642849438137368</v>
      </c>
    </row>
    <row r="1268" spans="1:14" x14ac:dyDescent="0.25">
      <c r="A1268" s="1" t="s">
        <v>2484</v>
      </c>
      <c r="B1268" s="4" t="s">
        <v>2485</v>
      </c>
      <c r="C1268" s="1" t="s">
        <v>2188</v>
      </c>
      <c r="D1268">
        <v>980</v>
      </c>
      <c r="E1268" s="9">
        <v>980</v>
      </c>
      <c r="F1268" s="2">
        <v>0</v>
      </c>
      <c r="G1268">
        <v>4.2</v>
      </c>
      <c r="H1268">
        <v>4740</v>
      </c>
      <c r="I1268" t="str">
        <f>LEFT(amazon[[#This Row],[Category]],FIND("|",amazon[[#This Row],[Category]] &amp; "|")-1)</f>
        <v>Home&amp;Kitchen</v>
      </c>
      <c r="J1268" s="9">
        <f>amazon[[#This Row],[Actual_price]]*amazon[[#This Row],[Rating_count]]</f>
        <v>4645200</v>
      </c>
      <c r="K1268" s="9" t="str">
        <f>IF(amazon[[#This Row],[Actual_price]]&lt;200,"&lt;200",IF(amazon[[#This Row],[Actual_price]]&lt;=500,"200-500","&gt;500"))</f>
        <v>&gt;500</v>
      </c>
      <c r="L1268" t="str">
        <f>IF(amazon[[#This Row],[Discount_percentage]]&gt;=50%,"YES","NO")</f>
        <v>NO</v>
      </c>
      <c r="M1268" s="1">
        <f>ROUND(amazon[[#This Row],[Rating_count]],0)</f>
        <v>4740</v>
      </c>
      <c r="N1268" s="10">
        <f>amazon[[#This Row],[Rating_count]]*LOG10(amazon[[#This Row],[Rating]]+1)</f>
        <v>3393.8558488289482</v>
      </c>
    </row>
    <row r="1269" spans="1:14" x14ac:dyDescent="0.25">
      <c r="A1269" s="1" t="s">
        <v>2486</v>
      </c>
      <c r="B1269" s="4" t="s">
        <v>2487</v>
      </c>
      <c r="C1269" s="1" t="s">
        <v>2024</v>
      </c>
      <c r="D1269">
        <v>351</v>
      </c>
      <c r="E1269" s="9">
        <v>899</v>
      </c>
      <c r="F1269" s="2">
        <v>0.61</v>
      </c>
      <c r="G1269">
        <v>3.9</v>
      </c>
      <c r="H1269">
        <v>296</v>
      </c>
      <c r="I1269" t="str">
        <f>LEFT(amazon[[#This Row],[Category]],FIND("|",amazon[[#This Row],[Category]] &amp; "|")-1)</f>
        <v>Home&amp;Kitchen</v>
      </c>
      <c r="J1269" s="9">
        <f>amazon[[#This Row],[Actual_price]]*amazon[[#This Row],[Rating_count]]</f>
        <v>266104</v>
      </c>
      <c r="K1269" s="9" t="str">
        <f>IF(amazon[[#This Row],[Actual_price]]&lt;200,"&lt;200",IF(amazon[[#This Row],[Actual_price]]&lt;=500,"200-500","&gt;500"))</f>
        <v>&gt;500</v>
      </c>
      <c r="L1269" t="str">
        <f>IF(amazon[[#This Row],[Discount_percentage]]&gt;=50%,"YES","NO")</f>
        <v>YES</v>
      </c>
      <c r="M1269" s="1">
        <f>ROUND(amazon[[#This Row],[Rating_count]],0)</f>
        <v>296</v>
      </c>
      <c r="N1269" s="10">
        <f>amazon[[#This Row],[Rating_count]]*LOG10(amazon[[#This Row],[Rating]]+1)</f>
        <v>204.29803968844007</v>
      </c>
    </row>
    <row r="1270" spans="1:14" x14ac:dyDescent="0.25">
      <c r="A1270" s="1" t="s">
        <v>2488</v>
      </c>
      <c r="B1270" s="4" t="s">
        <v>2489</v>
      </c>
      <c r="C1270" s="1" t="s">
        <v>2490</v>
      </c>
      <c r="D1270">
        <v>229</v>
      </c>
      <c r="E1270" s="9">
        <v>499</v>
      </c>
      <c r="F1270" s="2">
        <v>0.54</v>
      </c>
      <c r="G1270">
        <v>3.5</v>
      </c>
      <c r="H1270">
        <v>185</v>
      </c>
      <c r="I1270" t="str">
        <f>LEFT(amazon[[#This Row],[Category]],FIND("|",amazon[[#This Row],[Category]] &amp; "|")-1)</f>
        <v>Home&amp;Kitchen</v>
      </c>
      <c r="J1270" s="9">
        <f>amazon[[#This Row],[Actual_price]]*amazon[[#This Row],[Rating_count]]</f>
        <v>92315</v>
      </c>
      <c r="K1270" s="9" t="str">
        <f>IF(amazon[[#This Row],[Actual_price]]&lt;200,"&lt;200",IF(amazon[[#This Row],[Actual_price]]&lt;=500,"200-500","&gt;500"))</f>
        <v>200-500</v>
      </c>
      <c r="L1270" t="str">
        <f>IF(amazon[[#This Row],[Discount_percentage]]&gt;=50%,"YES","NO")</f>
        <v>YES</v>
      </c>
      <c r="M1270" s="1">
        <f>ROUND(amazon[[#This Row],[Rating_count]],0)</f>
        <v>185</v>
      </c>
      <c r="N1270" s="10">
        <f>amazon[[#This Row],[Rating_count]]*LOG10(amazon[[#This Row],[Rating]]+1)</f>
        <v>120.84431504843859</v>
      </c>
    </row>
    <row r="1271" spans="1:14" x14ac:dyDescent="0.25">
      <c r="A1271" s="1" t="s">
        <v>2491</v>
      </c>
      <c r="B1271" s="4" t="s">
        <v>2492</v>
      </c>
      <c r="C1271" s="1" t="s">
        <v>2027</v>
      </c>
      <c r="D1271">
        <v>3349</v>
      </c>
      <c r="E1271" s="9">
        <v>3995</v>
      </c>
      <c r="F1271" s="2">
        <v>0.16</v>
      </c>
      <c r="G1271">
        <v>4.3</v>
      </c>
      <c r="H1271">
        <v>1954</v>
      </c>
      <c r="I1271" t="str">
        <f>LEFT(amazon[[#This Row],[Category]],FIND("|",amazon[[#This Row],[Category]] &amp; "|")-1)</f>
        <v>Home&amp;Kitchen</v>
      </c>
      <c r="J1271" s="9">
        <f>amazon[[#This Row],[Actual_price]]*amazon[[#This Row],[Rating_count]]</f>
        <v>7806230</v>
      </c>
      <c r="K1271" s="9" t="str">
        <f>IF(amazon[[#This Row],[Actual_price]]&lt;200,"&lt;200",IF(amazon[[#This Row],[Actual_price]]&lt;=500,"200-500","&gt;500"))</f>
        <v>&gt;500</v>
      </c>
      <c r="L1271" t="str">
        <f>IF(amazon[[#This Row],[Discount_percentage]]&gt;=50%,"YES","NO")</f>
        <v>NO</v>
      </c>
      <c r="M1271" s="1">
        <f>ROUND(amazon[[#This Row],[Rating_count]],0)</f>
        <v>1954</v>
      </c>
      <c r="N1271" s="10">
        <f>amazon[[#This Row],[Rating_count]]*LOG10(amazon[[#This Row],[Rating]]+1)</f>
        <v>1415.2350491999418</v>
      </c>
    </row>
    <row r="1272" spans="1:14" x14ac:dyDescent="0.25">
      <c r="A1272" s="1" t="s">
        <v>2493</v>
      </c>
      <c r="B1272" s="4" t="s">
        <v>2494</v>
      </c>
      <c r="C1272" s="1" t="s">
        <v>1999</v>
      </c>
      <c r="D1272">
        <v>5499</v>
      </c>
      <c r="E1272" s="9">
        <v>11500</v>
      </c>
      <c r="F1272" s="2">
        <v>0.52</v>
      </c>
      <c r="G1272">
        <v>3.9</v>
      </c>
      <c r="H1272">
        <v>959</v>
      </c>
      <c r="I1272" t="str">
        <f>LEFT(amazon[[#This Row],[Category]],FIND("|",amazon[[#This Row],[Category]] &amp; "|")-1)</f>
        <v>Home&amp;Kitchen</v>
      </c>
      <c r="J1272" s="9">
        <f>amazon[[#This Row],[Actual_price]]*amazon[[#This Row],[Rating_count]]</f>
        <v>11028500</v>
      </c>
      <c r="K1272" s="9" t="str">
        <f>IF(amazon[[#This Row],[Actual_price]]&lt;200,"&lt;200",IF(amazon[[#This Row],[Actual_price]]&lt;=500,"200-500","&gt;500"))</f>
        <v>&gt;500</v>
      </c>
      <c r="L1272" t="str">
        <f>IF(amazon[[#This Row],[Discount_percentage]]&gt;=50%,"YES","NO")</f>
        <v>YES</v>
      </c>
      <c r="M1272" s="1">
        <f>ROUND(amazon[[#This Row],[Rating_count]],0)</f>
        <v>959</v>
      </c>
      <c r="N1272" s="10">
        <f>amazon[[#This Row],[Rating_count]]*LOG10(amazon[[#This Row],[Rating]]+1)</f>
        <v>661.89804074734468</v>
      </c>
    </row>
    <row r="1273" spans="1:14" x14ac:dyDescent="0.25">
      <c r="A1273" s="1" t="s">
        <v>2495</v>
      </c>
      <c r="B1273" s="4" t="s">
        <v>2496</v>
      </c>
      <c r="C1273" s="1" t="s">
        <v>1951</v>
      </c>
      <c r="D1273">
        <v>299</v>
      </c>
      <c r="E1273" s="9">
        <v>499</v>
      </c>
      <c r="F1273" s="2">
        <v>0.4</v>
      </c>
      <c r="G1273">
        <v>3.9</v>
      </c>
      <c r="H1273">
        <v>1015</v>
      </c>
      <c r="I1273" t="str">
        <f>LEFT(amazon[[#This Row],[Category]],FIND("|",amazon[[#This Row],[Category]] &amp; "|")-1)</f>
        <v>Home&amp;Kitchen</v>
      </c>
      <c r="J1273" s="9">
        <f>amazon[[#This Row],[Actual_price]]*amazon[[#This Row],[Rating_count]]</f>
        <v>506485</v>
      </c>
      <c r="K1273" s="9" t="str">
        <f>IF(amazon[[#This Row],[Actual_price]]&lt;200,"&lt;200",IF(amazon[[#This Row],[Actual_price]]&lt;=500,"200-500","&gt;500"))</f>
        <v>200-500</v>
      </c>
      <c r="L1273" t="str">
        <f>IF(amazon[[#This Row],[Discount_percentage]]&gt;=50%,"YES","NO")</f>
        <v>NO</v>
      </c>
      <c r="M1273" s="1">
        <f>ROUND(amazon[[#This Row],[Rating_count]],0)</f>
        <v>1015</v>
      </c>
      <c r="N1273" s="10">
        <f>amazon[[#This Row],[Rating_count]]*LOG10(amazon[[#This Row],[Rating]]+1)</f>
        <v>700.54902122894146</v>
      </c>
    </row>
    <row r="1274" spans="1:14" x14ac:dyDescent="0.25">
      <c r="A1274" s="1" t="s">
        <v>2497</v>
      </c>
      <c r="B1274" s="4" t="s">
        <v>2498</v>
      </c>
      <c r="C1274" s="1" t="s">
        <v>2499</v>
      </c>
      <c r="D1274">
        <v>2249</v>
      </c>
      <c r="E1274" s="9">
        <v>3550</v>
      </c>
      <c r="F1274" s="2">
        <v>0.37</v>
      </c>
      <c r="G1274">
        <v>4</v>
      </c>
      <c r="H1274">
        <v>3973</v>
      </c>
      <c r="I1274" t="str">
        <f>LEFT(amazon[[#This Row],[Category]],FIND("|",amazon[[#This Row],[Category]] &amp; "|")-1)</f>
        <v>Home&amp;Kitchen</v>
      </c>
      <c r="J1274" s="9">
        <f>amazon[[#This Row],[Actual_price]]*amazon[[#This Row],[Rating_count]]</f>
        <v>14104150</v>
      </c>
      <c r="K1274" s="9" t="str">
        <f>IF(amazon[[#This Row],[Actual_price]]&lt;200,"&lt;200",IF(amazon[[#This Row],[Actual_price]]&lt;=500,"200-500","&gt;500"))</f>
        <v>&gt;500</v>
      </c>
      <c r="L1274" t="str">
        <f>IF(amazon[[#This Row],[Discount_percentage]]&gt;=50%,"YES","NO")</f>
        <v>NO</v>
      </c>
      <c r="M1274" s="1">
        <f>ROUND(amazon[[#This Row],[Rating_count]],0)</f>
        <v>3973</v>
      </c>
      <c r="N1274" s="10">
        <f>amazon[[#This Row],[Rating_count]]*LOG10(amazon[[#This Row],[Rating]]+1)</f>
        <v>2777.007827227003</v>
      </c>
    </row>
    <row r="1275" spans="1:14" x14ac:dyDescent="0.25">
      <c r="A1275" s="1" t="s">
        <v>2500</v>
      </c>
      <c r="B1275" s="4" t="s">
        <v>2501</v>
      </c>
      <c r="C1275" s="1" t="s">
        <v>2056</v>
      </c>
      <c r="D1275">
        <v>699</v>
      </c>
      <c r="E1275" s="9">
        <v>1599</v>
      </c>
      <c r="F1275" s="2">
        <v>0.56000000000000005</v>
      </c>
      <c r="G1275">
        <v>4.7</v>
      </c>
      <c r="H1275">
        <v>2300</v>
      </c>
      <c r="I1275" t="str">
        <f>LEFT(amazon[[#This Row],[Category]],FIND("|",amazon[[#This Row],[Category]] &amp; "|")-1)</f>
        <v>Home&amp;Kitchen</v>
      </c>
      <c r="J1275" s="9">
        <f>amazon[[#This Row],[Actual_price]]*amazon[[#This Row],[Rating_count]]</f>
        <v>3677700</v>
      </c>
      <c r="K1275" s="9" t="str">
        <f>IF(amazon[[#This Row],[Actual_price]]&lt;200,"&lt;200",IF(amazon[[#This Row],[Actual_price]]&lt;=500,"200-500","&gt;500"))</f>
        <v>&gt;500</v>
      </c>
      <c r="L1275" t="str">
        <f>IF(amazon[[#This Row],[Discount_percentage]]&gt;=50%,"YES","NO")</f>
        <v>YES</v>
      </c>
      <c r="M1275" s="1">
        <f>ROUND(amazon[[#This Row],[Rating_count]],0)</f>
        <v>2300</v>
      </c>
      <c r="N1275" s="10">
        <f>amazon[[#This Row],[Rating_count]]*LOG10(amazon[[#This Row],[Rating]]+1)</f>
        <v>1738.5121680467303</v>
      </c>
    </row>
    <row r="1276" spans="1:14" x14ac:dyDescent="0.25">
      <c r="A1276" s="1" t="s">
        <v>2502</v>
      </c>
      <c r="B1276" s="4" t="s">
        <v>2503</v>
      </c>
      <c r="C1276" s="1" t="s">
        <v>1945</v>
      </c>
      <c r="D1276">
        <v>1235</v>
      </c>
      <c r="E1276" s="9">
        <v>1499</v>
      </c>
      <c r="F1276" s="2">
        <v>0.18</v>
      </c>
      <c r="G1276">
        <v>4.0999999999999996</v>
      </c>
      <c r="H1276">
        <v>203</v>
      </c>
      <c r="I1276" t="str">
        <f>LEFT(amazon[[#This Row],[Category]],FIND("|",amazon[[#This Row],[Category]] &amp; "|")-1)</f>
        <v>Home&amp;Kitchen</v>
      </c>
      <c r="J1276" s="9">
        <f>amazon[[#This Row],[Actual_price]]*amazon[[#This Row],[Rating_count]]</f>
        <v>304297</v>
      </c>
      <c r="K1276" s="9" t="str">
        <f>IF(amazon[[#This Row],[Actual_price]]&lt;200,"&lt;200",IF(amazon[[#This Row],[Actual_price]]&lt;=500,"200-500","&gt;500"))</f>
        <v>&gt;500</v>
      </c>
      <c r="L1276" t="str">
        <f>IF(amazon[[#This Row],[Discount_percentage]]&gt;=50%,"YES","NO")</f>
        <v>NO</v>
      </c>
      <c r="M1276" s="1">
        <f>ROUND(amazon[[#This Row],[Rating_count]],0)</f>
        <v>203</v>
      </c>
      <c r="N1276" s="10">
        <f>amazon[[#This Row],[Rating_count]]*LOG10(amazon[[#This Row],[Rating]]+1)</f>
        <v>143.63674574788109</v>
      </c>
    </row>
    <row r="1277" spans="1:14" x14ac:dyDescent="0.25">
      <c r="A1277" s="1" t="s">
        <v>2504</v>
      </c>
      <c r="B1277" s="4" t="s">
        <v>2505</v>
      </c>
      <c r="C1277" s="1" t="s">
        <v>2090</v>
      </c>
      <c r="D1277">
        <v>1349</v>
      </c>
      <c r="E1277" s="9">
        <v>2999</v>
      </c>
      <c r="F1277" s="2">
        <v>0.55000000000000004</v>
      </c>
      <c r="G1277">
        <v>3.8</v>
      </c>
      <c r="H1277">
        <v>441</v>
      </c>
      <c r="I1277" t="str">
        <f>LEFT(amazon[[#This Row],[Category]],FIND("|",amazon[[#This Row],[Category]] &amp; "|")-1)</f>
        <v>Home&amp;Kitchen</v>
      </c>
      <c r="J1277" s="9">
        <f>amazon[[#This Row],[Actual_price]]*amazon[[#This Row],[Rating_count]]</f>
        <v>1322559</v>
      </c>
      <c r="K1277" s="9" t="str">
        <f>IF(amazon[[#This Row],[Actual_price]]&lt;200,"&lt;200",IF(amazon[[#This Row],[Actual_price]]&lt;=500,"200-500","&gt;500"))</f>
        <v>&gt;500</v>
      </c>
      <c r="L1277" t="str">
        <f>IF(amazon[[#This Row],[Discount_percentage]]&gt;=50%,"YES","NO")</f>
        <v>YES</v>
      </c>
      <c r="M1277" s="1">
        <f>ROUND(amazon[[#This Row],[Rating_count]],0)</f>
        <v>441</v>
      </c>
      <c r="N1277" s="10">
        <f>amazon[[#This Row],[Rating_count]]*LOG10(amazon[[#This Row],[Rating]]+1)</f>
        <v>300.42738568263394</v>
      </c>
    </row>
    <row r="1278" spans="1:14" x14ac:dyDescent="0.25">
      <c r="A1278" s="1" t="s">
        <v>2506</v>
      </c>
      <c r="B1278" s="4" t="s">
        <v>2507</v>
      </c>
      <c r="C1278" s="1" t="s">
        <v>1999</v>
      </c>
      <c r="D1278">
        <v>6800</v>
      </c>
      <c r="E1278" s="9">
        <v>11500</v>
      </c>
      <c r="F1278" s="2">
        <v>0.41</v>
      </c>
      <c r="G1278">
        <v>4.0999999999999996</v>
      </c>
      <c r="H1278">
        <v>10308</v>
      </c>
      <c r="I1278" t="str">
        <f>LEFT(amazon[[#This Row],[Category]],FIND("|",amazon[[#This Row],[Category]] &amp; "|")-1)</f>
        <v>Home&amp;Kitchen</v>
      </c>
      <c r="J1278" s="9">
        <f>amazon[[#This Row],[Actual_price]]*amazon[[#This Row],[Rating_count]]</f>
        <v>118542000</v>
      </c>
      <c r="K1278" s="9" t="str">
        <f>IF(amazon[[#This Row],[Actual_price]]&lt;200,"&lt;200",IF(amazon[[#This Row],[Actual_price]]&lt;=500,"200-500","&gt;500"))</f>
        <v>&gt;500</v>
      </c>
      <c r="L1278" t="str">
        <f>IF(amazon[[#This Row],[Discount_percentage]]&gt;=50%,"YES","NO")</f>
        <v>NO</v>
      </c>
      <c r="M1278" s="1">
        <f>ROUND(amazon[[#This Row],[Rating_count]],0)</f>
        <v>10308</v>
      </c>
      <c r="N1278" s="10">
        <f>amazon[[#This Row],[Rating_count]]*LOG10(amazon[[#This Row],[Rating]]+1)</f>
        <v>7293.6333752175278</v>
      </c>
    </row>
    <row r="1279" spans="1:14" x14ac:dyDescent="0.25">
      <c r="A1279" s="1" t="s">
        <v>2508</v>
      </c>
      <c r="B1279" s="4" t="s">
        <v>2509</v>
      </c>
      <c r="C1279" s="1" t="s">
        <v>2043</v>
      </c>
      <c r="D1279">
        <v>2099</v>
      </c>
      <c r="E1279" s="9">
        <v>2499</v>
      </c>
      <c r="F1279" s="2">
        <v>0.16</v>
      </c>
      <c r="H1279">
        <v>992</v>
      </c>
      <c r="I1279" t="str">
        <f>LEFT(amazon[[#This Row],[Category]],FIND("|",amazon[[#This Row],[Category]] &amp; "|")-1)</f>
        <v>Home&amp;Kitchen</v>
      </c>
      <c r="J1279" s="9">
        <f>amazon[[#This Row],[Actual_price]]*amazon[[#This Row],[Rating_count]]</f>
        <v>2479008</v>
      </c>
      <c r="K1279" s="9" t="str">
        <f>IF(amazon[[#This Row],[Actual_price]]&lt;200,"&lt;200",IF(amazon[[#This Row],[Actual_price]]&lt;=500,"200-500","&gt;500"))</f>
        <v>&gt;500</v>
      </c>
      <c r="L1279" t="str">
        <f>IF(amazon[[#This Row],[Discount_percentage]]&gt;=50%,"YES","NO")</f>
        <v>NO</v>
      </c>
      <c r="M1279" s="1">
        <f>ROUND(amazon[[#This Row],[Rating_count]],0)</f>
        <v>992</v>
      </c>
      <c r="N1279" s="10">
        <f>amazon[[#This Row],[Rating_count]]*LOG10(amazon[[#This Row],[Rating]]+1)</f>
        <v>0</v>
      </c>
    </row>
    <row r="1280" spans="1:14" x14ac:dyDescent="0.25">
      <c r="A1280" s="1" t="s">
        <v>2510</v>
      </c>
      <c r="B1280" s="4" t="s">
        <v>2511</v>
      </c>
      <c r="C1280" s="1" t="s">
        <v>2063</v>
      </c>
      <c r="D1280">
        <v>1699</v>
      </c>
      <c r="E1280" s="9">
        <v>1975</v>
      </c>
      <c r="F1280" s="2">
        <v>0.14000000000000001</v>
      </c>
      <c r="G1280">
        <v>4.0999999999999996</v>
      </c>
      <c r="H1280">
        <v>4716</v>
      </c>
      <c r="I1280" t="str">
        <f>LEFT(amazon[[#This Row],[Category]],FIND("|",amazon[[#This Row],[Category]] &amp; "|")-1)</f>
        <v>Home&amp;Kitchen</v>
      </c>
      <c r="J1280" s="9">
        <f>amazon[[#This Row],[Actual_price]]*amazon[[#This Row],[Rating_count]]</f>
        <v>9314100</v>
      </c>
      <c r="K1280" s="9" t="str">
        <f>IF(amazon[[#This Row],[Actual_price]]&lt;200,"&lt;200",IF(amazon[[#This Row],[Actual_price]]&lt;=500,"200-500","&gt;500"))</f>
        <v>&gt;500</v>
      </c>
      <c r="L1280" t="str">
        <f>IF(amazon[[#This Row],[Discount_percentage]]&gt;=50%,"YES","NO")</f>
        <v>NO</v>
      </c>
      <c r="M1280" s="1">
        <f>ROUND(amazon[[#This Row],[Rating_count]],0)</f>
        <v>4716</v>
      </c>
      <c r="N1280" s="10">
        <f>amazon[[#This Row],[Rating_count]]*LOG10(amazon[[#This Row],[Rating]]+1)</f>
        <v>3336.9009504778678</v>
      </c>
    </row>
    <row r="1281" spans="1:14" x14ac:dyDescent="0.25">
      <c r="A1281" s="1" t="s">
        <v>2512</v>
      </c>
      <c r="B1281" s="4" t="s">
        <v>2513</v>
      </c>
      <c r="C1281" s="1" t="s">
        <v>1948</v>
      </c>
      <c r="D1281">
        <v>1069</v>
      </c>
      <c r="E1281" s="9">
        <v>1699</v>
      </c>
      <c r="F1281" s="2">
        <v>0.37</v>
      </c>
      <c r="G1281">
        <v>3.9</v>
      </c>
      <c r="H1281">
        <v>313</v>
      </c>
      <c r="I1281" t="str">
        <f>LEFT(amazon[[#This Row],[Category]],FIND("|",amazon[[#This Row],[Category]] &amp; "|")-1)</f>
        <v>Home&amp;Kitchen</v>
      </c>
      <c r="J1281" s="9">
        <f>amazon[[#This Row],[Actual_price]]*amazon[[#This Row],[Rating_count]]</f>
        <v>531787</v>
      </c>
      <c r="K1281" s="9" t="str">
        <f>IF(amazon[[#This Row],[Actual_price]]&lt;200,"&lt;200",IF(amazon[[#This Row],[Actual_price]]&lt;=500,"200-500","&gt;500"))</f>
        <v>&gt;500</v>
      </c>
      <c r="L1281" t="str">
        <f>IF(amazon[[#This Row],[Discount_percentage]]&gt;=50%,"YES","NO")</f>
        <v>NO</v>
      </c>
      <c r="M1281" s="1">
        <f>ROUND(amazon[[#This Row],[Rating_count]],0)</f>
        <v>313</v>
      </c>
      <c r="N1281" s="10">
        <f>amazon[[#This Row],[Rating_count]]*LOG10(amazon[[#This Row],[Rating]]+1)</f>
        <v>216.03137304892479</v>
      </c>
    </row>
    <row r="1282" spans="1:14" x14ac:dyDescent="0.25">
      <c r="A1282" s="1" t="s">
        <v>2514</v>
      </c>
      <c r="B1282" s="4" t="s">
        <v>2515</v>
      </c>
      <c r="C1282" s="1" t="s">
        <v>1948</v>
      </c>
      <c r="D1282">
        <v>1349</v>
      </c>
      <c r="E1282" s="9">
        <v>2495</v>
      </c>
      <c r="F1282" s="2">
        <v>0.46</v>
      </c>
      <c r="G1282">
        <v>3.8</v>
      </c>
      <c r="H1282">
        <v>166</v>
      </c>
      <c r="I1282" t="str">
        <f>LEFT(amazon[[#This Row],[Category]],FIND("|",amazon[[#This Row],[Category]] &amp; "|")-1)</f>
        <v>Home&amp;Kitchen</v>
      </c>
      <c r="J1282" s="9">
        <f>amazon[[#This Row],[Actual_price]]*amazon[[#This Row],[Rating_count]]</f>
        <v>414170</v>
      </c>
      <c r="K1282" s="9" t="str">
        <f>IF(amazon[[#This Row],[Actual_price]]&lt;200,"&lt;200",IF(amazon[[#This Row],[Actual_price]]&lt;=500,"200-500","&gt;500"))</f>
        <v>&gt;500</v>
      </c>
      <c r="L1282" t="str">
        <f>IF(amazon[[#This Row],[Discount_percentage]]&gt;=50%,"YES","NO")</f>
        <v>NO</v>
      </c>
      <c r="M1282" s="1">
        <f>ROUND(amazon[[#This Row],[Rating_count]],0)</f>
        <v>166</v>
      </c>
      <c r="N1282" s="10">
        <f>amazon[[#This Row],[Rating_count]]*LOG10(amazon[[#This Row],[Rating]]+1)</f>
        <v>113.08604540434747</v>
      </c>
    </row>
    <row r="1283" spans="1:14" x14ac:dyDescent="0.25">
      <c r="A1283" s="1" t="s">
        <v>2516</v>
      </c>
      <c r="B1283" s="4" t="s">
        <v>2517</v>
      </c>
      <c r="C1283" s="1" t="s">
        <v>2014</v>
      </c>
      <c r="D1283">
        <v>1499</v>
      </c>
      <c r="E1283" s="9">
        <v>3500</v>
      </c>
      <c r="F1283" s="2">
        <v>0.56999999999999995</v>
      </c>
      <c r="G1283">
        <v>4.0999999999999996</v>
      </c>
      <c r="H1283">
        <v>303</v>
      </c>
      <c r="I1283" t="str">
        <f>LEFT(amazon[[#This Row],[Category]],FIND("|",amazon[[#This Row],[Category]] &amp; "|")-1)</f>
        <v>Home&amp;Kitchen</v>
      </c>
      <c r="J1283" s="9">
        <f>amazon[[#This Row],[Actual_price]]*amazon[[#This Row],[Rating_count]]</f>
        <v>1060500</v>
      </c>
      <c r="K1283" s="9" t="str">
        <f>IF(amazon[[#This Row],[Actual_price]]&lt;200,"&lt;200",IF(amazon[[#This Row],[Actual_price]]&lt;=500,"200-500","&gt;500"))</f>
        <v>&gt;500</v>
      </c>
      <c r="L1283" t="str">
        <f>IF(amazon[[#This Row],[Discount_percentage]]&gt;=50%,"YES","NO")</f>
        <v>YES</v>
      </c>
      <c r="M1283" s="1">
        <f>ROUND(amazon[[#This Row],[Rating_count]],0)</f>
        <v>303</v>
      </c>
      <c r="N1283" s="10">
        <f>amazon[[#This Row],[Rating_count]]*LOG10(amazon[[#This Row],[Rating]]+1)</f>
        <v>214.39376335767471</v>
      </c>
    </row>
    <row r="1284" spans="1:14" x14ac:dyDescent="0.25">
      <c r="A1284" s="1" t="s">
        <v>2518</v>
      </c>
      <c r="B1284" s="4" t="s">
        <v>2519</v>
      </c>
      <c r="C1284" s="1" t="s">
        <v>2063</v>
      </c>
      <c r="D1284">
        <v>2092</v>
      </c>
      <c r="E1284" s="9">
        <v>4600</v>
      </c>
      <c r="F1284" s="2">
        <v>0.55000000000000004</v>
      </c>
      <c r="G1284">
        <v>4.3</v>
      </c>
      <c r="H1284">
        <v>562</v>
      </c>
      <c r="I1284" t="str">
        <f>LEFT(amazon[[#This Row],[Category]],FIND("|",amazon[[#This Row],[Category]] &amp; "|")-1)</f>
        <v>Home&amp;Kitchen</v>
      </c>
      <c r="J1284" s="9">
        <f>amazon[[#This Row],[Actual_price]]*amazon[[#This Row],[Rating_count]]</f>
        <v>2585200</v>
      </c>
      <c r="K1284" s="9" t="str">
        <f>IF(amazon[[#This Row],[Actual_price]]&lt;200,"&lt;200",IF(amazon[[#This Row],[Actual_price]]&lt;=500,"200-500","&gt;500"))</f>
        <v>&gt;500</v>
      </c>
      <c r="L1284" t="str">
        <f>IF(amazon[[#This Row],[Discount_percentage]]&gt;=50%,"YES","NO")</f>
        <v>YES</v>
      </c>
      <c r="M1284" s="1">
        <f>ROUND(amazon[[#This Row],[Rating_count]],0)</f>
        <v>562</v>
      </c>
      <c r="N1284" s="10">
        <f>amazon[[#This Row],[Rating_count]]*LOG10(amazon[[#This Row],[Rating]]+1)</f>
        <v>407.04303871564343</v>
      </c>
    </row>
    <row r="1285" spans="1:14" x14ac:dyDescent="0.25">
      <c r="A1285" s="1" t="s">
        <v>2520</v>
      </c>
      <c r="B1285" s="4" t="s">
        <v>2521</v>
      </c>
      <c r="C1285" s="1" t="s">
        <v>2254</v>
      </c>
      <c r="D1285">
        <v>3859</v>
      </c>
      <c r="E1285" s="9">
        <v>10295</v>
      </c>
      <c r="F1285" s="2">
        <v>0.63</v>
      </c>
      <c r="G1285">
        <v>3.9</v>
      </c>
      <c r="H1285">
        <v>8095</v>
      </c>
      <c r="I1285" t="str">
        <f>LEFT(amazon[[#This Row],[Category]],FIND("|",amazon[[#This Row],[Category]] &amp; "|")-1)</f>
        <v>Home&amp;Kitchen</v>
      </c>
      <c r="J1285" s="9">
        <f>amazon[[#This Row],[Actual_price]]*amazon[[#This Row],[Rating_count]]</f>
        <v>83338025</v>
      </c>
      <c r="K1285" s="9" t="str">
        <f>IF(amazon[[#This Row],[Actual_price]]&lt;200,"&lt;200",IF(amazon[[#This Row],[Actual_price]]&lt;=500,"200-500","&gt;500"))</f>
        <v>&gt;500</v>
      </c>
      <c r="L1285" t="str">
        <f>IF(amazon[[#This Row],[Discount_percentage]]&gt;=50%,"YES","NO")</f>
        <v>YES</v>
      </c>
      <c r="M1285" s="1">
        <f>ROUND(amazon[[#This Row],[Rating_count]],0)</f>
        <v>8095</v>
      </c>
      <c r="N1285" s="10">
        <f>amazon[[#This Row],[Rating_count]]*LOG10(amazon[[#This Row],[Rating]]+1)</f>
        <v>5587.1372678308189</v>
      </c>
    </row>
    <row r="1286" spans="1:14" x14ac:dyDescent="0.25">
      <c r="A1286" s="1" t="s">
        <v>2522</v>
      </c>
      <c r="B1286" s="4" t="s">
        <v>2523</v>
      </c>
      <c r="C1286" s="1" t="s">
        <v>2036</v>
      </c>
      <c r="D1286">
        <v>499</v>
      </c>
      <c r="E1286" s="9">
        <v>2199</v>
      </c>
      <c r="F1286" s="2">
        <v>0.77</v>
      </c>
      <c r="G1286">
        <v>2.8</v>
      </c>
      <c r="H1286">
        <v>109</v>
      </c>
      <c r="I1286" t="str">
        <f>LEFT(amazon[[#This Row],[Category]],FIND("|",amazon[[#This Row],[Category]] &amp; "|")-1)</f>
        <v>Home&amp;Kitchen</v>
      </c>
      <c r="J1286" s="9">
        <f>amazon[[#This Row],[Actual_price]]*amazon[[#This Row],[Rating_count]]</f>
        <v>239691</v>
      </c>
      <c r="K1286" s="9" t="str">
        <f>IF(amazon[[#This Row],[Actual_price]]&lt;200,"&lt;200",IF(amazon[[#This Row],[Actual_price]]&lt;=500,"200-500","&gt;500"))</f>
        <v>&gt;500</v>
      </c>
      <c r="L1286" t="str">
        <f>IF(amazon[[#This Row],[Discount_percentage]]&gt;=50%,"YES","NO")</f>
        <v>YES</v>
      </c>
      <c r="M1286" s="1">
        <f>ROUND(amazon[[#This Row],[Rating_count]],0)</f>
        <v>109</v>
      </c>
      <c r="N1286" s="10">
        <f>amazon[[#This Row],[Rating_count]]*LOG10(amazon[[#This Row],[Rating]]+1)</f>
        <v>63.196412031232299</v>
      </c>
    </row>
    <row r="1287" spans="1:14" x14ac:dyDescent="0.25">
      <c r="A1287" s="1" t="s">
        <v>2524</v>
      </c>
      <c r="B1287" s="4" t="s">
        <v>2525</v>
      </c>
      <c r="C1287" s="1" t="s">
        <v>2113</v>
      </c>
      <c r="D1287">
        <v>1804</v>
      </c>
      <c r="E1287" s="9">
        <v>2380</v>
      </c>
      <c r="F1287" s="2">
        <v>0.24</v>
      </c>
      <c r="G1287">
        <v>4</v>
      </c>
      <c r="H1287">
        <v>15382</v>
      </c>
      <c r="I1287" t="str">
        <f>LEFT(amazon[[#This Row],[Category]],FIND("|",amazon[[#This Row],[Category]] &amp; "|")-1)</f>
        <v>Home&amp;Kitchen</v>
      </c>
      <c r="J1287" s="9">
        <f>amazon[[#This Row],[Actual_price]]*amazon[[#This Row],[Rating_count]]</f>
        <v>36609160</v>
      </c>
      <c r="K1287" s="9" t="str">
        <f>IF(amazon[[#This Row],[Actual_price]]&lt;200,"&lt;200",IF(amazon[[#This Row],[Actual_price]]&lt;=500,"200-500","&gt;500"))</f>
        <v>&gt;500</v>
      </c>
      <c r="L1287" t="str">
        <f>IF(amazon[[#This Row],[Discount_percentage]]&gt;=50%,"YES","NO")</f>
        <v>NO</v>
      </c>
      <c r="M1287" s="1">
        <f>ROUND(amazon[[#This Row],[Rating_count]],0)</f>
        <v>15382</v>
      </c>
      <c r="N1287" s="10">
        <f>amazon[[#This Row],[Rating_count]]*LOG10(amazon[[#This Row],[Rating]]+1)</f>
        <v>10751.556606696642</v>
      </c>
    </row>
    <row r="1288" spans="1:14" x14ac:dyDescent="0.25">
      <c r="A1288" s="1" t="s">
        <v>2526</v>
      </c>
      <c r="B1288" s="4" t="s">
        <v>2527</v>
      </c>
      <c r="C1288" s="1" t="s">
        <v>2036</v>
      </c>
      <c r="D1288">
        <v>6525</v>
      </c>
      <c r="E1288" s="9">
        <v>8820</v>
      </c>
      <c r="F1288" s="2">
        <v>0.26</v>
      </c>
      <c r="G1288">
        <v>4.5</v>
      </c>
      <c r="H1288">
        <v>5137</v>
      </c>
      <c r="I1288" t="str">
        <f>LEFT(amazon[[#This Row],[Category]],FIND("|",amazon[[#This Row],[Category]] &amp; "|")-1)</f>
        <v>Home&amp;Kitchen</v>
      </c>
      <c r="J1288" s="9">
        <f>amazon[[#This Row],[Actual_price]]*amazon[[#This Row],[Rating_count]]</f>
        <v>45308340</v>
      </c>
      <c r="K1288" s="9" t="str">
        <f>IF(amazon[[#This Row],[Actual_price]]&lt;200,"&lt;200",IF(amazon[[#This Row],[Actual_price]]&lt;=500,"200-500","&gt;500"))</f>
        <v>&gt;500</v>
      </c>
      <c r="L1288" t="str">
        <f>IF(amazon[[#This Row],[Discount_percentage]]&gt;=50%,"YES","NO")</f>
        <v>NO</v>
      </c>
      <c r="M1288" s="1">
        <f>ROUND(amazon[[#This Row],[Rating_count]],0)</f>
        <v>5137</v>
      </c>
      <c r="N1288" s="10">
        <f>amazon[[#This Row],[Rating_count]]*LOG10(amazon[[#This Row],[Rating]]+1)</f>
        <v>3803.2431359319307</v>
      </c>
    </row>
    <row r="1289" spans="1:14" x14ac:dyDescent="0.25">
      <c r="A1289" s="1" t="s">
        <v>2528</v>
      </c>
      <c r="B1289" s="4" t="s">
        <v>2529</v>
      </c>
      <c r="C1289" s="1" t="s">
        <v>2286</v>
      </c>
      <c r="D1289">
        <v>4999</v>
      </c>
      <c r="E1289" s="9">
        <v>24999</v>
      </c>
      <c r="F1289" s="2">
        <v>0.8</v>
      </c>
      <c r="G1289">
        <v>4.5999999999999996</v>
      </c>
      <c r="H1289">
        <v>124</v>
      </c>
      <c r="I1289" t="str">
        <f>LEFT(amazon[[#This Row],[Category]],FIND("|",amazon[[#This Row],[Category]] &amp; "|")-1)</f>
        <v>Home&amp;Kitchen</v>
      </c>
      <c r="J1289" s="9">
        <f>amazon[[#This Row],[Actual_price]]*amazon[[#This Row],[Rating_count]]</f>
        <v>3099876</v>
      </c>
      <c r="K1289" s="9" t="str">
        <f>IF(amazon[[#This Row],[Actual_price]]&lt;200,"&lt;200",IF(amazon[[#This Row],[Actual_price]]&lt;=500,"200-500","&gt;500"))</f>
        <v>&gt;500</v>
      </c>
      <c r="L1289" t="str">
        <f>IF(amazon[[#This Row],[Discount_percentage]]&gt;=50%,"YES","NO")</f>
        <v>YES</v>
      </c>
      <c r="M1289" s="1">
        <f>ROUND(amazon[[#This Row],[Rating_count]],0)</f>
        <v>124</v>
      </c>
      <c r="N1289" s="10">
        <f>amazon[[#This Row],[Rating_count]]*LOG10(amazon[[#This Row],[Rating]]+1)</f>
        <v>92.775315348768842</v>
      </c>
    </row>
    <row r="1290" spans="1:14" x14ac:dyDescent="0.25">
      <c r="A1290" s="1" t="s">
        <v>2530</v>
      </c>
      <c r="B1290" s="4" t="s">
        <v>2531</v>
      </c>
      <c r="C1290" s="1" t="s">
        <v>2183</v>
      </c>
      <c r="D1290">
        <v>1189</v>
      </c>
      <c r="E1290" s="9">
        <v>2400</v>
      </c>
      <c r="F1290" s="2">
        <v>0.5</v>
      </c>
      <c r="G1290">
        <v>4.0999999999999996</v>
      </c>
      <c r="H1290">
        <v>618</v>
      </c>
      <c r="I1290" t="str">
        <f>LEFT(amazon[[#This Row],[Category]],FIND("|",amazon[[#This Row],[Category]] &amp; "|")-1)</f>
        <v>Home&amp;Kitchen</v>
      </c>
      <c r="J1290" s="9">
        <f>amazon[[#This Row],[Actual_price]]*amazon[[#This Row],[Rating_count]]</f>
        <v>1483200</v>
      </c>
      <c r="K1290" s="9" t="str">
        <f>IF(amazon[[#This Row],[Actual_price]]&lt;200,"&lt;200",IF(amazon[[#This Row],[Actual_price]]&lt;=500,"200-500","&gt;500"))</f>
        <v>&gt;500</v>
      </c>
      <c r="L1290" t="str">
        <f>IF(amazon[[#This Row],[Discount_percentage]]&gt;=50%,"YES","NO")</f>
        <v>YES</v>
      </c>
      <c r="M1290" s="1">
        <f>ROUND(amazon[[#This Row],[Rating_count]],0)</f>
        <v>618</v>
      </c>
      <c r="N1290" s="10">
        <f>amazon[[#This Row],[Rating_count]]*LOG10(amazon[[#This Row],[Rating]]+1)</f>
        <v>437.27836882852466</v>
      </c>
    </row>
    <row r="1291" spans="1:14" x14ac:dyDescent="0.25">
      <c r="A1291" s="1" t="s">
        <v>2532</v>
      </c>
      <c r="B1291" s="4" t="s">
        <v>2533</v>
      </c>
      <c r="C1291" s="1" t="s">
        <v>1948</v>
      </c>
      <c r="D1291">
        <v>2590</v>
      </c>
      <c r="E1291" s="9">
        <v>4200</v>
      </c>
      <c r="F1291" s="2">
        <v>0.38</v>
      </c>
      <c r="G1291">
        <v>4.0999999999999996</v>
      </c>
      <c r="H1291">
        <v>63</v>
      </c>
      <c r="I1291" t="str">
        <f>LEFT(amazon[[#This Row],[Category]],FIND("|",amazon[[#This Row],[Category]] &amp; "|")-1)</f>
        <v>Home&amp;Kitchen</v>
      </c>
      <c r="J1291" s="9">
        <f>amazon[[#This Row],[Actual_price]]*amazon[[#This Row],[Rating_count]]</f>
        <v>264600</v>
      </c>
      <c r="K1291" s="9" t="str">
        <f>IF(amazon[[#This Row],[Actual_price]]&lt;200,"&lt;200",IF(amazon[[#This Row],[Actual_price]]&lt;=500,"200-500","&gt;500"))</f>
        <v>&gt;500</v>
      </c>
      <c r="L1291" t="str">
        <f>IF(amazon[[#This Row],[Discount_percentage]]&gt;=50%,"YES","NO")</f>
        <v>NO</v>
      </c>
      <c r="M1291" s="1">
        <f>ROUND(amazon[[#This Row],[Rating_count]],0)</f>
        <v>63</v>
      </c>
      <c r="N1291" s="10">
        <f>amazon[[#This Row],[Rating_count]]*LOG10(amazon[[#This Row],[Rating]]+1)</f>
        <v>44.57692109416999</v>
      </c>
    </row>
    <row r="1292" spans="1:14" x14ac:dyDescent="0.25">
      <c r="A1292" s="1" t="s">
        <v>2534</v>
      </c>
      <c r="B1292" s="4" t="s">
        <v>2535</v>
      </c>
      <c r="C1292" s="1" t="s">
        <v>1948</v>
      </c>
      <c r="D1292">
        <v>899</v>
      </c>
      <c r="E1292" s="9">
        <v>1599</v>
      </c>
      <c r="F1292" s="2">
        <v>0.44</v>
      </c>
      <c r="G1292">
        <v>3.4</v>
      </c>
      <c r="H1292">
        <v>15</v>
      </c>
      <c r="I1292" t="str">
        <f>LEFT(amazon[[#This Row],[Category]],FIND("|",amazon[[#This Row],[Category]] &amp; "|")-1)</f>
        <v>Home&amp;Kitchen</v>
      </c>
      <c r="J1292" s="9">
        <f>amazon[[#This Row],[Actual_price]]*amazon[[#This Row],[Rating_count]]</f>
        <v>23985</v>
      </c>
      <c r="K1292" s="9" t="str">
        <f>IF(amazon[[#This Row],[Actual_price]]&lt;200,"&lt;200",IF(amazon[[#This Row],[Actual_price]]&lt;=500,"200-500","&gt;500"))</f>
        <v>&gt;500</v>
      </c>
      <c r="L1292" t="str">
        <f>IF(amazon[[#This Row],[Discount_percentage]]&gt;=50%,"YES","NO")</f>
        <v>NO</v>
      </c>
      <c r="M1292" s="1">
        <f>ROUND(amazon[[#This Row],[Rating_count]],0)</f>
        <v>15</v>
      </c>
      <c r="N1292" s="10">
        <f>amazon[[#This Row],[Rating_count]]*LOG10(amazon[[#This Row],[Rating]]+1)</f>
        <v>9.6517901472928109</v>
      </c>
    </row>
    <row r="1293" spans="1:14" x14ac:dyDescent="0.25">
      <c r="A1293" s="1" t="s">
        <v>2536</v>
      </c>
      <c r="B1293" s="4" t="s">
        <v>2537</v>
      </c>
      <c r="C1293" s="1" t="s">
        <v>1948</v>
      </c>
      <c r="D1293">
        <v>998</v>
      </c>
      <c r="E1293" s="9">
        <v>2999</v>
      </c>
      <c r="F1293" s="2">
        <v>0.67</v>
      </c>
      <c r="G1293">
        <v>4.5999999999999996</v>
      </c>
      <c r="H1293">
        <v>9</v>
      </c>
      <c r="I1293" t="str">
        <f>LEFT(amazon[[#This Row],[Category]],FIND("|",amazon[[#This Row],[Category]] &amp; "|")-1)</f>
        <v>Home&amp;Kitchen</v>
      </c>
      <c r="J1293" s="9">
        <f>amazon[[#This Row],[Actual_price]]*amazon[[#This Row],[Rating_count]]</f>
        <v>26991</v>
      </c>
      <c r="K1293" s="9" t="str">
        <f>IF(amazon[[#This Row],[Actual_price]]&lt;200,"&lt;200",IF(amazon[[#This Row],[Actual_price]]&lt;=500,"200-500","&gt;500"))</f>
        <v>&gt;500</v>
      </c>
      <c r="L1293" t="str">
        <f>IF(amazon[[#This Row],[Discount_percentage]]&gt;=50%,"YES","NO")</f>
        <v>YES</v>
      </c>
      <c r="M1293" s="1">
        <f>ROUND(amazon[[#This Row],[Rating_count]],0)</f>
        <v>9</v>
      </c>
      <c r="N1293" s="10">
        <f>amazon[[#This Row],[Rating_count]]*LOG10(amazon[[#This Row],[Rating]]+1)</f>
        <v>6.7336922430558035</v>
      </c>
    </row>
    <row r="1294" spans="1:14" x14ac:dyDescent="0.25">
      <c r="A1294" s="1" t="s">
        <v>2538</v>
      </c>
      <c r="B1294" s="4" t="s">
        <v>2539</v>
      </c>
      <c r="C1294" s="1" t="s">
        <v>2024</v>
      </c>
      <c r="D1294">
        <v>998.06</v>
      </c>
      <c r="E1294" s="9">
        <v>1282</v>
      </c>
      <c r="F1294" s="2">
        <v>0.22</v>
      </c>
      <c r="G1294">
        <v>4.2</v>
      </c>
      <c r="H1294">
        <v>7274</v>
      </c>
      <c r="I1294" t="str">
        <f>LEFT(amazon[[#This Row],[Category]],FIND("|",amazon[[#This Row],[Category]] &amp; "|")-1)</f>
        <v>Home&amp;Kitchen</v>
      </c>
      <c r="J1294" s="9">
        <f>amazon[[#This Row],[Actual_price]]*amazon[[#This Row],[Rating_count]]</f>
        <v>9325268</v>
      </c>
      <c r="K1294" s="9" t="str">
        <f>IF(amazon[[#This Row],[Actual_price]]&lt;200,"&lt;200",IF(amazon[[#This Row],[Actual_price]]&lt;=500,"200-500","&gt;500"))</f>
        <v>&gt;500</v>
      </c>
      <c r="L1294" t="str">
        <f>IF(amazon[[#This Row],[Discount_percentage]]&gt;=50%,"YES","NO")</f>
        <v>NO</v>
      </c>
      <c r="M1294" s="1">
        <f>ROUND(amazon[[#This Row],[Rating_count]],0)</f>
        <v>7274</v>
      </c>
      <c r="N1294" s="10">
        <f>amazon[[#This Row],[Rating_count]]*LOG10(amazon[[#This Row],[Rating]]+1)</f>
        <v>5208.2083215995299</v>
      </c>
    </row>
    <row r="1295" spans="1:14" x14ac:dyDescent="0.25">
      <c r="A1295" s="1" t="s">
        <v>2540</v>
      </c>
      <c r="B1295" s="4" t="s">
        <v>2541</v>
      </c>
      <c r="C1295" s="1" t="s">
        <v>2113</v>
      </c>
      <c r="D1295">
        <v>1099</v>
      </c>
      <c r="E1295" s="9">
        <v>1990</v>
      </c>
      <c r="F1295" s="2">
        <v>0.45</v>
      </c>
      <c r="G1295">
        <v>3.9</v>
      </c>
      <c r="H1295">
        <v>5911</v>
      </c>
      <c r="I1295" t="str">
        <f>LEFT(amazon[[#This Row],[Category]],FIND("|",amazon[[#This Row],[Category]] &amp; "|")-1)</f>
        <v>Home&amp;Kitchen</v>
      </c>
      <c r="J1295" s="9">
        <f>amazon[[#This Row],[Actual_price]]*amazon[[#This Row],[Rating_count]]</f>
        <v>11762890</v>
      </c>
      <c r="K1295" s="9" t="str">
        <f>IF(amazon[[#This Row],[Actual_price]]&lt;200,"&lt;200",IF(amazon[[#This Row],[Actual_price]]&lt;=500,"200-500","&gt;500"))</f>
        <v>&gt;500</v>
      </c>
      <c r="L1295" t="str">
        <f>IF(amazon[[#This Row],[Discount_percentage]]&gt;=50%,"YES","NO")</f>
        <v>NO</v>
      </c>
      <c r="M1295" s="1">
        <f>ROUND(amazon[[#This Row],[Rating_count]],0)</f>
        <v>5911</v>
      </c>
      <c r="N1295" s="10">
        <f>amazon[[#This Row],[Rating_count]]*LOG10(amazon[[#This Row],[Rating]]+1)</f>
        <v>4079.7490290485448</v>
      </c>
    </row>
    <row r="1296" spans="1:14" x14ac:dyDescent="0.25">
      <c r="A1296" s="1" t="s">
        <v>2542</v>
      </c>
      <c r="B1296" s="4" t="s">
        <v>2543</v>
      </c>
      <c r="C1296" s="1" t="s">
        <v>2133</v>
      </c>
      <c r="D1296">
        <v>5999</v>
      </c>
      <c r="E1296" s="9">
        <v>9999</v>
      </c>
      <c r="F1296" s="2">
        <v>0.4</v>
      </c>
      <c r="G1296">
        <v>4.2</v>
      </c>
      <c r="H1296">
        <v>170</v>
      </c>
      <c r="I1296" t="str">
        <f>LEFT(amazon[[#This Row],[Category]],FIND("|",amazon[[#This Row],[Category]] &amp; "|")-1)</f>
        <v>Home&amp;Kitchen</v>
      </c>
      <c r="J1296" s="9">
        <f>amazon[[#This Row],[Actual_price]]*amazon[[#This Row],[Rating_count]]</f>
        <v>1699830</v>
      </c>
      <c r="K1296" s="9" t="str">
        <f>IF(amazon[[#This Row],[Actual_price]]&lt;200,"&lt;200",IF(amazon[[#This Row],[Actual_price]]&lt;=500,"200-500","&gt;500"))</f>
        <v>&gt;500</v>
      </c>
      <c r="L1296" t="str">
        <f>IF(amazon[[#This Row],[Discount_percentage]]&gt;=50%,"YES","NO")</f>
        <v>NO</v>
      </c>
      <c r="M1296" s="1">
        <f>ROUND(amazon[[#This Row],[Rating_count]],0)</f>
        <v>170</v>
      </c>
      <c r="N1296" s="10">
        <f>amazon[[#This Row],[Rating_count]]*LOG10(amazon[[#This Row],[Rating]]+1)</f>
        <v>121.72056841791587</v>
      </c>
    </row>
    <row r="1297" spans="1:14" x14ac:dyDescent="0.25">
      <c r="A1297" s="1" t="s">
        <v>2544</v>
      </c>
      <c r="B1297" s="4" t="s">
        <v>2545</v>
      </c>
      <c r="C1297" s="1" t="s">
        <v>2254</v>
      </c>
      <c r="D1297">
        <v>8886</v>
      </c>
      <c r="E1297" s="9">
        <v>11850</v>
      </c>
      <c r="F1297" s="2">
        <v>0.25</v>
      </c>
      <c r="G1297">
        <v>4.2</v>
      </c>
      <c r="H1297">
        <v>3065</v>
      </c>
      <c r="I1297" t="str">
        <f>LEFT(amazon[[#This Row],[Category]],FIND("|",amazon[[#This Row],[Category]] &amp; "|")-1)</f>
        <v>Home&amp;Kitchen</v>
      </c>
      <c r="J1297" s="9">
        <f>amazon[[#This Row],[Actual_price]]*amazon[[#This Row],[Rating_count]]</f>
        <v>36320250</v>
      </c>
      <c r="K1297" s="9" t="str">
        <f>IF(amazon[[#This Row],[Actual_price]]&lt;200,"&lt;200",IF(amazon[[#This Row],[Actual_price]]&lt;=500,"200-500","&gt;500"))</f>
        <v>&gt;500</v>
      </c>
      <c r="L1297" t="str">
        <f>IF(amazon[[#This Row],[Discount_percentage]]&gt;=50%,"YES","NO")</f>
        <v>NO</v>
      </c>
      <c r="M1297" s="1">
        <f>ROUND(amazon[[#This Row],[Rating_count]],0)</f>
        <v>3065</v>
      </c>
      <c r="N1297" s="10">
        <f>amazon[[#This Row],[Rating_count]]*LOG10(amazon[[#This Row],[Rating]]+1)</f>
        <v>2194.5502482406596</v>
      </c>
    </row>
    <row r="1298" spans="1:14" x14ac:dyDescent="0.25">
      <c r="A1298" s="1" t="s">
        <v>2546</v>
      </c>
      <c r="B1298" s="4" t="s">
        <v>2547</v>
      </c>
      <c r="C1298" s="1" t="s">
        <v>1951</v>
      </c>
      <c r="D1298">
        <v>475</v>
      </c>
      <c r="E1298" s="9">
        <v>999</v>
      </c>
      <c r="F1298" s="2">
        <v>0.52</v>
      </c>
      <c r="G1298">
        <v>4.0999999999999996</v>
      </c>
      <c r="H1298">
        <v>1021</v>
      </c>
      <c r="I1298" t="str">
        <f>LEFT(amazon[[#This Row],[Category]],FIND("|",amazon[[#This Row],[Category]] &amp; "|")-1)</f>
        <v>Home&amp;Kitchen</v>
      </c>
      <c r="J1298" s="9">
        <f>amazon[[#This Row],[Actual_price]]*amazon[[#This Row],[Rating_count]]</f>
        <v>1019979</v>
      </c>
      <c r="K1298" s="9" t="str">
        <f>IF(amazon[[#This Row],[Actual_price]]&lt;200,"&lt;200",IF(amazon[[#This Row],[Actual_price]]&lt;=500,"200-500","&gt;500"))</f>
        <v>&gt;500</v>
      </c>
      <c r="L1298" t="str">
        <f>IF(amazon[[#This Row],[Discount_percentage]]&gt;=50%,"YES","NO")</f>
        <v>YES</v>
      </c>
      <c r="M1298" s="1">
        <f>ROUND(amazon[[#This Row],[Rating_count]],0)</f>
        <v>1021</v>
      </c>
      <c r="N1298" s="10">
        <f>amazon[[#This Row],[Rating_count]]*LOG10(amazon[[#This Row],[Rating]]+1)</f>
        <v>722.429149795993</v>
      </c>
    </row>
    <row r="1299" spans="1:14" x14ac:dyDescent="0.25">
      <c r="A1299" s="1" t="s">
        <v>2548</v>
      </c>
      <c r="B1299" s="4" t="s">
        <v>2549</v>
      </c>
      <c r="C1299" s="1" t="s">
        <v>2021</v>
      </c>
      <c r="D1299">
        <v>4995</v>
      </c>
      <c r="E1299" s="9">
        <v>20049</v>
      </c>
      <c r="F1299" s="2">
        <v>0.75</v>
      </c>
      <c r="G1299">
        <v>4.8</v>
      </c>
      <c r="H1299">
        <v>3964</v>
      </c>
      <c r="I1299" t="str">
        <f>LEFT(amazon[[#This Row],[Category]],FIND("|",amazon[[#This Row],[Category]] &amp; "|")-1)</f>
        <v>Home&amp;Kitchen</v>
      </c>
      <c r="J1299" s="9">
        <f>amazon[[#This Row],[Actual_price]]*amazon[[#This Row],[Rating_count]]</f>
        <v>79474236</v>
      </c>
      <c r="K1299" s="9" t="str">
        <f>IF(amazon[[#This Row],[Actual_price]]&lt;200,"&lt;200",IF(amazon[[#This Row],[Actual_price]]&lt;=500,"200-500","&gt;500"))</f>
        <v>&gt;500</v>
      </c>
      <c r="L1299" t="str">
        <f>IF(amazon[[#This Row],[Discount_percentage]]&gt;=50%,"YES","NO")</f>
        <v>YES</v>
      </c>
      <c r="M1299" s="1">
        <f>ROUND(amazon[[#This Row],[Rating_count]],0)</f>
        <v>3964</v>
      </c>
      <c r="N1299" s="10">
        <f>amazon[[#This Row],[Rating_count]]*LOG10(amazon[[#This Row],[Rating]]+1)</f>
        <v>3026.2285664834831</v>
      </c>
    </row>
    <row r="1300" spans="1:14" x14ac:dyDescent="0.25">
      <c r="A1300" s="1" t="s">
        <v>2550</v>
      </c>
      <c r="B1300" s="4" t="s">
        <v>2551</v>
      </c>
      <c r="C1300" s="1" t="s">
        <v>2286</v>
      </c>
      <c r="D1300">
        <v>13999</v>
      </c>
      <c r="E1300" s="9">
        <v>24850</v>
      </c>
      <c r="F1300" s="2">
        <v>0.44</v>
      </c>
      <c r="G1300">
        <v>4.4000000000000004</v>
      </c>
      <c r="H1300">
        <v>8948</v>
      </c>
      <c r="I1300" t="str">
        <f>LEFT(amazon[[#This Row],[Category]],FIND("|",amazon[[#This Row],[Category]] &amp; "|")-1)</f>
        <v>Home&amp;Kitchen</v>
      </c>
      <c r="J1300" s="9">
        <f>amazon[[#This Row],[Actual_price]]*amazon[[#This Row],[Rating_count]]</f>
        <v>222357800</v>
      </c>
      <c r="K1300" s="9" t="str">
        <f>IF(amazon[[#This Row],[Actual_price]]&lt;200,"&lt;200",IF(amazon[[#This Row],[Actual_price]]&lt;=500,"200-500","&gt;500"))</f>
        <v>&gt;500</v>
      </c>
      <c r="L1300" t="str">
        <f>IF(amazon[[#This Row],[Discount_percentage]]&gt;=50%,"YES","NO")</f>
        <v>NO</v>
      </c>
      <c r="M1300" s="1">
        <f>ROUND(amazon[[#This Row],[Rating_count]],0)</f>
        <v>8948</v>
      </c>
      <c r="N1300" s="10">
        <f>amazon[[#This Row],[Rating_count]]*LOG10(amazon[[#This Row],[Rating]]+1)</f>
        <v>6553.4593628959219</v>
      </c>
    </row>
    <row r="1301" spans="1:14" x14ac:dyDescent="0.25">
      <c r="A1301" s="1" t="s">
        <v>2552</v>
      </c>
      <c r="B1301" s="4" t="s">
        <v>2553</v>
      </c>
      <c r="C1301" s="1" t="s">
        <v>2286</v>
      </c>
      <c r="D1301">
        <v>8499</v>
      </c>
      <c r="E1301" s="9">
        <v>16490</v>
      </c>
      <c r="F1301" s="2">
        <v>0.48</v>
      </c>
      <c r="G1301">
        <v>4.3</v>
      </c>
      <c r="H1301">
        <v>97</v>
      </c>
      <c r="I1301" t="str">
        <f>LEFT(amazon[[#This Row],[Category]],FIND("|",amazon[[#This Row],[Category]] &amp; "|")-1)</f>
        <v>Home&amp;Kitchen</v>
      </c>
      <c r="J1301" s="9">
        <f>amazon[[#This Row],[Actual_price]]*amazon[[#This Row],[Rating_count]]</f>
        <v>1599530</v>
      </c>
      <c r="K1301" s="9" t="str">
        <f>IF(amazon[[#This Row],[Actual_price]]&lt;200,"&lt;200",IF(amazon[[#This Row],[Actual_price]]&lt;=500,"200-500","&gt;500"))</f>
        <v>&gt;500</v>
      </c>
      <c r="L1301" t="str">
        <f>IF(amazon[[#This Row],[Discount_percentage]]&gt;=50%,"YES","NO")</f>
        <v>NO</v>
      </c>
      <c r="M1301" s="1">
        <f>ROUND(amazon[[#This Row],[Rating_count]],0)</f>
        <v>97</v>
      </c>
      <c r="N1301" s="10">
        <f>amazon[[#This Row],[Rating_count]]*LOG10(amazon[[#This Row],[Rating]]+1)</f>
        <v>70.254759351276533</v>
      </c>
    </row>
    <row r="1302" spans="1:14" x14ac:dyDescent="0.25">
      <c r="A1302" s="1" t="s">
        <v>2554</v>
      </c>
      <c r="B1302" s="4" t="s">
        <v>2555</v>
      </c>
      <c r="C1302" s="1" t="s">
        <v>1980</v>
      </c>
      <c r="D1302">
        <v>949</v>
      </c>
      <c r="E1302" s="9">
        <v>975</v>
      </c>
      <c r="F1302" s="2">
        <v>0.03</v>
      </c>
      <c r="G1302">
        <v>4.3</v>
      </c>
      <c r="H1302">
        <v>7223</v>
      </c>
      <c r="I1302" t="str">
        <f>LEFT(amazon[[#This Row],[Category]],FIND("|",amazon[[#This Row],[Category]] &amp; "|")-1)</f>
        <v>Home&amp;Kitchen</v>
      </c>
      <c r="J1302" s="9">
        <f>amazon[[#This Row],[Actual_price]]*amazon[[#This Row],[Rating_count]]</f>
        <v>7042425</v>
      </c>
      <c r="K1302" s="9" t="str">
        <f>IF(amazon[[#This Row],[Actual_price]]&lt;200,"&lt;200",IF(amazon[[#This Row],[Actual_price]]&lt;=500,"200-500","&gt;500"))</f>
        <v>&gt;500</v>
      </c>
      <c r="L1302" t="str">
        <f>IF(amazon[[#This Row],[Discount_percentage]]&gt;=50%,"YES","NO")</f>
        <v>NO</v>
      </c>
      <c r="M1302" s="1">
        <f>ROUND(amazon[[#This Row],[Rating_count]],0)</f>
        <v>7223</v>
      </c>
      <c r="N1302" s="10">
        <f>amazon[[#This Row],[Rating_count]]*LOG10(amazon[[#This Row],[Rating]]+1)</f>
        <v>5231.4446061264989</v>
      </c>
    </row>
    <row r="1303" spans="1:14" x14ac:dyDescent="0.25">
      <c r="A1303" s="1" t="s">
        <v>2556</v>
      </c>
      <c r="B1303" s="4" t="s">
        <v>2557</v>
      </c>
      <c r="C1303" s="1" t="s">
        <v>2024</v>
      </c>
      <c r="D1303">
        <v>395</v>
      </c>
      <c r="E1303" s="9">
        <v>499</v>
      </c>
      <c r="F1303" s="2">
        <v>0.21</v>
      </c>
      <c r="G1303">
        <v>4</v>
      </c>
      <c r="H1303">
        <v>330</v>
      </c>
      <c r="I1303" t="str">
        <f>LEFT(amazon[[#This Row],[Category]],FIND("|",amazon[[#This Row],[Category]] &amp; "|")-1)</f>
        <v>Home&amp;Kitchen</v>
      </c>
      <c r="J1303" s="9">
        <f>amazon[[#This Row],[Actual_price]]*amazon[[#This Row],[Rating_count]]</f>
        <v>164670</v>
      </c>
      <c r="K1303" s="9" t="str">
        <f>IF(amazon[[#This Row],[Actual_price]]&lt;200,"&lt;200",IF(amazon[[#This Row],[Actual_price]]&lt;=500,"200-500","&gt;500"))</f>
        <v>200-500</v>
      </c>
      <c r="L1303" t="str">
        <f>IF(amazon[[#This Row],[Discount_percentage]]&gt;=50%,"YES","NO")</f>
        <v>NO</v>
      </c>
      <c r="M1303" s="1">
        <f>ROUND(amazon[[#This Row],[Rating_count]],0)</f>
        <v>330</v>
      </c>
      <c r="N1303" s="10">
        <f>amazon[[#This Row],[Rating_count]]*LOG10(amazon[[#This Row],[Rating]]+1)</f>
        <v>230.66010143088621</v>
      </c>
    </row>
    <row r="1304" spans="1:14" x14ac:dyDescent="0.25">
      <c r="A1304" s="1" t="s">
        <v>2558</v>
      </c>
      <c r="B1304" s="4" t="s">
        <v>2559</v>
      </c>
      <c r="C1304" s="1" t="s">
        <v>2560</v>
      </c>
      <c r="D1304">
        <v>635</v>
      </c>
      <c r="E1304" s="9">
        <v>635</v>
      </c>
      <c r="F1304" s="2">
        <v>0</v>
      </c>
      <c r="G1304">
        <v>4.3</v>
      </c>
      <c r="H1304">
        <v>4570</v>
      </c>
      <c r="I1304" t="str">
        <f>LEFT(amazon[[#This Row],[Category]],FIND("|",amazon[[#This Row],[Category]] &amp; "|")-1)</f>
        <v>Home&amp;Kitchen</v>
      </c>
      <c r="J1304" s="9">
        <f>amazon[[#This Row],[Actual_price]]*amazon[[#This Row],[Rating_count]]</f>
        <v>2901950</v>
      </c>
      <c r="K1304" s="9" t="str">
        <f>IF(amazon[[#This Row],[Actual_price]]&lt;200,"&lt;200",IF(amazon[[#This Row],[Actual_price]]&lt;=500,"200-500","&gt;500"))</f>
        <v>&gt;500</v>
      </c>
      <c r="L1304" t="str">
        <f>IF(amazon[[#This Row],[Discount_percentage]]&gt;=50%,"YES","NO")</f>
        <v>NO</v>
      </c>
      <c r="M1304" s="1">
        <f>ROUND(amazon[[#This Row],[Rating_count]],0)</f>
        <v>4570</v>
      </c>
      <c r="N1304" s="10">
        <f>amazon[[#This Row],[Rating_count]]*LOG10(amazon[[#This Row],[Rating]]+1)</f>
        <v>3309.9407240756059</v>
      </c>
    </row>
    <row r="1305" spans="1:14" x14ac:dyDescent="0.25">
      <c r="A1305" s="1" t="s">
        <v>2561</v>
      </c>
      <c r="B1305" s="4" t="s">
        <v>2562</v>
      </c>
      <c r="C1305" s="1" t="s">
        <v>1980</v>
      </c>
      <c r="D1305">
        <v>717</v>
      </c>
      <c r="E1305" s="9">
        <v>1390</v>
      </c>
      <c r="F1305" s="2">
        <v>0.48</v>
      </c>
      <c r="G1305">
        <v>4</v>
      </c>
      <c r="H1305">
        <v>4867</v>
      </c>
      <c r="I1305" t="str">
        <f>LEFT(amazon[[#This Row],[Category]],FIND("|",amazon[[#This Row],[Category]] &amp; "|")-1)</f>
        <v>Home&amp;Kitchen</v>
      </c>
      <c r="J1305" s="9">
        <f>amazon[[#This Row],[Actual_price]]*amazon[[#This Row],[Rating_count]]</f>
        <v>6765130</v>
      </c>
      <c r="K1305" s="9" t="str">
        <f>IF(amazon[[#This Row],[Actual_price]]&lt;200,"&lt;200",IF(amazon[[#This Row],[Actual_price]]&lt;=500,"200-500","&gt;500"))</f>
        <v>&gt;500</v>
      </c>
      <c r="L1305" t="str">
        <f>IF(amazon[[#This Row],[Discount_percentage]]&gt;=50%,"YES","NO")</f>
        <v>NO</v>
      </c>
      <c r="M1305" s="1">
        <f>ROUND(amazon[[#This Row],[Rating_count]],0)</f>
        <v>4867</v>
      </c>
      <c r="N1305" s="10">
        <f>amazon[[#This Row],[Rating_count]]*LOG10(amazon[[#This Row],[Rating]]+1)</f>
        <v>3401.8870111034039</v>
      </c>
    </row>
    <row r="1306" spans="1:14" x14ac:dyDescent="0.25">
      <c r="A1306" s="1" t="s">
        <v>2563</v>
      </c>
      <c r="B1306" s="4" t="s">
        <v>2564</v>
      </c>
      <c r="C1306" s="1" t="s">
        <v>2565</v>
      </c>
      <c r="D1306">
        <v>27900</v>
      </c>
      <c r="E1306" s="9">
        <v>59900</v>
      </c>
      <c r="F1306" s="2">
        <v>0.53</v>
      </c>
      <c r="G1306">
        <v>4.4000000000000004</v>
      </c>
      <c r="H1306">
        <v>5298</v>
      </c>
      <c r="I1306" t="str">
        <f>LEFT(amazon[[#This Row],[Category]],FIND("|",amazon[[#This Row],[Category]] &amp; "|")-1)</f>
        <v>Home&amp;Kitchen</v>
      </c>
      <c r="J1306" s="9">
        <f>amazon[[#This Row],[Actual_price]]*amazon[[#This Row],[Rating_count]]</f>
        <v>317350200</v>
      </c>
      <c r="K1306" s="9" t="str">
        <f>IF(amazon[[#This Row],[Actual_price]]&lt;200,"&lt;200",IF(amazon[[#This Row],[Actual_price]]&lt;=500,"200-500","&gt;500"))</f>
        <v>&gt;500</v>
      </c>
      <c r="L1306" t="str">
        <f>IF(amazon[[#This Row],[Discount_percentage]]&gt;=50%,"YES","NO")</f>
        <v>YES</v>
      </c>
      <c r="M1306" s="1">
        <f>ROUND(amazon[[#This Row],[Rating_count]],0)</f>
        <v>5298</v>
      </c>
      <c r="N1306" s="10">
        <f>amazon[[#This Row],[Rating_count]]*LOG10(amazon[[#This Row],[Rating]]+1)</f>
        <v>3880.222139542087</v>
      </c>
    </row>
    <row r="1307" spans="1:14" x14ac:dyDescent="0.25">
      <c r="A1307" s="1" t="s">
        <v>2566</v>
      </c>
      <c r="B1307" s="4" t="s">
        <v>2567</v>
      </c>
      <c r="C1307" s="1" t="s">
        <v>2191</v>
      </c>
      <c r="D1307">
        <v>649</v>
      </c>
      <c r="E1307" s="9">
        <v>670</v>
      </c>
      <c r="F1307" s="2">
        <v>0.03</v>
      </c>
      <c r="G1307">
        <v>4.0999999999999996</v>
      </c>
      <c r="H1307">
        <v>7786</v>
      </c>
      <c r="I1307" t="str">
        <f>LEFT(amazon[[#This Row],[Category]],FIND("|",amazon[[#This Row],[Category]] &amp; "|")-1)</f>
        <v>Home&amp;Kitchen</v>
      </c>
      <c r="J1307" s="9">
        <f>amazon[[#This Row],[Actual_price]]*amazon[[#This Row],[Rating_count]]</f>
        <v>5216620</v>
      </c>
      <c r="K1307" s="9" t="str">
        <f>IF(amazon[[#This Row],[Actual_price]]&lt;200,"&lt;200",IF(amazon[[#This Row],[Actual_price]]&lt;=500,"200-500","&gt;500"))</f>
        <v>&gt;500</v>
      </c>
      <c r="L1307" t="str">
        <f>IF(amazon[[#This Row],[Discount_percentage]]&gt;=50%,"YES","NO")</f>
        <v>NO</v>
      </c>
      <c r="M1307" s="1">
        <f>ROUND(amazon[[#This Row],[Rating_count]],0)</f>
        <v>7786</v>
      </c>
      <c r="N1307" s="10">
        <f>amazon[[#This Row],[Rating_count]]*LOG10(amazon[[#This Row],[Rating]]+1)</f>
        <v>5509.1413910985329</v>
      </c>
    </row>
    <row r="1308" spans="1:14" x14ac:dyDescent="0.25">
      <c r="A1308" s="1" t="s">
        <v>2568</v>
      </c>
      <c r="B1308" s="4" t="s">
        <v>2569</v>
      </c>
      <c r="C1308" s="1" t="s">
        <v>2188</v>
      </c>
      <c r="D1308">
        <v>193</v>
      </c>
      <c r="E1308" s="9">
        <v>399</v>
      </c>
      <c r="F1308" s="2">
        <v>0.52</v>
      </c>
      <c r="G1308">
        <v>3.6</v>
      </c>
      <c r="H1308">
        <v>37</v>
      </c>
      <c r="I1308" t="str">
        <f>LEFT(amazon[[#This Row],[Category]],FIND("|",amazon[[#This Row],[Category]] &amp; "|")-1)</f>
        <v>Home&amp;Kitchen</v>
      </c>
      <c r="J1308" s="9">
        <f>amazon[[#This Row],[Actual_price]]*amazon[[#This Row],[Rating_count]]</f>
        <v>14763</v>
      </c>
      <c r="K1308" s="9" t="str">
        <f>IF(amazon[[#This Row],[Actual_price]]&lt;200,"&lt;200",IF(amazon[[#This Row],[Actual_price]]&lt;=500,"200-500","&gt;500"))</f>
        <v>200-500</v>
      </c>
      <c r="L1308" t="str">
        <f>IF(amazon[[#This Row],[Discount_percentage]]&gt;=50%,"YES","NO")</f>
        <v>YES</v>
      </c>
      <c r="M1308" s="1">
        <f>ROUND(amazon[[#This Row],[Rating_count]],0)</f>
        <v>37</v>
      </c>
      <c r="N1308" s="10">
        <f>amazon[[#This Row],[Rating_count]]*LOG10(amazon[[#This Row],[Rating]]+1)</f>
        <v>24.522039772218243</v>
      </c>
    </row>
    <row r="1309" spans="1:14" x14ac:dyDescent="0.25">
      <c r="A1309" s="1" t="s">
        <v>2570</v>
      </c>
      <c r="B1309" s="4" t="s">
        <v>2571</v>
      </c>
      <c r="C1309" s="1" t="s">
        <v>1948</v>
      </c>
      <c r="D1309">
        <v>1299</v>
      </c>
      <c r="E1309" s="9">
        <v>2495</v>
      </c>
      <c r="F1309" s="2">
        <v>0.48</v>
      </c>
      <c r="G1309">
        <v>2</v>
      </c>
      <c r="H1309">
        <v>2</v>
      </c>
      <c r="I1309" t="str">
        <f>LEFT(amazon[[#This Row],[Category]],FIND("|",amazon[[#This Row],[Category]] &amp; "|")-1)</f>
        <v>Home&amp;Kitchen</v>
      </c>
      <c r="J1309" s="9">
        <f>amazon[[#This Row],[Actual_price]]*amazon[[#This Row],[Rating_count]]</f>
        <v>4990</v>
      </c>
      <c r="K1309" s="9" t="str">
        <f>IF(amazon[[#This Row],[Actual_price]]&lt;200,"&lt;200",IF(amazon[[#This Row],[Actual_price]]&lt;=500,"200-500","&gt;500"))</f>
        <v>&gt;500</v>
      </c>
      <c r="L1309" t="str">
        <f>IF(amazon[[#This Row],[Discount_percentage]]&gt;=50%,"YES","NO")</f>
        <v>NO</v>
      </c>
      <c r="M1309" s="1">
        <f>ROUND(amazon[[#This Row],[Rating_count]],0)</f>
        <v>2</v>
      </c>
      <c r="N1309" s="10">
        <f>amazon[[#This Row],[Rating_count]]*LOG10(amazon[[#This Row],[Rating]]+1)</f>
        <v>0.95424250943932487</v>
      </c>
    </row>
    <row r="1310" spans="1:14" x14ac:dyDescent="0.25">
      <c r="A1310" s="1" t="s">
        <v>2572</v>
      </c>
      <c r="B1310" s="4" t="s">
        <v>2573</v>
      </c>
      <c r="C1310" s="1" t="s">
        <v>1983</v>
      </c>
      <c r="D1310">
        <v>2449</v>
      </c>
      <c r="E1310" s="9">
        <v>3390</v>
      </c>
      <c r="F1310" s="2">
        <v>0.28000000000000003</v>
      </c>
      <c r="G1310">
        <v>4</v>
      </c>
      <c r="H1310">
        <v>5206</v>
      </c>
      <c r="I1310" t="str">
        <f>LEFT(amazon[[#This Row],[Category]],FIND("|",amazon[[#This Row],[Category]] &amp; "|")-1)</f>
        <v>Home&amp;Kitchen</v>
      </c>
      <c r="J1310" s="9">
        <f>amazon[[#This Row],[Actual_price]]*amazon[[#This Row],[Rating_count]]</f>
        <v>17648340</v>
      </c>
      <c r="K1310" s="9" t="str">
        <f>IF(amazon[[#This Row],[Actual_price]]&lt;200,"&lt;200",IF(amazon[[#This Row],[Actual_price]]&lt;=500,"200-500","&gt;500"))</f>
        <v>&gt;500</v>
      </c>
      <c r="L1310" t="str">
        <f>IF(amazon[[#This Row],[Discount_percentage]]&gt;=50%,"YES","NO")</f>
        <v>NO</v>
      </c>
      <c r="M1310" s="1">
        <f>ROUND(amazon[[#This Row],[Rating_count]],0)</f>
        <v>5206</v>
      </c>
      <c r="N1310" s="10">
        <f>amazon[[#This Row],[Rating_count]]*LOG10(amazon[[#This Row],[Rating]]+1)</f>
        <v>3638.837842573314</v>
      </c>
    </row>
    <row r="1311" spans="1:14" x14ac:dyDescent="0.25">
      <c r="A1311" s="1" t="s">
        <v>2574</v>
      </c>
      <c r="B1311" s="4" t="s">
        <v>2575</v>
      </c>
      <c r="C1311" s="1" t="s">
        <v>1986</v>
      </c>
      <c r="D1311">
        <v>1049</v>
      </c>
      <c r="E1311" s="9">
        <v>2499</v>
      </c>
      <c r="F1311" s="2">
        <v>0.57999999999999996</v>
      </c>
      <c r="G1311">
        <v>3.7</v>
      </c>
      <c r="H1311">
        <v>638</v>
      </c>
      <c r="I1311" t="str">
        <f>LEFT(amazon[[#This Row],[Category]],FIND("|",amazon[[#This Row],[Category]] &amp; "|")-1)</f>
        <v>Home&amp;Kitchen</v>
      </c>
      <c r="J1311" s="9">
        <f>amazon[[#This Row],[Actual_price]]*amazon[[#This Row],[Rating_count]]</f>
        <v>1594362</v>
      </c>
      <c r="K1311" s="9" t="str">
        <f>IF(amazon[[#This Row],[Actual_price]]&lt;200,"&lt;200",IF(amazon[[#This Row],[Actual_price]]&lt;=500,"200-500","&gt;500"))</f>
        <v>&gt;500</v>
      </c>
      <c r="L1311" t="str">
        <f>IF(amazon[[#This Row],[Discount_percentage]]&gt;=50%,"YES","NO")</f>
        <v>YES</v>
      </c>
      <c r="M1311" s="1">
        <f>ROUND(amazon[[#This Row],[Rating_count]],0)</f>
        <v>638</v>
      </c>
      <c r="N1311" s="10">
        <f>amazon[[#This Row],[Rating_count]]*LOG10(amazon[[#This Row],[Rating]]+1)</f>
        <v>428.79843336298779</v>
      </c>
    </row>
    <row r="1312" spans="1:14" x14ac:dyDescent="0.25">
      <c r="A1312" s="1" t="s">
        <v>2576</v>
      </c>
      <c r="B1312" s="4" t="s">
        <v>2577</v>
      </c>
      <c r="C1312" s="1" t="s">
        <v>2475</v>
      </c>
      <c r="D1312">
        <v>2399</v>
      </c>
      <c r="E1312" s="9">
        <v>4200</v>
      </c>
      <c r="F1312" s="2">
        <v>0.43</v>
      </c>
      <c r="G1312">
        <v>3.8</v>
      </c>
      <c r="H1312">
        <v>397</v>
      </c>
      <c r="I1312" t="str">
        <f>LEFT(amazon[[#This Row],[Category]],FIND("|",amazon[[#This Row],[Category]] &amp; "|")-1)</f>
        <v>Home&amp;Kitchen</v>
      </c>
      <c r="J1312" s="9">
        <f>amazon[[#This Row],[Actual_price]]*amazon[[#This Row],[Rating_count]]</f>
        <v>1667400</v>
      </c>
      <c r="K1312" s="9" t="str">
        <f>IF(amazon[[#This Row],[Actual_price]]&lt;200,"&lt;200",IF(amazon[[#This Row],[Actual_price]]&lt;=500,"200-500","&gt;500"))</f>
        <v>&gt;500</v>
      </c>
      <c r="L1312" t="str">
        <f>IF(amazon[[#This Row],[Discount_percentage]]&gt;=50%,"YES","NO")</f>
        <v>NO</v>
      </c>
      <c r="M1312" s="1">
        <f>ROUND(amazon[[#This Row],[Rating_count]],0)</f>
        <v>397</v>
      </c>
      <c r="N1312" s="10">
        <f>amazon[[#This Row],[Rating_count]]*LOG10(amazon[[#This Row],[Rating]]+1)</f>
        <v>270.45277123810808</v>
      </c>
    </row>
    <row r="1313" spans="1:14" x14ac:dyDescent="0.25">
      <c r="A1313" s="1" t="s">
        <v>2578</v>
      </c>
      <c r="B1313" s="4" t="s">
        <v>2579</v>
      </c>
      <c r="C1313" s="1" t="s">
        <v>2043</v>
      </c>
      <c r="D1313">
        <v>2286</v>
      </c>
      <c r="E1313" s="9">
        <v>4495</v>
      </c>
      <c r="F1313" s="2">
        <v>0.49</v>
      </c>
      <c r="G1313">
        <v>3.9</v>
      </c>
      <c r="H1313">
        <v>326</v>
      </c>
      <c r="I1313" t="str">
        <f>LEFT(amazon[[#This Row],[Category]],FIND("|",amazon[[#This Row],[Category]] &amp; "|")-1)</f>
        <v>Home&amp;Kitchen</v>
      </c>
      <c r="J1313" s="9">
        <f>amazon[[#This Row],[Actual_price]]*amazon[[#This Row],[Rating_count]]</f>
        <v>1465370</v>
      </c>
      <c r="K1313" s="9" t="str">
        <f>IF(amazon[[#This Row],[Actual_price]]&lt;200,"&lt;200",IF(amazon[[#This Row],[Actual_price]]&lt;=500,"200-500","&gt;500"))</f>
        <v>&gt;500</v>
      </c>
      <c r="L1313" t="str">
        <f>IF(amazon[[#This Row],[Discount_percentage]]&gt;=50%,"YES","NO")</f>
        <v>NO</v>
      </c>
      <c r="M1313" s="1">
        <f>ROUND(amazon[[#This Row],[Rating_count]],0)</f>
        <v>326</v>
      </c>
      <c r="N1313" s="10">
        <f>amazon[[#This Row],[Rating_count]]*LOG10(amazon[[#This Row],[Rating]]+1)</f>
        <v>225.00392208929549</v>
      </c>
    </row>
    <row r="1314" spans="1:14" x14ac:dyDescent="0.25">
      <c r="A1314" s="1" t="s">
        <v>2580</v>
      </c>
      <c r="B1314" s="4" t="s">
        <v>2581</v>
      </c>
      <c r="C1314" s="1" t="s">
        <v>2387</v>
      </c>
      <c r="D1314">
        <v>499</v>
      </c>
      <c r="E1314" s="9">
        <v>2199</v>
      </c>
      <c r="F1314" s="2">
        <v>0.77</v>
      </c>
      <c r="G1314">
        <v>3.1</v>
      </c>
      <c r="H1314">
        <v>3527</v>
      </c>
      <c r="I1314" t="str">
        <f>LEFT(amazon[[#This Row],[Category]],FIND("|",amazon[[#This Row],[Category]] &amp; "|")-1)</f>
        <v>Home&amp;Kitchen</v>
      </c>
      <c r="J1314" s="9">
        <f>amazon[[#This Row],[Actual_price]]*amazon[[#This Row],[Rating_count]]</f>
        <v>7755873</v>
      </c>
      <c r="K1314" s="9" t="str">
        <f>IF(amazon[[#This Row],[Actual_price]]&lt;200,"&lt;200",IF(amazon[[#This Row],[Actual_price]]&lt;=500,"200-500","&gt;500"))</f>
        <v>&gt;500</v>
      </c>
      <c r="L1314" t="str">
        <f>IF(amazon[[#This Row],[Discount_percentage]]&gt;=50%,"YES","NO")</f>
        <v>YES</v>
      </c>
      <c r="M1314" s="1">
        <f>ROUND(amazon[[#This Row],[Rating_count]],0)</f>
        <v>3527</v>
      </c>
      <c r="N1314" s="10">
        <f>amazon[[#This Row],[Rating_count]]*LOG10(amazon[[#This Row],[Rating]]+1)</f>
        <v>2161.2886626505069</v>
      </c>
    </row>
    <row r="1315" spans="1:14" x14ac:dyDescent="0.25">
      <c r="A1315" s="1" t="s">
        <v>2582</v>
      </c>
      <c r="B1315" s="4" t="s">
        <v>2583</v>
      </c>
      <c r="C1315" s="1" t="s">
        <v>2110</v>
      </c>
      <c r="D1315">
        <v>429</v>
      </c>
      <c r="E1315" s="9">
        <v>999</v>
      </c>
      <c r="F1315" s="2">
        <v>0.56999999999999995</v>
      </c>
      <c r="G1315">
        <v>3</v>
      </c>
      <c r="H1315">
        <v>617</v>
      </c>
      <c r="I1315" t="str">
        <f>LEFT(amazon[[#This Row],[Category]],FIND("|",amazon[[#This Row],[Category]] &amp; "|")-1)</f>
        <v>Home&amp;Kitchen</v>
      </c>
      <c r="J1315" s="9">
        <f>amazon[[#This Row],[Actual_price]]*amazon[[#This Row],[Rating_count]]</f>
        <v>616383</v>
      </c>
      <c r="K1315" s="9" t="str">
        <f>IF(amazon[[#This Row],[Actual_price]]&lt;200,"&lt;200",IF(amazon[[#This Row],[Actual_price]]&lt;=500,"200-500","&gt;500"))</f>
        <v>&gt;500</v>
      </c>
      <c r="L1315" t="str">
        <f>IF(amazon[[#This Row],[Discount_percentage]]&gt;=50%,"YES","NO")</f>
        <v>YES</v>
      </c>
      <c r="M1315" s="1">
        <f>ROUND(amazon[[#This Row],[Rating_count]],0)</f>
        <v>617</v>
      </c>
      <c r="N1315" s="10">
        <f>amazon[[#This Row],[Rating_count]]*LOG10(amazon[[#This Row],[Rating]]+1)</f>
        <v>371.47101464935281</v>
      </c>
    </row>
    <row r="1316" spans="1:14" x14ac:dyDescent="0.25">
      <c r="A1316" s="1" t="s">
        <v>2584</v>
      </c>
      <c r="B1316" s="4" t="s">
        <v>2585</v>
      </c>
      <c r="C1316" s="1" t="s">
        <v>2063</v>
      </c>
      <c r="D1316">
        <v>299</v>
      </c>
      <c r="E1316" s="9">
        <v>595</v>
      </c>
      <c r="F1316" s="2">
        <v>0.5</v>
      </c>
      <c r="G1316">
        <v>4</v>
      </c>
      <c r="H1316">
        <v>314</v>
      </c>
      <c r="I1316" t="str">
        <f>LEFT(amazon[[#This Row],[Category]],FIND("|",amazon[[#This Row],[Category]] &amp; "|")-1)</f>
        <v>Home&amp;Kitchen</v>
      </c>
      <c r="J1316" s="9">
        <f>amazon[[#This Row],[Actual_price]]*amazon[[#This Row],[Rating_count]]</f>
        <v>186830</v>
      </c>
      <c r="K1316" s="9" t="str">
        <f>IF(amazon[[#This Row],[Actual_price]]&lt;200,"&lt;200",IF(amazon[[#This Row],[Actual_price]]&lt;=500,"200-500","&gt;500"))</f>
        <v>&gt;500</v>
      </c>
      <c r="L1316" t="str">
        <f>IF(amazon[[#This Row],[Discount_percentage]]&gt;=50%,"YES","NO")</f>
        <v>YES</v>
      </c>
      <c r="M1316" s="1">
        <f>ROUND(amazon[[#This Row],[Rating_count]],0)</f>
        <v>314</v>
      </c>
      <c r="N1316" s="10">
        <f>amazon[[#This Row],[Rating_count]]*LOG10(amazon[[#This Row],[Rating]]+1)</f>
        <v>219.47658136150991</v>
      </c>
    </row>
    <row r="1317" spans="1:14" x14ac:dyDescent="0.25">
      <c r="A1317" s="1" t="s">
        <v>2586</v>
      </c>
      <c r="B1317" s="4" t="s">
        <v>2587</v>
      </c>
      <c r="C1317" s="1" t="s">
        <v>2286</v>
      </c>
      <c r="D1317">
        <v>5395</v>
      </c>
      <c r="E1317" s="9">
        <v>19990</v>
      </c>
      <c r="F1317" s="2">
        <v>0.73</v>
      </c>
      <c r="G1317">
        <v>4.4000000000000004</v>
      </c>
      <c r="H1317">
        <v>535</v>
      </c>
      <c r="I1317" t="str">
        <f>LEFT(amazon[[#This Row],[Category]],FIND("|",amazon[[#This Row],[Category]] &amp; "|")-1)</f>
        <v>Home&amp;Kitchen</v>
      </c>
      <c r="J1317" s="9">
        <f>amazon[[#This Row],[Actual_price]]*amazon[[#This Row],[Rating_count]]</f>
        <v>10694650</v>
      </c>
      <c r="K1317" s="9" t="str">
        <f>IF(amazon[[#This Row],[Actual_price]]&lt;200,"&lt;200",IF(amazon[[#This Row],[Actual_price]]&lt;=500,"200-500","&gt;500"))</f>
        <v>&gt;500</v>
      </c>
      <c r="L1317" t="str">
        <f>IF(amazon[[#This Row],[Discount_percentage]]&gt;=50%,"YES","NO")</f>
        <v>YES</v>
      </c>
      <c r="M1317" s="1">
        <f>ROUND(amazon[[#This Row],[Rating_count]],0)</f>
        <v>535</v>
      </c>
      <c r="N1317" s="10">
        <f>amazon[[#This Row],[Rating_count]]*LOG10(amazon[[#This Row],[Rating]]+1)</f>
        <v>391.83066150528816</v>
      </c>
    </row>
    <row r="1318" spans="1:14" x14ac:dyDescent="0.25">
      <c r="A1318" s="1" t="s">
        <v>2588</v>
      </c>
      <c r="B1318" s="4" t="s">
        <v>2589</v>
      </c>
      <c r="C1318" s="1" t="s">
        <v>1980</v>
      </c>
      <c r="D1318">
        <v>559</v>
      </c>
      <c r="E1318" s="9">
        <v>1010</v>
      </c>
      <c r="F1318" s="2">
        <v>0.45</v>
      </c>
      <c r="G1318">
        <v>4.0999999999999996</v>
      </c>
      <c r="H1318">
        <v>17325</v>
      </c>
      <c r="I1318" t="str">
        <f>LEFT(amazon[[#This Row],[Category]],FIND("|",amazon[[#This Row],[Category]] &amp; "|")-1)</f>
        <v>Home&amp;Kitchen</v>
      </c>
      <c r="J1318" s="9">
        <f>amazon[[#This Row],[Actual_price]]*amazon[[#This Row],[Rating_count]]</f>
        <v>17498250</v>
      </c>
      <c r="K1318" s="9" t="str">
        <f>IF(amazon[[#This Row],[Actual_price]]&lt;200,"&lt;200",IF(amazon[[#This Row],[Actual_price]]&lt;=500,"200-500","&gt;500"))</f>
        <v>&gt;500</v>
      </c>
      <c r="L1318" t="str">
        <f>IF(amazon[[#This Row],[Discount_percentage]]&gt;=50%,"YES","NO")</f>
        <v>NO</v>
      </c>
      <c r="M1318" s="1">
        <f>ROUND(amazon[[#This Row],[Rating_count]],0)</f>
        <v>17325</v>
      </c>
      <c r="N1318" s="10">
        <f>amazon[[#This Row],[Rating_count]]*LOG10(amazon[[#This Row],[Rating]]+1)</f>
        <v>12258.653300896747</v>
      </c>
    </row>
    <row r="1319" spans="1:14" x14ac:dyDescent="0.25">
      <c r="A1319" s="1" t="s">
        <v>2590</v>
      </c>
      <c r="B1319" s="4" t="s">
        <v>2591</v>
      </c>
      <c r="C1319" s="1" t="s">
        <v>1980</v>
      </c>
      <c r="D1319">
        <v>660</v>
      </c>
      <c r="E1319" s="9">
        <v>1100</v>
      </c>
      <c r="F1319" s="2">
        <v>0.4</v>
      </c>
      <c r="G1319">
        <v>3.6</v>
      </c>
      <c r="H1319">
        <v>91</v>
      </c>
      <c r="I1319" t="str">
        <f>LEFT(amazon[[#This Row],[Category]],FIND("|",amazon[[#This Row],[Category]] &amp; "|")-1)</f>
        <v>Home&amp;Kitchen</v>
      </c>
      <c r="J1319" s="9">
        <f>amazon[[#This Row],[Actual_price]]*amazon[[#This Row],[Rating_count]]</f>
        <v>100100</v>
      </c>
      <c r="K1319" s="9" t="str">
        <f>IF(amazon[[#This Row],[Actual_price]]&lt;200,"&lt;200",IF(amazon[[#This Row],[Actual_price]]&lt;=500,"200-500","&gt;500"))</f>
        <v>&gt;500</v>
      </c>
      <c r="L1319" t="str">
        <f>IF(amazon[[#This Row],[Discount_percentage]]&gt;=50%,"YES","NO")</f>
        <v>NO</v>
      </c>
      <c r="M1319" s="1">
        <f>ROUND(amazon[[#This Row],[Rating_count]],0)</f>
        <v>91</v>
      </c>
      <c r="N1319" s="10">
        <f>amazon[[#This Row],[Rating_count]]*LOG10(amazon[[#This Row],[Rating]]+1)</f>
        <v>60.310962683023241</v>
      </c>
    </row>
    <row r="1320" spans="1:14" x14ac:dyDescent="0.25">
      <c r="A1320" s="1" t="s">
        <v>2592</v>
      </c>
      <c r="B1320" s="4" t="s">
        <v>2593</v>
      </c>
      <c r="C1320" s="1" t="s">
        <v>2056</v>
      </c>
      <c r="D1320">
        <v>419</v>
      </c>
      <c r="E1320" s="9">
        <v>999</v>
      </c>
      <c r="F1320" s="2">
        <v>0.57999999999999996</v>
      </c>
      <c r="G1320">
        <v>4.4000000000000004</v>
      </c>
      <c r="H1320">
        <v>227</v>
      </c>
      <c r="I1320" t="str">
        <f>LEFT(amazon[[#This Row],[Category]],FIND("|",amazon[[#This Row],[Category]] &amp; "|")-1)</f>
        <v>Home&amp;Kitchen</v>
      </c>
      <c r="J1320" s="9">
        <f>amazon[[#This Row],[Actual_price]]*amazon[[#This Row],[Rating_count]]</f>
        <v>226773</v>
      </c>
      <c r="K1320" s="9" t="str">
        <f>IF(amazon[[#This Row],[Actual_price]]&lt;200,"&lt;200",IF(amazon[[#This Row],[Actual_price]]&lt;=500,"200-500","&gt;500"))</f>
        <v>&gt;500</v>
      </c>
      <c r="L1320" t="str">
        <f>IF(amazon[[#This Row],[Discount_percentage]]&gt;=50%,"YES","NO")</f>
        <v>YES</v>
      </c>
      <c r="M1320" s="1">
        <f>ROUND(amazon[[#This Row],[Rating_count]],0)</f>
        <v>227</v>
      </c>
      <c r="N1320" s="10">
        <f>amazon[[#This Row],[Rating_count]]*LOG10(amazon[[#This Row],[Rating]]+1)</f>
        <v>166.25338347981386</v>
      </c>
    </row>
    <row r="1321" spans="1:14" x14ac:dyDescent="0.25">
      <c r="A1321" s="1" t="s">
        <v>2594</v>
      </c>
      <c r="B1321" s="4" t="s">
        <v>2595</v>
      </c>
      <c r="C1321" s="1" t="s">
        <v>1999</v>
      </c>
      <c r="D1321">
        <v>7349</v>
      </c>
      <c r="E1321" s="9">
        <v>10900</v>
      </c>
      <c r="F1321" s="2">
        <v>0.33</v>
      </c>
      <c r="G1321">
        <v>4.2</v>
      </c>
      <c r="H1321">
        <v>11957</v>
      </c>
      <c r="I1321" t="str">
        <f>LEFT(amazon[[#This Row],[Category]],FIND("|",amazon[[#This Row],[Category]] &amp; "|")-1)</f>
        <v>Home&amp;Kitchen</v>
      </c>
      <c r="J1321" s="9">
        <f>amazon[[#This Row],[Actual_price]]*amazon[[#This Row],[Rating_count]]</f>
        <v>130331300</v>
      </c>
      <c r="K1321" s="9" t="str">
        <f>IF(amazon[[#This Row],[Actual_price]]&lt;200,"&lt;200",IF(amazon[[#This Row],[Actual_price]]&lt;=500,"200-500","&gt;500"))</f>
        <v>&gt;500</v>
      </c>
      <c r="L1321" t="str">
        <f>IF(amazon[[#This Row],[Discount_percentage]]&gt;=50%,"YES","NO")</f>
        <v>NO</v>
      </c>
      <c r="M1321" s="1">
        <f>ROUND(amazon[[#This Row],[Rating_count]],0)</f>
        <v>11957</v>
      </c>
      <c r="N1321" s="10">
        <f>amazon[[#This Row],[Rating_count]]*LOG10(amazon[[#This Row],[Rating]]+1)</f>
        <v>8561.2519798412941</v>
      </c>
    </row>
    <row r="1322" spans="1:14" x14ac:dyDescent="0.25">
      <c r="A1322" s="1" t="s">
        <v>2596</v>
      </c>
      <c r="B1322" s="4" t="s">
        <v>2597</v>
      </c>
      <c r="C1322" s="1" t="s">
        <v>2113</v>
      </c>
      <c r="D1322">
        <v>2899</v>
      </c>
      <c r="E1322" s="9">
        <v>4005</v>
      </c>
      <c r="F1322" s="2">
        <v>0.28000000000000003</v>
      </c>
      <c r="G1322">
        <v>4.3</v>
      </c>
      <c r="H1322">
        <v>7140</v>
      </c>
      <c r="I1322" t="str">
        <f>LEFT(amazon[[#This Row],[Category]],FIND("|",amazon[[#This Row],[Category]] &amp; "|")-1)</f>
        <v>Home&amp;Kitchen</v>
      </c>
      <c r="J1322" s="9">
        <f>amazon[[#This Row],[Actual_price]]*amazon[[#This Row],[Rating_count]]</f>
        <v>28595700</v>
      </c>
      <c r="K1322" s="9" t="str">
        <f>IF(amazon[[#This Row],[Actual_price]]&lt;200,"&lt;200",IF(amazon[[#This Row],[Actual_price]]&lt;=500,"200-500","&gt;500"))</f>
        <v>&gt;500</v>
      </c>
      <c r="L1322" t="str">
        <f>IF(amazon[[#This Row],[Discount_percentage]]&gt;=50%,"YES","NO")</f>
        <v>NO</v>
      </c>
      <c r="M1322" s="1">
        <f>ROUND(amazon[[#This Row],[Rating_count]],0)</f>
        <v>7140</v>
      </c>
      <c r="N1322" s="10">
        <f>amazon[[#This Row],[Rating_count]]*LOG10(amazon[[#This Row],[Rating]]+1)</f>
        <v>5171.3297089496336</v>
      </c>
    </row>
    <row r="1323" spans="1:14" x14ac:dyDescent="0.25">
      <c r="A1323" s="1" t="s">
        <v>2598</v>
      </c>
      <c r="B1323" s="4" t="s">
        <v>2599</v>
      </c>
      <c r="C1323" s="1" t="s">
        <v>2043</v>
      </c>
      <c r="D1323">
        <v>1799</v>
      </c>
      <c r="E1323" s="9">
        <v>3295</v>
      </c>
      <c r="F1323" s="2">
        <v>0.45</v>
      </c>
      <c r="G1323">
        <v>3.8</v>
      </c>
      <c r="H1323">
        <v>687</v>
      </c>
      <c r="I1323" t="str">
        <f>LEFT(amazon[[#This Row],[Category]],FIND("|",amazon[[#This Row],[Category]] &amp; "|")-1)</f>
        <v>Home&amp;Kitchen</v>
      </c>
      <c r="J1323" s="9">
        <f>amazon[[#This Row],[Actual_price]]*amazon[[#This Row],[Rating_count]]</f>
        <v>2263665</v>
      </c>
      <c r="K1323" s="9" t="str">
        <f>IF(amazon[[#This Row],[Actual_price]]&lt;200,"&lt;200",IF(amazon[[#This Row],[Actual_price]]&lt;=500,"200-500","&gt;500"))</f>
        <v>&gt;500</v>
      </c>
      <c r="L1323" t="str">
        <f>IF(amazon[[#This Row],[Discount_percentage]]&gt;=50%,"YES","NO")</f>
        <v>NO</v>
      </c>
      <c r="M1323" s="1">
        <f>ROUND(amazon[[#This Row],[Rating_count]],0)</f>
        <v>687</v>
      </c>
      <c r="N1323" s="10">
        <f>amazon[[#This Row],[Rating_count]]*LOG10(amazon[[#This Row],[Rating]]+1)</f>
        <v>468.01273007702838</v>
      </c>
    </row>
    <row r="1324" spans="1:14" x14ac:dyDescent="0.25">
      <c r="A1324" s="1" t="s">
        <v>2600</v>
      </c>
      <c r="B1324" s="4" t="s">
        <v>2601</v>
      </c>
      <c r="C1324" s="1" t="s">
        <v>2063</v>
      </c>
      <c r="D1324">
        <v>1474</v>
      </c>
      <c r="E1324" s="9">
        <v>4650</v>
      </c>
      <c r="F1324" s="2">
        <v>0.68</v>
      </c>
      <c r="G1324">
        <v>4.0999999999999996</v>
      </c>
      <c r="H1324">
        <v>1045</v>
      </c>
      <c r="I1324" t="str">
        <f>LEFT(amazon[[#This Row],[Category]],FIND("|",amazon[[#This Row],[Category]] &amp; "|")-1)</f>
        <v>Home&amp;Kitchen</v>
      </c>
      <c r="J1324" s="9">
        <f>amazon[[#This Row],[Actual_price]]*amazon[[#This Row],[Rating_count]]</f>
        <v>4859250</v>
      </c>
      <c r="K1324" s="9" t="str">
        <f>IF(amazon[[#This Row],[Actual_price]]&lt;200,"&lt;200",IF(amazon[[#This Row],[Actual_price]]&lt;=500,"200-500","&gt;500"))</f>
        <v>&gt;500</v>
      </c>
      <c r="L1324" t="str">
        <f>IF(amazon[[#This Row],[Discount_percentage]]&gt;=50%,"YES","NO")</f>
        <v>YES</v>
      </c>
      <c r="M1324" s="1">
        <f>ROUND(amazon[[#This Row],[Rating_count]],0)</f>
        <v>1045</v>
      </c>
      <c r="N1324" s="10">
        <f>amazon[[#This Row],[Rating_count]]*LOG10(amazon[[#This Row],[Rating]]+1)</f>
        <v>739.41083402234347</v>
      </c>
    </row>
    <row r="1325" spans="1:14" x14ac:dyDescent="0.25">
      <c r="A1325" s="1" t="s">
        <v>2602</v>
      </c>
      <c r="B1325" s="4" t="s">
        <v>2603</v>
      </c>
      <c r="C1325" s="1" t="s">
        <v>2286</v>
      </c>
      <c r="D1325">
        <v>15999</v>
      </c>
      <c r="E1325" s="9">
        <v>24500</v>
      </c>
      <c r="F1325" s="2">
        <v>0.35</v>
      </c>
      <c r="G1325">
        <v>4</v>
      </c>
      <c r="H1325">
        <v>11206</v>
      </c>
      <c r="I1325" t="str">
        <f>LEFT(amazon[[#This Row],[Category]],FIND("|",amazon[[#This Row],[Category]] &amp; "|")-1)</f>
        <v>Home&amp;Kitchen</v>
      </c>
      <c r="J1325" s="9">
        <f>amazon[[#This Row],[Actual_price]]*amazon[[#This Row],[Rating_count]]</f>
        <v>274547000</v>
      </c>
      <c r="K1325" s="9" t="str">
        <f>IF(amazon[[#This Row],[Actual_price]]&lt;200,"&lt;200",IF(amazon[[#This Row],[Actual_price]]&lt;=500,"200-500","&gt;500"))</f>
        <v>&gt;500</v>
      </c>
      <c r="L1325" t="str">
        <f>IF(amazon[[#This Row],[Discount_percentage]]&gt;=50%,"YES","NO")</f>
        <v>NO</v>
      </c>
      <c r="M1325" s="1">
        <f>ROUND(amazon[[#This Row],[Rating_count]],0)</f>
        <v>11206</v>
      </c>
      <c r="N1325" s="10">
        <f>amazon[[#This Row],[Rating_count]]*LOG10(amazon[[#This Row],[Rating]]+1)</f>
        <v>7832.6578685894274</v>
      </c>
    </row>
    <row r="1326" spans="1:14" x14ac:dyDescent="0.25">
      <c r="A1326" s="1" t="s">
        <v>2604</v>
      </c>
      <c r="B1326" s="4" t="s">
        <v>2605</v>
      </c>
      <c r="C1326" s="1" t="s">
        <v>1986</v>
      </c>
      <c r="D1326">
        <v>3645</v>
      </c>
      <c r="E1326" s="9">
        <v>6070</v>
      </c>
      <c r="F1326" s="2">
        <v>0.4</v>
      </c>
      <c r="G1326">
        <v>4.2</v>
      </c>
      <c r="H1326">
        <v>561</v>
      </c>
      <c r="I1326" t="str">
        <f>LEFT(amazon[[#This Row],[Category]],FIND("|",amazon[[#This Row],[Category]] &amp; "|")-1)</f>
        <v>Home&amp;Kitchen</v>
      </c>
      <c r="J1326" s="9">
        <f>amazon[[#This Row],[Actual_price]]*amazon[[#This Row],[Rating_count]]</f>
        <v>3405270</v>
      </c>
      <c r="K1326" s="9" t="str">
        <f>IF(amazon[[#This Row],[Actual_price]]&lt;200,"&lt;200",IF(amazon[[#This Row],[Actual_price]]&lt;=500,"200-500","&gt;500"))</f>
        <v>&gt;500</v>
      </c>
      <c r="L1326" t="str">
        <f>IF(amazon[[#This Row],[Discount_percentage]]&gt;=50%,"YES","NO")</f>
        <v>NO</v>
      </c>
      <c r="M1326" s="1">
        <f>ROUND(amazon[[#This Row],[Rating_count]],0)</f>
        <v>561</v>
      </c>
      <c r="N1326" s="10">
        <f>amazon[[#This Row],[Rating_count]]*LOG10(amazon[[#This Row],[Rating]]+1)</f>
        <v>401.67787577912236</v>
      </c>
    </row>
    <row r="1327" spans="1:14" x14ac:dyDescent="0.25">
      <c r="A1327" s="1" t="s">
        <v>2606</v>
      </c>
      <c r="B1327" s="4" t="s">
        <v>2607</v>
      </c>
      <c r="C1327" s="1" t="s">
        <v>1977</v>
      </c>
      <c r="D1327">
        <v>375</v>
      </c>
      <c r="E1327" s="9">
        <v>999</v>
      </c>
      <c r="F1327" s="2">
        <v>0.62</v>
      </c>
      <c r="G1327">
        <v>3.6</v>
      </c>
      <c r="H1327">
        <v>1988</v>
      </c>
      <c r="I1327" t="str">
        <f>LEFT(amazon[[#This Row],[Category]],FIND("|",amazon[[#This Row],[Category]] &amp; "|")-1)</f>
        <v>Home&amp;Kitchen</v>
      </c>
      <c r="J1327" s="9">
        <f>amazon[[#This Row],[Actual_price]]*amazon[[#This Row],[Rating_count]]</f>
        <v>1986012</v>
      </c>
      <c r="K1327" s="9" t="str">
        <f>IF(amazon[[#This Row],[Actual_price]]&lt;200,"&lt;200",IF(amazon[[#This Row],[Actual_price]]&lt;=500,"200-500","&gt;500"))</f>
        <v>&gt;500</v>
      </c>
      <c r="L1327" t="str">
        <f>IF(amazon[[#This Row],[Discount_percentage]]&gt;=50%,"YES","NO")</f>
        <v>YES</v>
      </c>
      <c r="M1327" s="1">
        <f>ROUND(amazon[[#This Row],[Rating_count]],0)</f>
        <v>1988</v>
      </c>
      <c r="N1327" s="10">
        <f>amazon[[#This Row],[Rating_count]]*LOG10(amazon[[#This Row],[Rating]]+1)</f>
        <v>1317.5625693829693</v>
      </c>
    </row>
    <row r="1328" spans="1:14" x14ac:dyDescent="0.25">
      <c r="A1328" s="1" t="s">
        <v>2608</v>
      </c>
      <c r="B1328" s="4" t="s">
        <v>2609</v>
      </c>
      <c r="C1328" s="1" t="s">
        <v>2202</v>
      </c>
      <c r="D1328">
        <v>2976</v>
      </c>
      <c r="E1328" s="9">
        <v>3945</v>
      </c>
      <c r="F1328" s="2">
        <v>0.25</v>
      </c>
      <c r="G1328">
        <v>4.2</v>
      </c>
      <c r="H1328">
        <v>3740</v>
      </c>
      <c r="I1328" t="str">
        <f>LEFT(amazon[[#This Row],[Category]],FIND("|",amazon[[#This Row],[Category]] &amp; "|")-1)</f>
        <v>Home&amp;Kitchen</v>
      </c>
      <c r="J1328" s="9">
        <f>amazon[[#This Row],[Actual_price]]*amazon[[#This Row],[Rating_count]]</f>
        <v>14754300</v>
      </c>
      <c r="K1328" s="9" t="str">
        <f>IF(amazon[[#This Row],[Actual_price]]&lt;200,"&lt;200",IF(amazon[[#This Row],[Actual_price]]&lt;=500,"200-500","&gt;500"))</f>
        <v>&gt;500</v>
      </c>
      <c r="L1328" t="str">
        <f>IF(amazon[[#This Row],[Discount_percentage]]&gt;=50%,"YES","NO")</f>
        <v>NO</v>
      </c>
      <c r="M1328" s="1">
        <f>ROUND(amazon[[#This Row],[Rating_count]],0)</f>
        <v>3740</v>
      </c>
      <c r="N1328" s="10">
        <f>amazon[[#This Row],[Rating_count]]*LOG10(amazon[[#This Row],[Rating]]+1)</f>
        <v>2677.8525051941492</v>
      </c>
    </row>
    <row r="1329" spans="1:14" x14ac:dyDescent="0.25">
      <c r="A1329" s="1" t="s">
        <v>2610</v>
      </c>
      <c r="B1329" s="4" t="s">
        <v>2611</v>
      </c>
      <c r="C1329" s="1" t="s">
        <v>2490</v>
      </c>
      <c r="D1329">
        <v>1099</v>
      </c>
      <c r="E1329" s="9">
        <v>1499</v>
      </c>
      <c r="F1329" s="2">
        <v>0.27</v>
      </c>
      <c r="G1329">
        <v>4.0999999999999996</v>
      </c>
      <c r="H1329">
        <v>4401</v>
      </c>
      <c r="I1329" t="str">
        <f>LEFT(amazon[[#This Row],[Category]],FIND("|",amazon[[#This Row],[Category]] &amp; "|")-1)</f>
        <v>Home&amp;Kitchen</v>
      </c>
      <c r="J1329" s="9">
        <f>amazon[[#This Row],[Actual_price]]*amazon[[#This Row],[Rating_count]]</f>
        <v>6597099</v>
      </c>
      <c r="K1329" s="9" t="str">
        <f>IF(amazon[[#This Row],[Actual_price]]&lt;200,"&lt;200",IF(amazon[[#This Row],[Actual_price]]&lt;=500,"200-500","&gt;500"))</f>
        <v>&gt;500</v>
      </c>
      <c r="L1329" t="str">
        <f>IF(amazon[[#This Row],[Discount_percentage]]&gt;=50%,"YES","NO")</f>
        <v>NO</v>
      </c>
      <c r="M1329" s="1">
        <f>ROUND(amazon[[#This Row],[Rating_count]],0)</f>
        <v>4401</v>
      </c>
      <c r="N1329" s="10">
        <f>amazon[[#This Row],[Rating_count]]*LOG10(amazon[[#This Row],[Rating]]+1)</f>
        <v>3114.0163450070181</v>
      </c>
    </row>
    <row r="1330" spans="1:14" x14ac:dyDescent="0.25">
      <c r="A1330" s="1" t="s">
        <v>2612</v>
      </c>
      <c r="B1330" s="4" t="s">
        <v>2613</v>
      </c>
      <c r="C1330" s="1" t="s">
        <v>2027</v>
      </c>
      <c r="D1330">
        <v>2575</v>
      </c>
      <c r="E1330" s="9">
        <v>6700</v>
      </c>
      <c r="F1330" s="2">
        <v>0.62</v>
      </c>
      <c r="G1330">
        <v>4.2</v>
      </c>
      <c r="H1330">
        <v>611</v>
      </c>
      <c r="I1330" t="str">
        <f>LEFT(amazon[[#This Row],[Category]],FIND("|",amazon[[#This Row],[Category]] &amp; "|")-1)</f>
        <v>Home&amp;Kitchen</v>
      </c>
      <c r="J1330" s="9">
        <f>amazon[[#This Row],[Actual_price]]*amazon[[#This Row],[Rating_count]]</f>
        <v>4093700</v>
      </c>
      <c r="K1330" s="9" t="str">
        <f>IF(amazon[[#This Row],[Actual_price]]&lt;200,"&lt;200",IF(amazon[[#This Row],[Actual_price]]&lt;=500,"200-500","&gt;500"))</f>
        <v>&gt;500</v>
      </c>
      <c r="L1330" t="str">
        <f>IF(amazon[[#This Row],[Discount_percentage]]&gt;=50%,"YES","NO")</f>
        <v>YES</v>
      </c>
      <c r="M1330" s="1">
        <f>ROUND(amazon[[#This Row],[Rating_count]],0)</f>
        <v>611</v>
      </c>
      <c r="N1330" s="10">
        <f>amazon[[#This Row],[Rating_count]]*LOG10(amazon[[#This Row],[Rating]]+1)</f>
        <v>437.47804296086235</v>
      </c>
    </row>
    <row r="1331" spans="1:14" x14ac:dyDescent="0.25">
      <c r="A1331" s="1" t="s">
        <v>2614</v>
      </c>
      <c r="B1331" s="4" t="s">
        <v>2615</v>
      </c>
      <c r="C1331" s="1" t="s">
        <v>1983</v>
      </c>
      <c r="D1331">
        <v>1649</v>
      </c>
      <c r="E1331" s="9">
        <v>2800</v>
      </c>
      <c r="F1331" s="2">
        <v>0.41</v>
      </c>
      <c r="G1331">
        <v>3.9</v>
      </c>
      <c r="H1331">
        <v>2162</v>
      </c>
      <c r="I1331" t="str">
        <f>LEFT(amazon[[#This Row],[Category]],FIND("|",amazon[[#This Row],[Category]] &amp; "|")-1)</f>
        <v>Home&amp;Kitchen</v>
      </c>
      <c r="J1331" s="9">
        <f>amazon[[#This Row],[Actual_price]]*amazon[[#This Row],[Rating_count]]</f>
        <v>6053600</v>
      </c>
      <c r="K1331" s="9" t="str">
        <f>IF(amazon[[#This Row],[Actual_price]]&lt;200,"&lt;200",IF(amazon[[#This Row],[Actual_price]]&lt;=500,"200-500","&gt;500"))</f>
        <v>&gt;500</v>
      </c>
      <c r="L1331" t="str">
        <f>IF(amazon[[#This Row],[Discount_percentage]]&gt;=50%,"YES","NO")</f>
        <v>NO</v>
      </c>
      <c r="M1331" s="1">
        <f>ROUND(amazon[[#This Row],[Rating_count]],0)</f>
        <v>2162</v>
      </c>
      <c r="N1331" s="10">
        <f>amazon[[#This Row],[Rating_count]]*LOG10(amazon[[#This Row],[Rating]]+1)</f>
        <v>1492.2039250216467</v>
      </c>
    </row>
    <row r="1332" spans="1:14" x14ac:dyDescent="0.25">
      <c r="A1332" s="1" t="s">
        <v>2616</v>
      </c>
      <c r="B1332" s="4" t="s">
        <v>2617</v>
      </c>
      <c r="C1332" s="1" t="s">
        <v>1977</v>
      </c>
      <c r="D1332">
        <v>799</v>
      </c>
      <c r="E1332" s="9">
        <v>1699</v>
      </c>
      <c r="F1332" s="2">
        <v>0.53</v>
      </c>
      <c r="G1332">
        <v>4</v>
      </c>
      <c r="H1332">
        <v>97</v>
      </c>
      <c r="I1332" t="str">
        <f>LEFT(amazon[[#This Row],[Category]],FIND("|",amazon[[#This Row],[Category]] &amp; "|")-1)</f>
        <v>Home&amp;Kitchen</v>
      </c>
      <c r="J1332" s="9">
        <f>amazon[[#This Row],[Actual_price]]*amazon[[#This Row],[Rating_count]]</f>
        <v>164803</v>
      </c>
      <c r="K1332" s="9" t="str">
        <f>IF(amazon[[#This Row],[Actual_price]]&lt;200,"&lt;200",IF(amazon[[#This Row],[Actual_price]]&lt;=500,"200-500","&gt;500"))</f>
        <v>&gt;500</v>
      </c>
      <c r="L1332" t="str">
        <f>IF(amazon[[#This Row],[Discount_percentage]]&gt;=50%,"YES","NO")</f>
        <v>YES</v>
      </c>
      <c r="M1332" s="1">
        <f>ROUND(amazon[[#This Row],[Rating_count]],0)</f>
        <v>97</v>
      </c>
      <c r="N1332" s="10">
        <f>amazon[[#This Row],[Rating_count]]*LOG10(amazon[[#This Row],[Rating]]+1)</f>
        <v>67.800090420593833</v>
      </c>
    </row>
    <row r="1333" spans="1:14" x14ac:dyDescent="0.25">
      <c r="A1333" s="1" t="s">
        <v>2618</v>
      </c>
      <c r="B1333" s="4" t="s">
        <v>2619</v>
      </c>
      <c r="C1333" s="1" t="s">
        <v>1977</v>
      </c>
      <c r="D1333">
        <v>765</v>
      </c>
      <c r="E1333" s="9">
        <v>970</v>
      </c>
      <c r="F1333" s="2">
        <v>0.21</v>
      </c>
      <c r="G1333">
        <v>4.2</v>
      </c>
      <c r="H1333">
        <v>6055</v>
      </c>
      <c r="I1333" t="str">
        <f>LEFT(amazon[[#This Row],[Category]],FIND("|",amazon[[#This Row],[Category]] &amp; "|")-1)</f>
        <v>Home&amp;Kitchen</v>
      </c>
      <c r="J1333" s="9">
        <f>amazon[[#This Row],[Actual_price]]*amazon[[#This Row],[Rating_count]]</f>
        <v>5873350</v>
      </c>
      <c r="K1333" s="9" t="str">
        <f>IF(amazon[[#This Row],[Actual_price]]&lt;200,"&lt;200",IF(amazon[[#This Row],[Actual_price]]&lt;=500,"200-500","&gt;500"))</f>
        <v>&gt;500</v>
      </c>
      <c r="L1333" t="str">
        <f>IF(amazon[[#This Row],[Discount_percentage]]&gt;=50%,"YES","NO")</f>
        <v>NO</v>
      </c>
      <c r="M1333" s="1">
        <f>ROUND(amazon[[#This Row],[Rating_count]],0)</f>
        <v>6055</v>
      </c>
      <c r="N1333" s="10">
        <f>amazon[[#This Row],[Rating_count]]*LOG10(amazon[[#This Row],[Rating]]+1)</f>
        <v>4335.400245708709</v>
      </c>
    </row>
    <row r="1334" spans="1:14" x14ac:dyDescent="0.25">
      <c r="A1334" s="1" t="s">
        <v>2620</v>
      </c>
      <c r="B1334" s="4" t="s">
        <v>2621</v>
      </c>
      <c r="C1334" s="1" t="s">
        <v>1951</v>
      </c>
      <c r="D1334">
        <v>999</v>
      </c>
      <c r="E1334" s="9">
        <v>1500</v>
      </c>
      <c r="F1334" s="2">
        <v>0.33</v>
      </c>
      <c r="G1334">
        <v>4.2</v>
      </c>
      <c r="H1334">
        <v>386</v>
      </c>
      <c r="I1334" t="str">
        <f>LEFT(amazon[[#This Row],[Category]],FIND("|",amazon[[#This Row],[Category]] &amp; "|")-1)</f>
        <v>Home&amp;Kitchen</v>
      </c>
      <c r="J1334" s="9">
        <f>amazon[[#This Row],[Actual_price]]*amazon[[#This Row],[Rating_count]]</f>
        <v>579000</v>
      </c>
      <c r="K1334" s="9" t="str">
        <f>IF(amazon[[#This Row],[Actual_price]]&lt;200,"&lt;200",IF(amazon[[#This Row],[Actual_price]]&lt;=500,"200-500","&gt;500"))</f>
        <v>&gt;500</v>
      </c>
      <c r="L1334" t="str">
        <f>IF(amazon[[#This Row],[Discount_percentage]]&gt;=50%,"YES","NO")</f>
        <v>NO</v>
      </c>
      <c r="M1334" s="1">
        <f>ROUND(amazon[[#This Row],[Rating_count]],0)</f>
        <v>386</v>
      </c>
      <c r="N1334" s="10">
        <f>amazon[[#This Row],[Rating_count]]*LOG10(amazon[[#This Row],[Rating]]+1)</f>
        <v>276.3772906430325</v>
      </c>
    </row>
    <row r="1335" spans="1:14" x14ac:dyDescent="0.25">
      <c r="A1335" s="1" t="s">
        <v>2622</v>
      </c>
      <c r="B1335" s="4" t="s">
        <v>2623</v>
      </c>
      <c r="C1335" s="1" t="s">
        <v>2624</v>
      </c>
      <c r="D1335">
        <v>587</v>
      </c>
      <c r="E1335" s="9">
        <v>1295</v>
      </c>
      <c r="F1335" s="2">
        <v>0.55000000000000004</v>
      </c>
      <c r="G1335">
        <v>4.0999999999999996</v>
      </c>
      <c r="H1335">
        <v>557</v>
      </c>
      <c r="I1335" t="str">
        <f>LEFT(amazon[[#This Row],[Category]],FIND("|",amazon[[#This Row],[Category]] &amp; "|")-1)</f>
        <v>Home&amp;Kitchen</v>
      </c>
      <c r="J1335" s="9">
        <f>amazon[[#This Row],[Actual_price]]*amazon[[#This Row],[Rating_count]]</f>
        <v>721315</v>
      </c>
      <c r="K1335" s="9" t="str">
        <f>IF(amazon[[#This Row],[Actual_price]]&lt;200,"&lt;200",IF(amazon[[#This Row],[Actual_price]]&lt;=500,"200-500","&gt;500"))</f>
        <v>&gt;500</v>
      </c>
      <c r="L1335" t="str">
        <f>IF(amazon[[#This Row],[Discount_percentage]]&gt;=50%,"YES","NO")</f>
        <v>YES</v>
      </c>
      <c r="M1335" s="1">
        <f>ROUND(amazon[[#This Row],[Rating_count]],0)</f>
        <v>557</v>
      </c>
      <c r="N1335" s="10">
        <f>amazon[[#This Row],[Rating_count]]*LOG10(amazon[[#This Row],[Rating]]+1)</f>
        <v>394.11658808655056</v>
      </c>
    </row>
    <row r="1336" spans="1:14" x14ac:dyDescent="0.25">
      <c r="A1336" s="1" t="s">
        <v>2625</v>
      </c>
      <c r="B1336" s="4" t="s">
        <v>2626</v>
      </c>
      <c r="C1336" s="1" t="s">
        <v>2627</v>
      </c>
      <c r="D1336">
        <v>12609</v>
      </c>
      <c r="E1336" s="9">
        <v>23999</v>
      </c>
      <c r="F1336" s="2">
        <v>0.47</v>
      </c>
      <c r="G1336">
        <v>4.4000000000000004</v>
      </c>
      <c r="H1336">
        <v>2288</v>
      </c>
      <c r="I1336" t="str">
        <f>LEFT(amazon[[#This Row],[Category]],FIND("|",amazon[[#This Row],[Category]] &amp; "|")-1)</f>
        <v>Home&amp;Kitchen</v>
      </c>
      <c r="J1336" s="9">
        <f>amazon[[#This Row],[Actual_price]]*amazon[[#This Row],[Rating_count]]</f>
        <v>54909712</v>
      </c>
      <c r="K1336" s="9" t="str">
        <f>IF(amazon[[#This Row],[Actual_price]]&lt;200,"&lt;200",IF(amazon[[#This Row],[Actual_price]]&lt;=500,"200-500","&gt;500"))</f>
        <v>&gt;500</v>
      </c>
      <c r="L1336" t="str">
        <f>IF(amazon[[#This Row],[Discount_percentage]]&gt;=50%,"YES","NO")</f>
        <v>NO</v>
      </c>
      <c r="M1336" s="1">
        <f>ROUND(amazon[[#This Row],[Rating_count]],0)</f>
        <v>2288</v>
      </c>
      <c r="N1336" s="10">
        <f>amazon[[#This Row],[Rating_count]]*LOG10(amazon[[#This Row],[Rating]]+1)</f>
        <v>1675.7169224749518</v>
      </c>
    </row>
    <row r="1337" spans="1:14" x14ac:dyDescent="0.25">
      <c r="A1337" s="1" t="s">
        <v>2628</v>
      </c>
      <c r="B1337" s="4" t="s">
        <v>2629</v>
      </c>
      <c r="C1337" s="1" t="s">
        <v>1980</v>
      </c>
      <c r="D1337">
        <v>699</v>
      </c>
      <c r="E1337" s="9">
        <v>850</v>
      </c>
      <c r="F1337" s="2">
        <v>0.18</v>
      </c>
      <c r="G1337">
        <v>4.0999999999999996</v>
      </c>
      <c r="H1337">
        <v>1106</v>
      </c>
      <c r="I1337" t="str">
        <f>LEFT(amazon[[#This Row],[Category]],FIND("|",amazon[[#This Row],[Category]] &amp; "|")-1)</f>
        <v>Home&amp;Kitchen</v>
      </c>
      <c r="J1337" s="9">
        <f>amazon[[#This Row],[Actual_price]]*amazon[[#This Row],[Rating_count]]</f>
        <v>940100</v>
      </c>
      <c r="K1337" s="9" t="str">
        <f>IF(amazon[[#This Row],[Actual_price]]&lt;200,"&lt;200",IF(amazon[[#This Row],[Actual_price]]&lt;=500,"200-500","&gt;500"))</f>
        <v>&gt;500</v>
      </c>
      <c r="L1337" t="str">
        <f>IF(amazon[[#This Row],[Discount_percentage]]&gt;=50%,"YES","NO")</f>
        <v>NO</v>
      </c>
      <c r="M1337" s="1">
        <f>ROUND(amazon[[#This Row],[Rating_count]],0)</f>
        <v>1106</v>
      </c>
      <c r="N1337" s="10">
        <f>amazon[[#This Row],[Rating_count]]*LOG10(amazon[[#This Row],[Rating]]+1)</f>
        <v>782.57261476431768</v>
      </c>
    </row>
    <row r="1338" spans="1:14" x14ac:dyDescent="0.25">
      <c r="A1338" s="1" t="s">
        <v>2630</v>
      </c>
      <c r="B1338" s="4" t="s">
        <v>2631</v>
      </c>
      <c r="C1338" s="1" t="s">
        <v>2120</v>
      </c>
      <c r="D1338">
        <v>3799</v>
      </c>
      <c r="E1338" s="9">
        <v>6000</v>
      </c>
      <c r="F1338" s="2">
        <v>0.37</v>
      </c>
      <c r="G1338">
        <v>4.2</v>
      </c>
      <c r="H1338">
        <v>11935</v>
      </c>
      <c r="I1338" t="str">
        <f>LEFT(amazon[[#This Row],[Category]],FIND("|",amazon[[#This Row],[Category]] &amp; "|")-1)</f>
        <v>Home&amp;Kitchen</v>
      </c>
      <c r="J1338" s="9">
        <f>amazon[[#This Row],[Actual_price]]*amazon[[#This Row],[Rating_count]]</f>
        <v>71610000</v>
      </c>
      <c r="K1338" s="9" t="str">
        <f>IF(amazon[[#This Row],[Actual_price]]&lt;200,"&lt;200",IF(amazon[[#This Row],[Actual_price]]&lt;=500,"200-500","&gt;500"))</f>
        <v>&gt;500</v>
      </c>
      <c r="L1338" t="str">
        <f>IF(amazon[[#This Row],[Discount_percentage]]&gt;=50%,"YES","NO")</f>
        <v>NO</v>
      </c>
      <c r="M1338" s="1">
        <f>ROUND(amazon[[#This Row],[Rating_count]],0)</f>
        <v>11935</v>
      </c>
      <c r="N1338" s="10">
        <f>amazon[[#This Row],[Rating_count]]*LOG10(amazon[[#This Row],[Rating]]+1)</f>
        <v>8545.4999062813295</v>
      </c>
    </row>
    <row r="1339" spans="1:14" x14ac:dyDescent="0.25">
      <c r="A1339" s="1" t="s">
        <v>2632</v>
      </c>
      <c r="B1339" s="4" t="s">
        <v>2633</v>
      </c>
      <c r="C1339" s="1" t="s">
        <v>2014</v>
      </c>
      <c r="D1339">
        <v>640</v>
      </c>
      <c r="E1339" s="9">
        <v>1020</v>
      </c>
      <c r="F1339" s="2">
        <v>0.37</v>
      </c>
      <c r="G1339">
        <v>4.0999999999999996</v>
      </c>
      <c r="H1339">
        <v>5059</v>
      </c>
      <c r="I1339" t="str">
        <f>LEFT(amazon[[#This Row],[Category]],FIND("|",amazon[[#This Row],[Category]] &amp; "|")-1)</f>
        <v>Home&amp;Kitchen</v>
      </c>
      <c r="J1339" s="9">
        <f>amazon[[#This Row],[Actual_price]]*amazon[[#This Row],[Rating_count]]</f>
        <v>5160180</v>
      </c>
      <c r="K1339" s="9" t="str">
        <f>IF(amazon[[#This Row],[Actual_price]]&lt;200,"&lt;200",IF(amazon[[#This Row],[Actual_price]]&lt;=500,"200-500","&gt;500"))</f>
        <v>&gt;500</v>
      </c>
      <c r="L1339" t="str">
        <f>IF(amazon[[#This Row],[Discount_percentage]]&gt;=50%,"YES","NO")</f>
        <v>NO</v>
      </c>
      <c r="M1339" s="1">
        <f>ROUND(amazon[[#This Row],[Rating_count]],0)</f>
        <v>5059</v>
      </c>
      <c r="N1339" s="10">
        <f>amazon[[#This Row],[Rating_count]]*LOG10(amazon[[#This Row],[Rating]]+1)</f>
        <v>3579.5975208794603</v>
      </c>
    </row>
    <row r="1340" spans="1:14" x14ac:dyDescent="0.25">
      <c r="A1340" s="1" t="s">
        <v>2634</v>
      </c>
      <c r="B1340" s="4" t="s">
        <v>2635</v>
      </c>
      <c r="C1340" s="1" t="s">
        <v>1948</v>
      </c>
      <c r="D1340">
        <v>979</v>
      </c>
      <c r="E1340" s="9">
        <v>1999</v>
      </c>
      <c r="F1340" s="2">
        <v>0.51</v>
      </c>
      <c r="G1340">
        <v>3.9</v>
      </c>
      <c r="H1340">
        <v>157</v>
      </c>
      <c r="I1340" t="str">
        <f>LEFT(amazon[[#This Row],[Category]],FIND("|",amazon[[#This Row],[Category]] &amp; "|")-1)</f>
        <v>Home&amp;Kitchen</v>
      </c>
      <c r="J1340" s="9">
        <f>amazon[[#This Row],[Actual_price]]*amazon[[#This Row],[Rating_count]]</f>
        <v>313843</v>
      </c>
      <c r="K1340" s="9" t="str">
        <f>IF(amazon[[#This Row],[Actual_price]]&lt;200,"&lt;200",IF(amazon[[#This Row],[Actual_price]]&lt;=500,"200-500","&gt;500"))</f>
        <v>&gt;500</v>
      </c>
      <c r="L1340" t="str">
        <f>IF(amazon[[#This Row],[Discount_percentage]]&gt;=50%,"YES","NO")</f>
        <v>YES</v>
      </c>
      <c r="M1340" s="1">
        <f>ROUND(amazon[[#This Row],[Rating_count]],0)</f>
        <v>157</v>
      </c>
      <c r="N1340" s="10">
        <f>amazon[[#This Row],[Rating_count]]*LOG10(amazon[[#This Row],[Rating]]+1)</f>
        <v>108.36078456447666</v>
      </c>
    </row>
    <row r="1341" spans="1:14" x14ac:dyDescent="0.25">
      <c r="A1341" s="1" t="s">
        <v>2636</v>
      </c>
      <c r="B1341" s="4" t="s">
        <v>2637</v>
      </c>
      <c r="C1341" s="1" t="s">
        <v>1986</v>
      </c>
      <c r="D1341">
        <v>5365</v>
      </c>
      <c r="E1341" s="9">
        <v>7445</v>
      </c>
      <c r="F1341" s="2">
        <v>0.28000000000000003</v>
      </c>
      <c r="G1341">
        <v>3.9</v>
      </c>
      <c r="H1341">
        <v>3584</v>
      </c>
      <c r="I1341" t="str">
        <f>LEFT(amazon[[#This Row],[Category]],FIND("|",amazon[[#This Row],[Category]] &amp; "|")-1)</f>
        <v>Home&amp;Kitchen</v>
      </c>
      <c r="J1341" s="9">
        <f>amazon[[#This Row],[Actual_price]]*amazon[[#This Row],[Rating_count]]</f>
        <v>26682880</v>
      </c>
      <c r="K1341" s="9" t="str">
        <f>IF(amazon[[#This Row],[Actual_price]]&lt;200,"&lt;200",IF(amazon[[#This Row],[Actual_price]]&lt;=500,"200-500","&gt;500"))</f>
        <v>&gt;500</v>
      </c>
      <c r="L1341" t="str">
        <f>IF(amazon[[#This Row],[Discount_percentage]]&gt;=50%,"YES","NO")</f>
        <v>NO</v>
      </c>
      <c r="M1341" s="1">
        <f>ROUND(amazon[[#This Row],[Rating_count]],0)</f>
        <v>3584</v>
      </c>
      <c r="N1341" s="10">
        <f>amazon[[#This Row],[Rating_count]]*LOG10(amazon[[#This Row],[Rating]]+1)</f>
        <v>2473.6627508221932</v>
      </c>
    </row>
    <row r="1342" spans="1:14" x14ac:dyDescent="0.25">
      <c r="A1342" s="1" t="s">
        <v>2638</v>
      </c>
      <c r="B1342" s="4" t="s">
        <v>2639</v>
      </c>
      <c r="C1342" s="1" t="s">
        <v>2027</v>
      </c>
      <c r="D1342">
        <v>3199</v>
      </c>
      <c r="E1342" s="9">
        <v>3500</v>
      </c>
      <c r="F1342" s="2">
        <v>0.09</v>
      </c>
      <c r="G1342">
        <v>4.2</v>
      </c>
      <c r="H1342">
        <v>1899</v>
      </c>
      <c r="I1342" t="str">
        <f>LEFT(amazon[[#This Row],[Category]],FIND("|",amazon[[#This Row],[Category]] &amp; "|")-1)</f>
        <v>Home&amp;Kitchen</v>
      </c>
      <c r="J1342" s="9">
        <f>amazon[[#This Row],[Actual_price]]*amazon[[#This Row],[Rating_count]]</f>
        <v>6646500</v>
      </c>
      <c r="K1342" s="9" t="str">
        <f>IF(amazon[[#This Row],[Actual_price]]&lt;200,"&lt;200",IF(amazon[[#This Row],[Actual_price]]&lt;=500,"200-500","&gt;500"))</f>
        <v>&gt;500</v>
      </c>
      <c r="L1342" t="str">
        <f>IF(amazon[[#This Row],[Discount_percentage]]&gt;=50%,"YES","NO")</f>
        <v>NO</v>
      </c>
      <c r="M1342" s="1">
        <f>ROUND(amazon[[#This Row],[Rating_count]],0)</f>
        <v>1899</v>
      </c>
      <c r="N1342" s="10">
        <f>amazon[[#This Row],[Rating_count]]*LOG10(amazon[[#This Row],[Rating]]+1)</f>
        <v>1359.6903495624838</v>
      </c>
    </row>
    <row r="1343" spans="1:14" x14ac:dyDescent="0.25">
      <c r="A1343" s="1" t="s">
        <v>2640</v>
      </c>
      <c r="B1343" s="4" t="s">
        <v>2641</v>
      </c>
      <c r="C1343" s="1" t="s">
        <v>2342</v>
      </c>
      <c r="D1343">
        <v>979</v>
      </c>
      <c r="E1343" s="9">
        <v>1395</v>
      </c>
      <c r="F1343" s="2">
        <v>0.3</v>
      </c>
      <c r="G1343">
        <v>4.2</v>
      </c>
      <c r="H1343">
        <v>15252</v>
      </c>
      <c r="I1343" t="str">
        <f>LEFT(amazon[[#This Row],[Category]],FIND("|",amazon[[#This Row],[Category]] &amp; "|")-1)</f>
        <v>Home&amp;Kitchen</v>
      </c>
      <c r="J1343" s="9">
        <f>amazon[[#This Row],[Actual_price]]*amazon[[#This Row],[Rating_count]]</f>
        <v>21276540</v>
      </c>
      <c r="K1343" s="9" t="str">
        <f>IF(amazon[[#This Row],[Actual_price]]&lt;200,"&lt;200",IF(amazon[[#This Row],[Actual_price]]&lt;=500,"200-500","&gt;500"))</f>
        <v>&gt;500</v>
      </c>
      <c r="L1343" t="str">
        <f>IF(amazon[[#This Row],[Discount_percentage]]&gt;=50%,"YES","NO")</f>
        <v>NO</v>
      </c>
      <c r="M1343" s="1">
        <f>ROUND(amazon[[#This Row],[Rating_count]],0)</f>
        <v>15252</v>
      </c>
      <c r="N1343" s="10">
        <f>amazon[[#This Row],[Rating_count]]*LOG10(amazon[[#This Row],[Rating]]+1)</f>
        <v>10920.482997117957</v>
      </c>
    </row>
    <row r="1344" spans="1:14" x14ac:dyDescent="0.25">
      <c r="A1344" s="1" t="s">
        <v>2642</v>
      </c>
      <c r="B1344" s="4" t="s">
        <v>2643</v>
      </c>
      <c r="C1344" s="1" t="s">
        <v>1945</v>
      </c>
      <c r="D1344">
        <v>929</v>
      </c>
      <c r="E1344" s="9">
        <v>2199</v>
      </c>
      <c r="F1344" s="2">
        <v>0.57999999999999996</v>
      </c>
      <c r="G1344">
        <v>3.7</v>
      </c>
      <c r="H1344">
        <v>4</v>
      </c>
      <c r="I1344" t="str">
        <f>LEFT(amazon[[#This Row],[Category]],FIND("|",amazon[[#This Row],[Category]] &amp; "|")-1)</f>
        <v>Home&amp;Kitchen</v>
      </c>
      <c r="J1344" s="9">
        <f>amazon[[#This Row],[Actual_price]]*amazon[[#This Row],[Rating_count]]</f>
        <v>8796</v>
      </c>
      <c r="K1344" s="9" t="str">
        <f>IF(amazon[[#This Row],[Actual_price]]&lt;200,"&lt;200",IF(amazon[[#This Row],[Actual_price]]&lt;=500,"200-500","&gt;500"))</f>
        <v>&gt;500</v>
      </c>
      <c r="L1344" t="str">
        <f>IF(amazon[[#This Row],[Discount_percentage]]&gt;=50%,"YES","NO")</f>
        <v>YES</v>
      </c>
      <c r="M1344" s="1">
        <f>ROUND(amazon[[#This Row],[Rating_count]],0)</f>
        <v>4</v>
      </c>
      <c r="N1344" s="10">
        <f>amazon[[#This Row],[Rating_count]]*LOG10(amazon[[#This Row],[Rating]]+1)</f>
        <v>2.6883914317428701</v>
      </c>
    </row>
    <row r="1345" spans="1:14" x14ac:dyDescent="0.25">
      <c r="A1345" s="1" t="s">
        <v>2644</v>
      </c>
      <c r="B1345" s="4" t="s">
        <v>2645</v>
      </c>
      <c r="C1345" s="1" t="s">
        <v>2353</v>
      </c>
      <c r="D1345">
        <v>3710</v>
      </c>
      <c r="E1345" s="9">
        <v>4330</v>
      </c>
      <c r="F1345" s="2">
        <v>0.14000000000000001</v>
      </c>
      <c r="G1345">
        <v>3.7</v>
      </c>
      <c r="H1345">
        <v>1662</v>
      </c>
      <c r="I1345" t="str">
        <f>LEFT(amazon[[#This Row],[Category]],FIND("|",amazon[[#This Row],[Category]] &amp; "|")-1)</f>
        <v>Home&amp;Kitchen</v>
      </c>
      <c r="J1345" s="9">
        <f>amazon[[#This Row],[Actual_price]]*amazon[[#This Row],[Rating_count]]</f>
        <v>7196460</v>
      </c>
      <c r="K1345" s="9" t="str">
        <f>IF(amazon[[#This Row],[Actual_price]]&lt;200,"&lt;200",IF(amazon[[#This Row],[Actual_price]]&lt;=500,"200-500","&gt;500"))</f>
        <v>&gt;500</v>
      </c>
      <c r="L1345" t="str">
        <f>IF(amazon[[#This Row],[Discount_percentage]]&gt;=50%,"YES","NO")</f>
        <v>NO</v>
      </c>
      <c r="M1345" s="1">
        <f>ROUND(amazon[[#This Row],[Rating_count]],0)</f>
        <v>1662</v>
      </c>
      <c r="N1345" s="10">
        <f>amazon[[#This Row],[Rating_count]]*LOG10(amazon[[#This Row],[Rating]]+1)</f>
        <v>1117.0266398891624</v>
      </c>
    </row>
    <row r="1346" spans="1:14" x14ac:dyDescent="0.25">
      <c r="A1346" s="1" t="s">
        <v>2646</v>
      </c>
      <c r="B1346" s="4" t="s">
        <v>2647</v>
      </c>
      <c r="C1346" s="1" t="s">
        <v>1983</v>
      </c>
      <c r="D1346">
        <v>2033</v>
      </c>
      <c r="E1346" s="9">
        <v>4295</v>
      </c>
      <c r="F1346" s="2">
        <v>0.53</v>
      </c>
      <c r="G1346">
        <v>3.4</v>
      </c>
      <c r="H1346">
        <v>422</v>
      </c>
      <c r="I1346" t="str">
        <f>LEFT(amazon[[#This Row],[Category]],FIND("|",amazon[[#This Row],[Category]] &amp; "|")-1)</f>
        <v>Home&amp;Kitchen</v>
      </c>
      <c r="J1346" s="9">
        <f>amazon[[#This Row],[Actual_price]]*amazon[[#This Row],[Rating_count]]</f>
        <v>1812490</v>
      </c>
      <c r="K1346" s="9" t="str">
        <f>IF(amazon[[#This Row],[Actual_price]]&lt;200,"&lt;200",IF(amazon[[#This Row],[Actual_price]]&lt;=500,"200-500","&gt;500"))</f>
        <v>&gt;500</v>
      </c>
      <c r="L1346" t="str">
        <f>IF(amazon[[#This Row],[Discount_percentage]]&gt;=50%,"YES","NO")</f>
        <v>YES</v>
      </c>
      <c r="M1346" s="1">
        <f>ROUND(amazon[[#This Row],[Rating_count]],0)</f>
        <v>422</v>
      </c>
      <c r="N1346" s="10">
        <f>amazon[[#This Row],[Rating_count]]*LOG10(amazon[[#This Row],[Rating]]+1)</f>
        <v>271.53702947717107</v>
      </c>
    </row>
    <row r="1347" spans="1:14" x14ac:dyDescent="0.25">
      <c r="A1347" s="1" t="s">
        <v>2648</v>
      </c>
      <c r="B1347" s="4" t="s">
        <v>2649</v>
      </c>
      <c r="C1347" s="1" t="s">
        <v>1945</v>
      </c>
      <c r="D1347">
        <v>9495</v>
      </c>
      <c r="E1347" s="9">
        <v>18990</v>
      </c>
      <c r="F1347" s="2">
        <v>0.5</v>
      </c>
      <c r="G1347">
        <v>4.2</v>
      </c>
      <c r="H1347">
        <v>79</v>
      </c>
      <c r="I1347" t="str">
        <f>LEFT(amazon[[#This Row],[Category]],FIND("|",amazon[[#This Row],[Category]] &amp; "|")-1)</f>
        <v>Home&amp;Kitchen</v>
      </c>
      <c r="J1347" s="9">
        <f>amazon[[#This Row],[Actual_price]]*amazon[[#This Row],[Rating_count]]</f>
        <v>1500210</v>
      </c>
      <c r="K1347" s="9" t="str">
        <f>IF(amazon[[#This Row],[Actual_price]]&lt;200,"&lt;200",IF(amazon[[#This Row],[Actual_price]]&lt;=500,"200-500","&gt;500"))</f>
        <v>&gt;500</v>
      </c>
      <c r="L1347" t="str">
        <f>IF(amazon[[#This Row],[Discount_percentage]]&gt;=50%,"YES","NO")</f>
        <v>YES</v>
      </c>
      <c r="M1347" s="1">
        <f>ROUND(amazon[[#This Row],[Rating_count]],0)</f>
        <v>79</v>
      </c>
      <c r="N1347" s="10">
        <f>amazon[[#This Row],[Rating_count]]*LOG10(amazon[[#This Row],[Rating]]+1)</f>
        <v>56.564264147149139</v>
      </c>
    </row>
    <row r="1348" spans="1:14" x14ac:dyDescent="0.25">
      <c r="A1348" s="1" t="s">
        <v>2650</v>
      </c>
      <c r="B1348" s="4" t="s">
        <v>2651</v>
      </c>
      <c r="C1348" s="1" t="s">
        <v>1999</v>
      </c>
      <c r="D1348">
        <v>7799</v>
      </c>
      <c r="E1348" s="9">
        <v>12500</v>
      </c>
      <c r="F1348" s="2">
        <v>0.38</v>
      </c>
      <c r="G1348">
        <v>4</v>
      </c>
      <c r="H1348">
        <v>5160</v>
      </c>
      <c r="I1348" t="str">
        <f>LEFT(amazon[[#This Row],[Category]],FIND("|",amazon[[#This Row],[Category]] &amp; "|")-1)</f>
        <v>Home&amp;Kitchen</v>
      </c>
      <c r="J1348" s="9">
        <f>amazon[[#This Row],[Actual_price]]*amazon[[#This Row],[Rating_count]]</f>
        <v>64500000</v>
      </c>
      <c r="K1348" s="9" t="str">
        <f>IF(amazon[[#This Row],[Actual_price]]&lt;200,"&lt;200",IF(amazon[[#This Row],[Actual_price]]&lt;=500,"200-500","&gt;500"))</f>
        <v>&gt;500</v>
      </c>
      <c r="L1348" t="str">
        <f>IF(amazon[[#This Row],[Discount_percentage]]&gt;=50%,"YES","NO")</f>
        <v>NO</v>
      </c>
      <c r="M1348" s="1">
        <f>ROUND(amazon[[#This Row],[Rating_count]],0)</f>
        <v>5160</v>
      </c>
      <c r="N1348" s="10">
        <f>amazon[[#This Row],[Rating_count]]*LOG10(amazon[[#This Row],[Rating]]+1)</f>
        <v>3606.6852223738574</v>
      </c>
    </row>
    <row r="1349" spans="1:14" x14ac:dyDescent="0.25">
      <c r="A1349" s="1" t="s">
        <v>2652</v>
      </c>
      <c r="B1349" s="4" t="s">
        <v>2653</v>
      </c>
      <c r="C1349" s="1" t="s">
        <v>1942</v>
      </c>
      <c r="D1349">
        <v>949</v>
      </c>
      <c r="E1349" s="9">
        <v>2385</v>
      </c>
      <c r="F1349" s="2">
        <v>0.6</v>
      </c>
      <c r="G1349">
        <v>4.0999999999999996</v>
      </c>
      <c r="H1349">
        <v>2311</v>
      </c>
      <c r="I1349" t="str">
        <f>LEFT(amazon[[#This Row],[Category]],FIND("|",amazon[[#This Row],[Category]] &amp; "|")-1)</f>
        <v>Home&amp;Kitchen</v>
      </c>
      <c r="J1349" s="9">
        <f>amazon[[#This Row],[Actual_price]]*amazon[[#This Row],[Rating_count]]</f>
        <v>5511735</v>
      </c>
      <c r="K1349" s="9" t="str">
        <f>IF(amazon[[#This Row],[Actual_price]]&lt;200,"&lt;200",IF(amazon[[#This Row],[Actual_price]]&lt;=500,"200-500","&gt;500"))</f>
        <v>&gt;500</v>
      </c>
      <c r="L1349" t="str">
        <f>IF(amazon[[#This Row],[Discount_percentage]]&gt;=50%,"YES","NO")</f>
        <v>YES</v>
      </c>
      <c r="M1349" s="1">
        <f>ROUND(amazon[[#This Row],[Rating_count]],0)</f>
        <v>2311</v>
      </c>
      <c r="N1349" s="10">
        <f>amazon[[#This Row],[Rating_count]]*LOG10(amazon[[#This Row],[Rating]]+1)</f>
        <v>1635.194676962331</v>
      </c>
    </row>
    <row r="1350" spans="1:14" x14ac:dyDescent="0.25">
      <c r="A1350" s="1" t="s">
        <v>2654</v>
      </c>
      <c r="B1350" s="4" t="s">
        <v>2655</v>
      </c>
      <c r="C1350" s="1" t="s">
        <v>1986</v>
      </c>
      <c r="D1350">
        <v>2790</v>
      </c>
      <c r="E1350" s="9">
        <v>4890</v>
      </c>
      <c r="F1350" s="2">
        <v>0.43</v>
      </c>
      <c r="G1350">
        <v>3.9</v>
      </c>
      <c r="H1350">
        <v>588</v>
      </c>
      <c r="I1350" t="str">
        <f>LEFT(amazon[[#This Row],[Category]],FIND("|",amazon[[#This Row],[Category]] &amp; "|")-1)</f>
        <v>Home&amp;Kitchen</v>
      </c>
      <c r="J1350" s="9">
        <f>amazon[[#This Row],[Actual_price]]*amazon[[#This Row],[Rating_count]]</f>
        <v>2875320</v>
      </c>
      <c r="K1350" s="9" t="str">
        <f>IF(amazon[[#This Row],[Actual_price]]&lt;200,"&lt;200",IF(amazon[[#This Row],[Actual_price]]&lt;=500,"200-500","&gt;500"))</f>
        <v>&gt;500</v>
      </c>
      <c r="L1350" t="str">
        <f>IF(amazon[[#This Row],[Discount_percentage]]&gt;=50%,"YES","NO")</f>
        <v>NO</v>
      </c>
      <c r="M1350" s="1">
        <f>ROUND(amazon[[#This Row],[Rating_count]],0)</f>
        <v>588</v>
      </c>
      <c r="N1350" s="10">
        <f>amazon[[#This Row],[Rating_count]]*LOG10(amazon[[#This Row],[Rating]]+1)</f>
        <v>405.83529505676609</v>
      </c>
    </row>
    <row r="1351" spans="1:14" x14ac:dyDescent="0.25">
      <c r="A1351" s="1" t="s">
        <v>2656</v>
      </c>
      <c r="B1351" s="4" t="s">
        <v>2657</v>
      </c>
      <c r="C1351" s="1" t="s">
        <v>1980</v>
      </c>
      <c r="D1351">
        <v>645</v>
      </c>
      <c r="E1351" s="9">
        <v>1100</v>
      </c>
      <c r="F1351" s="2">
        <v>0.41</v>
      </c>
      <c r="G1351">
        <v>4</v>
      </c>
      <c r="H1351">
        <v>3271</v>
      </c>
      <c r="I1351" t="str">
        <f>LEFT(amazon[[#This Row],[Category]],FIND("|",amazon[[#This Row],[Category]] &amp; "|")-1)</f>
        <v>Home&amp;Kitchen</v>
      </c>
      <c r="J1351" s="9">
        <f>amazon[[#This Row],[Actual_price]]*amazon[[#This Row],[Rating_count]]</f>
        <v>3598100</v>
      </c>
      <c r="K1351" s="9" t="str">
        <f>IF(amazon[[#This Row],[Actual_price]]&lt;200,"&lt;200",IF(amazon[[#This Row],[Actual_price]]&lt;=500,"200-500","&gt;500"))</f>
        <v>&gt;500</v>
      </c>
      <c r="L1351" t="str">
        <f>IF(amazon[[#This Row],[Discount_percentage]]&gt;=50%,"YES","NO")</f>
        <v>NO</v>
      </c>
      <c r="M1351" s="1">
        <f>ROUND(amazon[[#This Row],[Rating_count]],0)</f>
        <v>3271</v>
      </c>
      <c r="N1351" s="10">
        <f>amazon[[#This Row],[Rating_count]]*LOG10(amazon[[#This Row],[Rating]]+1)</f>
        <v>2286.3308841831176</v>
      </c>
    </row>
    <row r="1352" spans="1:14" x14ac:dyDescent="0.25">
      <c r="A1352" s="1" t="s">
        <v>2658</v>
      </c>
      <c r="B1352" s="4" t="s">
        <v>2659</v>
      </c>
      <c r="C1352" s="1" t="s">
        <v>1983</v>
      </c>
      <c r="D1352">
        <v>2237.81</v>
      </c>
      <c r="E1352" s="9">
        <v>3899</v>
      </c>
      <c r="F1352" s="2">
        <v>0.43</v>
      </c>
      <c r="G1352">
        <v>3.9</v>
      </c>
      <c r="H1352">
        <v>11004</v>
      </c>
      <c r="I1352" t="str">
        <f>LEFT(amazon[[#This Row],[Category]],FIND("|",amazon[[#This Row],[Category]] &amp; "|")-1)</f>
        <v>Home&amp;Kitchen</v>
      </c>
      <c r="J1352" s="9">
        <f>amazon[[#This Row],[Actual_price]]*amazon[[#This Row],[Rating_count]]</f>
        <v>42904596</v>
      </c>
      <c r="K1352" s="9" t="str">
        <f>IF(amazon[[#This Row],[Actual_price]]&lt;200,"&lt;200",IF(amazon[[#This Row],[Actual_price]]&lt;=500,"200-500","&gt;500"))</f>
        <v>&gt;500</v>
      </c>
      <c r="L1352" t="str">
        <f>IF(amazon[[#This Row],[Discount_percentage]]&gt;=50%,"YES","NO")</f>
        <v>NO</v>
      </c>
      <c r="M1352" s="1">
        <f>ROUND(amazon[[#This Row],[Rating_count]],0)</f>
        <v>11004</v>
      </c>
      <c r="N1352" s="10">
        <f>amazon[[#This Row],[Rating_count]]*LOG10(amazon[[#This Row],[Rating]]+1)</f>
        <v>7594.9176646337655</v>
      </c>
    </row>
    <row r="1353" spans="1:14" x14ac:dyDescent="0.25">
      <c r="A1353" s="1" t="s">
        <v>2660</v>
      </c>
      <c r="B1353" s="4" t="s">
        <v>2661</v>
      </c>
      <c r="C1353" s="1" t="s">
        <v>1999</v>
      </c>
      <c r="D1353">
        <v>8699</v>
      </c>
      <c r="E1353" s="9">
        <v>16899</v>
      </c>
      <c r="F1353" s="2">
        <v>0.49</v>
      </c>
      <c r="G1353">
        <v>4.2</v>
      </c>
      <c r="H1353">
        <v>3195</v>
      </c>
      <c r="I1353" t="str">
        <f>LEFT(amazon[[#This Row],[Category]],FIND("|",amazon[[#This Row],[Category]] &amp; "|")-1)</f>
        <v>Home&amp;Kitchen</v>
      </c>
      <c r="J1353" s="9">
        <f>amazon[[#This Row],[Actual_price]]*amazon[[#This Row],[Rating_count]]</f>
        <v>53992305</v>
      </c>
      <c r="K1353" s="9" t="str">
        <f>IF(amazon[[#This Row],[Actual_price]]&lt;200,"&lt;200",IF(amazon[[#This Row],[Actual_price]]&lt;=500,"200-500","&gt;500"))</f>
        <v>&gt;500</v>
      </c>
      <c r="L1353" t="str">
        <f>IF(amazon[[#This Row],[Discount_percentage]]&gt;=50%,"YES","NO")</f>
        <v>NO</v>
      </c>
      <c r="M1353" s="1">
        <f>ROUND(amazon[[#This Row],[Rating_count]],0)</f>
        <v>3195</v>
      </c>
      <c r="N1353" s="10">
        <f>amazon[[#This Row],[Rating_count]]*LOG10(amazon[[#This Row],[Rating]]+1)</f>
        <v>2287.6306829131836</v>
      </c>
    </row>
    <row r="1354" spans="1:14" x14ac:dyDescent="0.25">
      <c r="A1354" s="1" t="s">
        <v>2662</v>
      </c>
      <c r="B1354" s="4" t="s">
        <v>2663</v>
      </c>
      <c r="C1354" s="1" t="s">
        <v>2664</v>
      </c>
      <c r="D1354">
        <v>42990</v>
      </c>
      <c r="E1354" s="9">
        <v>75990</v>
      </c>
      <c r="F1354" s="2">
        <v>0.43</v>
      </c>
      <c r="G1354">
        <v>4.3</v>
      </c>
      <c r="H1354">
        <v>3231</v>
      </c>
      <c r="I1354" t="str">
        <f>LEFT(amazon[[#This Row],[Category]],FIND("|",amazon[[#This Row],[Category]] &amp; "|")-1)</f>
        <v>Home&amp;Kitchen</v>
      </c>
      <c r="J1354" s="9">
        <f>amazon[[#This Row],[Actual_price]]*amazon[[#This Row],[Rating_count]]</f>
        <v>245523690</v>
      </c>
      <c r="K1354" s="9" t="str">
        <f>IF(amazon[[#This Row],[Actual_price]]&lt;200,"&lt;200",IF(amazon[[#This Row],[Actual_price]]&lt;=500,"200-500","&gt;500"))</f>
        <v>&gt;500</v>
      </c>
      <c r="L1354" t="str">
        <f>IF(amazon[[#This Row],[Discount_percentage]]&gt;=50%,"YES","NO")</f>
        <v>NO</v>
      </c>
      <c r="M1354" s="1">
        <f>ROUND(amazon[[#This Row],[Rating_count]],0)</f>
        <v>3231</v>
      </c>
      <c r="N1354" s="10">
        <f>amazon[[#This Row],[Rating_count]]*LOG10(amazon[[#This Row],[Rating]]+1)</f>
        <v>2340.1353346801493</v>
      </c>
    </row>
    <row r="1355" spans="1:14" x14ac:dyDescent="0.25">
      <c r="A1355" s="1" t="s">
        <v>2665</v>
      </c>
      <c r="B1355" s="4" t="s">
        <v>2666</v>
      </c>
      <c r="C1355" s="1" t="s">
        <v>2188</v>
      </c>
      <c r="D1355">
        <v>825</v>
      </c>
      <c r="E1355" s="9">
        <v>825</v>
      </c>
      <c r="F1355" s="2">
        <v>0</v>
      </c>
      <c r="G1355">
        <v>4</v>
      </c>
      <c r="H1355">
        <v>3246</v>
      </c>
      <c r="I1355" t="str">
        <f>LEFT(amazon[[#This Row],[Category]],FIND("|",amazon[[#This Row],[Category]] &amp; "|")-1)</f>
        <v>Home&amp;Kitchen</v>
      </c>
      <c r="J1355" s="9">
        <f>amazon[[#This Row],[Actual_price]]*amazon[[#This Row],[Rating_count]]</f>
        <v>2677950</v>
      </c>
      <c r="K1355" s="9" t="str">
        <f>IF(amazon[[#This Row],[Actual_price]]&lt;200,"&lt;200",IF(amazon[[#This Row],[Actual_price]]&lt;=500,"200-500","&gt;500"))</f>
        <v>&gt;500</v>
      </c>
      <c r="L1355" t="str">
        <f>IF(amazon[[#This Row],[Discount_percentage]]&gt;=50%,"YES","NO")</f>
        <v>NO</v>
      </c>
      <c r="M1355" s="1">
        <f>ROUND(amazon[[#This Row],[Rating_count]],0)</f>
        <v>3246</v>
      </c>
      <c r="N1355" s="10">
        <f>amazon[[#This Row],[Rating_count]]*LOG10(amazon[[#This Row],[Rating]]+1)</f>
        <v>2268.856634074717</v>
      </c>
    </row>
    <row r="1356" spans="1:14" x14ac:dyDescent="0.25">
      <c r="A1356" s="1" t="s">
        <v>2667</v>
      </c>
      <c r="B1356" s="4" t="s">
        <v>2668</v>
      </c>
      <c r="C1356" s="1" t="s">
        <v>2110</v>
      </c>
      <c r="D1356">
        <v>161</v>
      </c>
      <c r="E1356" s="9">
        <v>300</v>
      </c>
      <c r="F1356" s="2">
        <v>0.46</v>
      </c>
      <c r="G1356">
        <v>2.6</v>
      </c>
      <c r="H1356">
        <v>24</v>
      </c>
      <c r="I1356" t="str">
        <f>LEFT(amazon[[#This Row],[Category]],FIND("|",amazon[[#This Row],[Category]] &amp; "|")-1)</f>
        <v>Home&amp;Kitchen</v>
      </c>
      <c r="J1356" s="9">
        <f>amazon[[#This Row],[Actual_price]]*amazon[[#This Row],[Rating_count]]</f>
        <v>7200</v>
      </c>
      <c r="K1356" s="9" t="str">
        <f>IF(amazon[[#This Row],[Actual_price]]&lt;200,"&lt;200",IF(amazon[[#This Row],[Actual_price]]&lt;=500,"200-500","&gt;500"))</f>
        <v>200-500</v>
      </c>
      <c r="L1356" t="str">
        <f>IF(amazon[[#This Row],[Discount_percentage]]&gt;=50%,"YES","NO")</f>
        <v>NO</v>
      </c>
      <c r="M1356" s="1">
        <f>ROUND(amazon[[#This Row],[Rating_count]],0)</f>
        <v>24</v>
      </c>
      <c r="N1356" s="10">
        <f>amazon[[#This Row],[Rating_count]]*LOG10(amazon[[#This Row],[Rating]]+1)</f>
        <v>13.351260018414894</v>
      </c>
    </row>
    <row r="1357" spans="1:14" x14ac:dyDescent="0.25">
      <c r="A1357" s="1" t="s">
        <v>2669</v>
      </c>
      <c r="B1357" s="4" t="s">
        <v>2670</v>
      </c>
      <c r="C1357" s="1" t="s">
        <v>1968</v>
      </c>
      <c r="D1357">
        <v>697</v>
      </c>
      <c r="E1357" s="9">
        <v>1499</v>
      </c>
      <c r="F1357" s="2">
        <v>0.54</v>
      </c>
      <c r="G1357">
        <v>3.8</v>
      </c>
      <c r="H1357">
        <v>144</v>
      </c>
      <c r="I1357" t="str">
        <f>LEFT(amazon[[#This Row],[Category]],FIND("|",amazon[[#This Row],[Category]] &amp; "|")-1)</f>
        <v>Home&amp;Kitchen</v>
      </c>
      <c r="J1357" s="9">
        <f>amazon[[#This Row],[Actual_price]]*amazon[[#This Row],[Rating_count]]</f>
        <v>215856</v>
      </c>
      <c r="K1357" s="9" t="str">
        <f>IF(amazon[[#This Row],[Actual_price]]&lt;200,"&lt;200",IF(amazon[[#This Row],[Actual_price]]&lt;=500,"200-500","&gt;500"))</f>
        <v>&gt;500</v>
      </c>
      <c r="L1357" t="str">
        <f>IF(amazon[[#This Row],[Discount_percentage]]&gt;=50%,"YES","NO")</f>
        <v>YES</v>
      </c>
      <c r="M1357" s="1">
        <f>ROUND(amazon[[#This Row],[Rating_count]],0)</f>
        <v>144</v>
      </c>
      <c r="N1357" s="10">
        <f>amazon[[#This Row],[Rating_count]]*LOG10(amazon[[#This Row],[Rating]]+1)</f>
        <v>98.09873818208456</v>
      </c>
    </row>
    <row r="1358" spans="1:14" x14ac:dyDescent="0.25">
      <c r="A1358" s="1" t="s">
        <v>2671</v>
      </c>
      <c r="B1358" s="4" t="s">
        <v>2672</v>
      </c>
      <c r="C1358" s="1" t="s">
        <v>2673</v>
      </c>
      <c r="D1358">
        <v>688</v>
      </c>
      <c r="E1358" s="9">
        <v>747</v>
      </c>
      <c r="F1358" s="2">
        <v>0.08</v>
      </c>
      <c r="G1358">
        <v>4.5</v>
      </c>
      <c r="H1358">
        <v>2280</v>
      </c>
      <c r="I1358" t="str">
        <f>LEFT(amazon[[#This Row],[Category]],FIND("|",amazon[[#This Row],[Category]] &amp; "|")-1)</f>
        <v>Home&amp;Kitchen</v>
      </c>
      <c r="J1358" s="9">
        <f>amazon[[#This Row],[Actual_price]]*amazon[[#This Row],[Rating_count]]</f>
        <v>1703160</v>
      </c>
      <c r="K1358" s="9" t="str">
        <f>IF(amazon[[#This Row],[Actual_price]]&lt;200,"&lt;200",IF(amazon[[#This Row],[Actual_price]]&lt;=500,"200-500","&gt;500"))</f>
        <v>&gt;500</v>
      </c>
      <c r="L1358" t="str">
        <f>IF(amazon[[#This Row],[Discount_percentage]]&gt;=50%,"YES","NO")</f>
        <v>NO</v>
      </c>
      <c r="M1358" s="1">
        <f>ROUND(amazon[[#This Row],[Rating_count]],0)</f>
        <v>2280</v>
      </c>
      <c r="N1358" s="10">
        <f>amazon[[#This Row],[Rating_count]]*LOG10(amazon[[#This Row],[Rating]]+1)</f>
        <v>1688.026932046876</v>
      </c>
    </row>
    <row r="1359" spans="1:14" x14ac:dyDescent="0.25">
      <c r="A1359" s="1" t="s">
        <v>2674</v>
      </c>
      <c r="B1359" s="4" t="s">
        <v>2675</v>
      </c>
      <c r="C1359" s="1" t="s">
        <v>2136</v>
      </c>
      <c r="D1359">
        <v>2199</v>
      </c>
      <c r="E1359" s="9">
        <v>3999</v>
      </c>
      <c r="F1359" s="2">
        <v>0.45</v>
      </c>
      <c r="G1359">
        <v>3.5</v>
      </c>
      <c r="H1359">
        <v>340</v>
      </c>
      <c r="I1359" t="str">
        <f>LEFT(amazon[[#This Row],[Category]],FIND("|",amazon[[#This Row],[Category]] &amp; "|")-1)</f>
        <v>Home&amp;Kitchen</v>
      </c>
      <c r="J1359" s="9">
        <f>amazon[[#This Row],[Actual_price]]*amazon[[#This Row],[Rating_count]]</f>
        <v>1359660</v>
      </c>
      <c r="K1359" s="9" t="str">
        <f>IF(amazon[[#This Row],[Actual_price]]&lt;200,"&lt;200",IF(amazon[[#This Row],[Actual_price]]&lt;=500,"200-500","&gt;500"))</f>
        <v>&gt;500</v>
      </c>
      <c r="L1359" t="str">
        <f>IF(amazon[[#This Row],[Discount_percentage]]&gt;=50%,"YES","NO")</f>
        <v>NO</v>
      </c>
      <c r="M1359" s="1">
        <f>ROUND(amazon[[#This Row],[Rating_count]],0)</f>
        <v>340</v>
      </c>
      <c r="N1359" s="10">
        <f>amazon[[#This Row],[Rating_count]]*LOG10(amazon[[#This Row],[Rating]]+1)</f>
        <v>222.09225468361686</v>
      </c>
    </row>
    <row r="1360" spans="1:14" x14ac:dyDescent="0.25">
      <c r="A1360" s="1" t="s">
        <v>2676</v>
      </c>
      <c r="B1360" s="4" t="s">
        <v>2677</v>
      </c>
      <c r="C1360" s="1" t="s">
        <v>1948</v>
      </c>
      <c r="D1360">
        <v>6850</v>
      </c>
      <c r="E1360" s="9">
        <v>11990</v>
      </c>
      <c r="F1360" s="2">
        <v>0.43</v>
      </c>
      <c r="G1360">
        <v>3.9</v>
      </c>
      <c r="H1360">
        <v>144</v>
      </c>
      <c r="I1360" t="str">
        <f>LEFT(amazon[[#This Row],[Category]],FIND("|",amazon[[#This Row],[Category]] &amp; "|")-1)</f>
        <v>Home&amp;Kitchen</v>
      </c>
      <c r="J1360" s="9">
        <f>amazon[[#This Row],[Actual_price]]*amazon[[#This Row],[Rating_count]]</f>
        <v>1726560</v>
      </c>
      <c r="K1360" s="9" t="str">
        <f>IF(amazon[[#This Row],[Actual_price]]&lt;200,"&lt;200",IF(amazon[[#This Row],[Actual_price]]&lt;=500,"200-500","&gt;500"))</f>
        <v>&gt;500</v>
      </c>
      <c r="L1360" t="str">
        <f>IF(amazon[[#This Row],[Discount_percentage]]&gt;=50%,"YES","NO")</f>
        <v>NO</v>
      </c>
      <c r="M1360" s="1">
        <f>ROUND(amazon[[#This Row],[Rating_count]],0)</f>
        <v>144</v>
      </c>
      <c r="N1360" s="10">
        <f>amazon[[#This Row],[Rating_count]]*LOG10(amazon[[#This Row],[Rating]]+1)</f>
        <v>99.38823552410598</v>
      </c>
    </row>
    <row r="1361" spans="1:14" x14ac:dyDescent="0.25">
      <c r="A1361" s="1" t="s">
        <v>2678</v>
      </c>
      <c r="B1361" s="4" t="s">
        <v>2679</v>
      </c>
      <c r="C1361" s="1" t="s">
        <v>1986</v>
      </c>
      <c r="D1361">
        <v>2699</v>
      </c>
      <c r="E1361" s="9">
        <v>3799</v>
      </c>
      <c r="F1361" s="2">
        <v>0.28999999999999998</v>
      </c>
      <c r="G1361">
        <v>4</v>
      </c>
      <c r="H1361">
        <v>727</v>
      </c>
      <c r="I1361" t="str">
        <f>LEFT(amazon[[#This Row],[Category]],FIND("|",amazon[[#This Row],[Category]] &amp; "|")-1)</f>
        <v>Home&amp;Kitchen</v>
      </c>
      <c r="J1361" s="9">
        <f>amazon[[#This Row],[Actual_price]]*amazon[[#This Row],[Rating_count]]</f>
        <v>2761873</v>
      </c>
      <c r="K1361" s="9" t="str">
        <f>IF(amazon[[#This Row],[Actual_price]]&lt;200,"&lt;200",IF(amazon[[#This Row],[Actual_price]]&lt;=500,"200-500","&gt;500"))</f>
        <v>&gt;500</v>
      </c>
      <c r="L1361" t="str">
        <f>IF(amazon[[#This Row],[Discount_percentage]]&gt;=50%,"YES","NO")</f>
        <v>NO</v>
      </c>
      <c r="M1361" s="1">
        <f>ROUND(amazon[[#This Row],[Rating_count]],0)</f>
        <v>727</v>
      </c>
      <c r="N1361" s="10">
        <f>amazon[[#This Row],[Rating_count]]*LOG10(amazon[[#This Row],[Rating]]+1)</f>
        <v>508.15119315228571</v>
      </c>
    </row>
    <row r="1362" spans="1:14" x14ac:dyDescent="0.25">
      <c r="A1362" s="1" t="s">
        <v>2680</v>
      </c>
      <c r="B1362" s="4" t="s">
        <v>2681</v>
      </c>
      <c r="C1362" s="1" t="s">
        <v>2682</v>
      </c>
      <c r="D1362">
        <v>899</v>
      </c>
      <c r="E1362" s="9">
        <v>1999</v>
      </c>
      <c r="F1362" s="2">
        <v>0.55000000000000004</v>
      </c>
      <c r="G1362">
        <v>4</v>
      </c>
      <c r="H1362">
        <v>832</v>
      </c>
      <c r="I1362" t="str">
        <f>LEFT(amazon[[#This Row],[Category]],FIND("|",amazon[[#This Row],[Category]] &amp; "|")-1)</f>
        <v>Home&amp;Kitchen</v>
      </c>
      <c r="J1362" s="9">
        <f>amazon[[#This Row],[Actual_price]]*amazon[[#This Row],[Rating_count]]</f>
        <v>1663168</v>
      </c>
      <c r="K1362" s="9" t="str">
        <f>IF(amazon[[#This Row],[Actual_price]]&lt;200,"&lt;200",IF(amazon[[#This Row],[Actual_price]]&lt;=500,"200-500","&gt;500"))</f>
        <v>&gt;500</v>
      </c>
      <c r="L1362" t="str">
        <f>IF(amazon[[#This Row],[Discount_percentage]]&gt;=50%,"YES","NO")</f>
        <v>YES</v>
      </c>
      <c r="M1362" s="1">
        <f>ROUND(amazon[[#This Row],[Rating_count]],0)</f>
        <v>832</v>
      </c>
      <c r="N1362" s="10">
        <f>amazon[[#This Row],[Rating_count]]*LOG10(amazon[[#This Row],[Rating]]+1)</f>
        <v>581.54304360756771</v>
      </c>
    </row>
    <row r="1363" spans="1:14" x14ac:dyDescent="0.25">
      <c r="A1363" s="1" t="s">
        <v>2683</v>
      </c>
      <c r="B1363" s="4" t="s">
        <v>2684</v>
      </c>
      <c r="C1363" s="1" t="s">
        <v>1948</v>
      </c>
      <c r="D1363">
        <v>1090</v>
      </c>
      <c r="E1363" s="9">
        <v>2999</v>
      </c>
      <c r="F1363" s="2">
        <v>0.64</v>
      </c>
      <c r="G1363">
        <v>3.5</v>
      </c>
      <c r="H1363">
        <v>57</v>
      </c>
      <c r="I1363" t="str">
        <f>LEFT(amazon[[#This Row],[Category]],FIND("|",amazon[[#This Row],[Category]] &amp; "|")-1)</f>
        <v>Home&amp;Kitchen</v>
      </c>
      <c r="J1363" s="9">
        <f>amazon[[#This Row],[Actual_price]]*amazon[[#This Row],[Rating_count]]</f>
        <v>170943</v>
      </c>
      <c r="K1363" s="9" t="str">
        <f>IF(amazon[[#This Row],[Actual_price]]&lt;200,"&lt;200",IF(amazon[[#This Row],[Actual_price]]&lt;=500,"200-500","&gt;500"))</f>
        <v>&gt;500</v>
      </c>
      <c r="L1363" t="str">
        <f>IF(amazon[[#This Row],[Discount_percentage]]&gt;=50%,"YES","NO")</f>
        <v>YES</v>
      </c>
      <c r="M1363" s="1">
        <f>ROUND(amazon[[#This Row],[Rating_count]],0)</f>
        <v>57</v>
      </c>
      <c r="N1363" s="10">
        <f>amazon[[#This Row],[Rating_count]]*LOG10(amazon[[#This Row],[Rating]]+1)</f>
        <v>37.233113285194591</v>
      </c>
    </row>
    <row r="1364" spans="1:14" x14ac:dyDescent="0.25">
      <c r="A1364" s="1" t="s">
        <v>2685</v>
      </c>
      <c r="B1364" s="4" t="s">
        <v>2686</v>
      </c>
      <c r="C1364" s="1" t="s">
        <v>1954</v>
      </c>
      <c r="D1364">
        <v>295</v>
      </c>
      <c r="E1364" s="9">
        <v>599</v>
      </c>
      <c r="F1364" s="2">
        <v>0.51</v>
      </c>
      <c r="G1364">
        <v>4</v>
      </c>
      <c r="H1364">
        <v>1644</v>
      </c>
      <c r="I1364" t="str">
        <f>LEFT(amazon[[#This Row],[Category]],FIND("|",amazon[[#This Row],[Category]] &amp; "|")-1)</f>
        <v>Home&amp;Kitchen</v>
      </c>
      <c r="J1364" s="9">
        <f>amazon[[#This Row],[Actual_price]]*amazon[[#This Row],[Rating_count]]</f>
        <v>984756</v>
      </c>
      <c r="K1364" s="9" t="str">
        <f>IF(amazon[[#This Row],[Actual_price]]&lt;200,"&lt;200",IF(amazon[[#This Row],[Actual_price]]&lt;=500,"200-500","&gt;500"))</f>
        <v>&gt;500</v>
      </c>
      <c r="L1364" t="str">
        <f>IF(amazon[[#This Row],[Discount_percentage]]&gt;=50%,"YES","NO")</f>
        <v>YES</v>
      </c>
      <c r="M1364" s="1">
        <f>ROUND(amazon[[#This Row],[Rating_count]],0)</f>
        <v>1644</v>
      </c>
      <c r="N1364" s="10">
        <f>amazon[[#This Row],[Rating_count]]*LOG10(amazon[[#This Row],[Rating]]+1)</f>
        <v>1149.1066871284149</v>
      </c>
    </row>
    <row r="1365" spans="1:14" x14ac:dyDescent="0.25">
      <c r="A1365" s="1" t="s">
        <v>2687</v>
      </c>
      <c r="B1365" s="4" t="s">
        <v>2688</v>
      </c>
      <c r="C1365" s="1" t="s">
        <v>1996</v>
      </c>
      <c r="D1365">
        <v>479</v>
      </c>
      <c r="E1365" s="9">
        <v>1999</v>
      </c>
      <c r="F1365" s="2">
        <v>0.76</v>
      </c>
      <c r="G1365">
        <v>3.4</v>
      </c>
      <c r="H1365">
        <v>1066</v>
      </c>
      <c r="I1365" t="str">
        <f>LEFT(amazon[[#This Row],[Category]],FIND("|",amazon[[#This Row],[Category]] &amp; "|")-1)</f>
        <v>Home&amp;Kitchen</v>
      </c>
      <c r="J1365" s="9">
        <f>amazon[[#This Row],[Actual_price]]*amazon[[#This Row],[Rating_count]]</f>
        <v>2130934</v>
      </c>
      <c r="K1365" s="9" t="str">
        <f>IF(amazon[[#This Row],[Actual_price]]&lt;200,"&lt;200",IF(amazon[[#This Row],[Actual_price]]&lt;=500,"200-500","&gt;500"))</f>
        <v>&gt;500</v>
      </c>
      <c r="L1365" t="str">
        <f>IF(amazon[[#This Row],[Discount_percentage]]&gt;=50%,"YES","NO")</f>
        <v>YES</v>
      </c>
      <c r="M1365" s="1">
        <f>ROUND(amazon[[#This Row],[Rating_count]],0)</f>
        <v>1066</v>
      </c>
      <c r="N1365" s="10">
        <f>amazon[[#This Row],[Rating_count]]*LOG10(amazon[[#This Row],[Rating]]+1)</f>
        <v>685.92055313427579</v>
      </c>
    </row>
    <row r="1366" spans="1:14" x14ac:dyDescent="0.25">
      <c r="A1366" s="1" t="s">
        <v>2689</v>
      </c>
      <c r="B1366" s="4" t="s">
        <v>2690</v>
      </c>
      <c r="C1366" s="1" t="s">
        <v>1986</v>
      </c>
      <c r="D1366">
        <v>2949</v>
      </c>
      <c r="E1366" s="9">
        <v>4849</v>
      </c>
      <c r="F1366" s="2">
        <v>0.39</v>
      </c>
      <c r="G1366">
        <v>4.2</v>
      </c>
      <c r="H1366">
        <v>7968</v>
      </c>
      <c r="I1366" t="str">
        <f>LEFT(amazon[[#This Row],[Category]],FIND("|",amazon[[#This Row],[Category]] &amp; "|")-1)</f>
        <v>Home&amp;Kitchen</v>
      </c>
      <c r="J1366" s="9">
        <f>amazon[[#This Row],[Actual_price]]*amazon[[#This Row],[Rating_count]]</f>
        <v>38636832</v>
      </c>
      <c r="K1366" s="9" t="str">
        <f>IF(amazon[[#This Row],[Actual_price]]&lt;200,"&lt;200",IF(amazon[[#This Row],[Actual_price]]&lt;=500,"200-500","&gt;500"))</f>
        <v>&gt;500</v>
      </c>
      <c r="L1366" t="str">
        <f>IF(amazon[[#This Row],[Discount_percentage]]&gt;=50%,"YES","NO")</f>
        <v>NO</v>
      </c>
      <c r="M1366" s="1">
        <f>ROUND(amazon[[#This Row],[Rating_count]],0)</f>
        <v>7968</v>
      </c>
      <c r="N1366" s="10">
        <f>amazon[[#This Row],[Rating_count]]*LOG10(amazon[[#This Row],[Rating]]+1)</f>
        <v>5705.1146420820805</v>
      </c>
    </row>
    <row r="1367" spans="1:14" x14ac:dyDescent="0.25">
      <c r="A1367" s="1" t="s">
        <v>2691</v>
      </c>
      <c r="B1367" s="4" t="s">
        <v>2692</v>
      </c>
      <c r="C1367" s="1" t="s">
        <v>2014</v>
      </c>
      <c r="D1367">
        <v>335</v>
      </c>
      <c r="E1367" s="9">
        <v>510</v>
      </c>
      <c r="F1367" s="2">
        <v>0.34</v>
      </c>
      <c r="G1367">
        <v>3.8</v>
      </c>
      <c r="H1367">
        <v>3195</v>
      </c>
      <c r="I1367" t="str">
        <f>LEFT(amazon[[#This Row],[Category]],FIND("|",amazon[[#This Row],[Category]] &amp; "|")-1)</f>
        <v>Home&amp;Kitchen</v>
      </c>
      <c r="J1367" s="9">
        <f>amazon[[#This Row],[Actual_price]]*amazon[[#This Row],[Rating_count]]</f>
        <v>1629450</v>
      </c>
      <c r="K1367" s="9" t="str">
        <f>IF(amazon[[#This Row],[Actual_price]]&lt;200,"&lt;200",IF(amazon[[#This Row],[Actual_price]]&lt;=500,"200-500","&gt;500"))</f>
        <v>&gt;500</v>
      </c>
      <c r="L1367" t="str">
        <f>IF(amazon[[#This Row],[Discount_percentage]]&gt;=50%,"YES","NO")</f>
        <v>NO</v>
      </c>
      <c r="M1367" s="1">
        <f>ROUND(amazon[[#This Row],[Rating_count]],0)</f>
        <v>3195</v>
      </c>
      <c r="N1367" s="10">
        <f>amazon[[#This Row],[Rating_count]]*LOG10(amazon[[#This Row],[Rating]]+1)</f>
        <v>2176.5657534150009</v>
      </c>
    </row>
    <row r="1368" spans="1:14" x14ac:dyDescent="0.25">
      <c r="A1368" s="1" t="s">
        <v>2693</v>
      </c>
      <c r="B1368" s="4" t="s">
        <v>2694</v>
      </c>
      <c r="C1368" s="1" t="s">
        <v>2183</v>
      </c>
      <c r="D1368">
        <v>293</v>
      </c>
      <c r="E1368" s="9">
        <v>499</v>
      </c>
      <c r="F1368" s="2">
        <v>0.41</v>
      </c>
      <c r="G1368">
        <v>4.0999999999999996</v>
      </c>
      <c r="H1368">
        <v>1456</v>
      </c>
      <c r="I1368" t="str">
        <f>LEFT(amazon[[#This Row],[Category]],FIND("|",amazon[[#This Row],[Category]] &amp; "|")-1)</f>
        <v>Home&amp;Kitchen</v>
      </c>
      <c r="J1368" s="9">
        <f>amazon[[#This Row],[Actual_price]]*amazon[[#This Row],[Rating_count]]</f>
        <v>726544</v>
      </c>
      <c r="K1368" s="9" t="str">
        <f>IF(amazon[[#This Row],[Actual_price]]&lt;200,"&lt;200",IF(amazon[[#This Row],[Actual_price]]&lt;=500,"200-500","&gt;500"))</f>
        <v>200-500</v>
      </c>
      <c r="L1368" t="str">
        <f>IF(amazon[[#This Row],[Discount_percentage]]&gt;=50%,"YES","NO")</f>
        <v>NO</v>
      </c>
      <c r="M1368" s="1">
        <f>ROUND(amazon[[#This Row],[Rating_count]],0)</f>
        <v>1456</v>
      </c>
      <c r="N1368" s="10">
        <f>amazon[[#This Row],[Rating_count]]*LOG10(amazon[[#This Row],[Rating]]+1)</f>
        <v>1030.2221763985954</v>
      </c>
    </row>
    <row r="1369" spans="1:14" x14ac:dyDescent="0.25">
      <c r="A1369" s="1" t="s">
        <v>2695</v>
      </c>
      <c r="B1369" s="4" t="s">
        <v>2696</v>
      </c>
      <c r="C1369" s="1" t="s">
        <v>2697</v>
      </c>
      <c r="D1369">
        <v>599</v>
      </c>
      <c r="E1369" s="9">
        <v>1299</v>
      </c>
      <c r="F1369" s="2">
        <v>0.54</v>
      </c>
      <c r="G1369">
        <v>4.2</v>
      </c>
      <c r="H1369">
        <v>590</v>
      </c>
      <c r="I1369" t="str">
        <f>LEFT(amazon[[#This Row],[Category]],FIND("|",amazon[[#This Row],[Category]] &amp; "|")-1)</f>
        <v>Home&amp;Kitchen</v>
      </c>
      <c r="J1369" s="9">
        <f>amazon[[#This Row],[Actual_price]]*amazon[[#This Row],[Rating_count]]</f>
        <v>766410</v>
      </c>
      <c r="K1369" s="9" t="str">
        <f>IF(amazon[[#This Row],[Actual_price]]&lt;200,"&lt;200",IF(amazon[[#This Row],[Actual_price]]&lt;=500,"200-500","&gt;500"))</f>
        <v>&gt;500</v>
      </c>
      <c r="L1369" t="str">
        <f>IF(amazon[[#This Row],[Discount_percentage]]&gt;=50%,"YES","NO")</f>
        <v>YES</v>
      </c>
      <c r="M1369" s="1">
        <f>ROUND(amazon[[#This Row],[Rating_count]],0)</f>
        <v>590</v>
      </c>
      <c r="N1369" s="10">
        <f>amazon[[#This Row],[Rating_count]]*LOG10(amazon[[#This Row],[Rating]]+1)</f>
        <v>422.44197274453154</v>
      </c>
    </row>
    <row r="1370" spans="1:14" x14ac:dyDescent="0.25">
      <c r="A1370" s="1" t="s">
        <v>2698</v>
      </c>
      <c r="B1370" s="4" t="s">
        <v>2699</v>
      </c>
      <c r="C1370" s="1" t="s">
        <v>2188</v>
      </c>
      <c r="D1370">
        <v>499</v>
      </c>
      <c r="E1370" s="9">
        <v>999</v>
      </c>
      <c r="F1370" s="2">
        <v>0.5</v>
      </c>
      <c r="G1370">
        <v>4.3</v>
      </c>
      <c r="H1370">
        <v>1436</v>
      </c>
      <c r="I1370" t="str">
        <f>LEFT(amazon[[#This Row],[Category]],FIND("|",amazon[[#This Row],[Category]] &amp; "|")-1)</f>
        <v>Home&amp;Kitchen</v>
      </c>
      <c r="J1370" s="9">
        <f>amazon[[#This Row],[Actual_price]]*amazon[[#This Row],[Rating_count]]</f>
        <v>1434564</v>
      </c>
      <c r="K1370" s="9" t="str">
        <f>IF(amazon[[#This Row],[Actual_price]]&lt;200,"&lt;200",IF(amazon[[#This Row],[Actual_price]]&lt;=500,"200-500","&gt;500"))</f>
        <v>&gt;500</v>
      </c>
      <c r="L1370" t="str">
        <f>IF(amazon[[#This Row],[Discount_percentage]]&gt;=50%,"YES","NO")</f>
        <v>YES</v>
      </c>
      <c r="M1370" s="1">
        <f>ROUND(amazon[[#This Row],[Rating_count]],0)</f>
        <v>1436</v>
      </c>
      <c r="N1370" s="10">
        <f>amazon[[#This Row],[Rating_count]]*LOG10(amazon[[#This Row],[Rating]]+1)</f>
        <v>1040.0601487467331</v>
      </c>
    </row>
    <row r="1371" spans="1:14" x14ac:dyDescent="0.25">
      <c r="A1371" s="1" t="s">
        <v>2700</v>
      </c>
      <c r="B1371" s="4" t="s">
        <v>2701</v>
      </c>
      <c r="C1371" s="1" t="s">
        <v>1980</v>
      </c>
      <c r="D1371">
        <v>849</v>
      </c>
      <c r="E1371" s="9">
        <v>1190</v>
      </c>
      <c r="F1371" s="2">
        <v>0.28999999999999998</v>
      </c>
      <c r="G1371">
        <v>4.2</v>
      </c>
      <c r="H1371">
        <v>4184</v>
      </c>
      <c r="I1371" t="str">
        <f>LEFT(amazon[[#This Row],[Category]],FIND("|",amazon[[#This Row],[Category]] &amp; "|")-1)</f>
        <v>Home&amp;Kitchen</v>
      </c>
      <c r="J1371" s="9">
        <f>amazon[[#This Row],[Actual_price]]*amazon[[#This Row],[Rating_count]]</f>
        <v>4978960</v>
      </c>
      <c r="K1371" s="9" t="str">
        <f>IF(amazon[[#This Row],[Actual_price]]&lt;200,"&lt;200",IF(amazon[[#This Row],[Actual_price]]&lt;=500,"200-500","&gt;500"))</f>
        <v>&gt;500</v>
      </c>
      <c r="L1371" t="str">
        <f>IF(amazon[[#This Row],[Discount_percentage]]&gt;=50%,"YES","NO")</f>
        <v>NO</v>
      </c>
      <c r="M1371" s="1">
        <f>ROUND(amazon[[#This Row],[Rating_count]],0)</f>
        <v>4184</v>
      </c>
      <c r="N1371" s="10">
        <f>amazon[[#This Row],[Rating_count]]*LOG10(amazon[[#This Row],[Rating]]+1)</f>
        <v>2995.7579897679998</v>
      </c>
    </row>
    <row r="1372" spans="1:14" x14ac:dyDescent="0.25">
      <c r="A1372" s="1" t="s">
        <v>2702</v>
      </c>
      <c r="B1372" s="4" t="s">
        <v>2703</v>
      </c>
      <c r="C1372" s="1" t="s">
        <v>2183</v>
      </c>
      <c r="D1372">
        <v>249</v>
      </c>
      <c r="E1372" s="9">
        <v>400</v>
      </c>
      <c r="F1372" s="2">
        <v>0.38</v>
      </c>
      <c r="G1372">
        <v>4.0999999999999996</v>
      </c>
      <c r="H1372">
        <v>693</v>
      </c>
      <c r="I1372" t="str">
        <f>LEFT(amazon[[#This Row],[Category]],FIND("|",amazon[[#This Row],[Category]] &amp; "|")-1)</f>
        <v>Home&amp;Kitchen</v>
      </c>
      <c r="J1372" s="9">
        <f>amazon[[#This Row],[Actual_price]]*amazon[[#This Row],[Rating_count]]</f>
        <v>277200</v>
      </c>
      <c r="K1372" s="9" t="str">
        <f>IF(amazon[[#This Row],[Actual_price]]&lt;200,"&lt;200",IF(amazon[[#This Row],[Actual_price]]&lt;=500,"200-500","&gt;500"))</f>
        <v>200-500</v>
      </c>
      <c r="L1372" t="str">
        <f>IF(amazon[[#This Row],[Discount_percentage]]&gt;=50%,"YES","NO")</f>
        <v>NO</v>
      </c>
      <c r="M1372" s="1">
        <f>ROUND(amazon[[#This Row],[Rating_count]],0)</f>
        <v>693</v>
      </c>
      <c r="N1372" s="10">
        <f>amazon[[#This Row],[Rating_count]]*LOG10(amazon[[#This Row],[Rating]]+1)</f>
        <v>490.34613203586991</v>
      </c>
    </row>
    <row r="1373" spans="1:14" x14ac:dyDescent="0.25">
      <c r="A1373" s="1" t="s">
        <v>2704</v>
      </c>
      <c r="B1373" s="4" t="s">
        <v>2705</v>
      </c>
      <c r="C1373" s="1" t="s">
        <v>2188</v>
      </c>
      <c r="D1373">
        <v>185</v>
      </c>
      <c r="E1373" s="9">
        <v>599</v>
      </c>
      <c r="F1373" s="2">
        <v>0.69</v>
      </c>
      <c r="G1373">
        <v>3.9</v>
      </c>
      <c r="H1373">
        <v>1306</v>
      </c>
      <c r="I1373" t="str">
        <f>LEFT(amazon[[#This Row],[Category]],FIND("|",amazon[[#This Row],[Category]] &amp; "|")-1)</f>
        <v>Home&amp;Kitchen</v>
      </c>
      <c r="J1373" s="9">
        <f>amazon[[#This Row],[Actual_price]]*amazon[[#This Row],[Rating_count]]</f>
        <v>782294</v>
      </c>
      <c r="K1373" s="9" t="str">
        <f>IF(amazon[[#This Row],[Actual_price]]&lt;200,"&lt;200",IF(amazon[[#This Row],[Actual_price]]&lt;=500,"200-500","&gt;500"))</f>
        <v>&gt;500</v>
      </c>
      <c r="L1373" t="str">
        <f>IF(amazon[[#This Row],[Discount_percentage]]&gt;=50%,"YES","NO")</f>
        <v>YES</v>
      </c>
      <c r="M1373" s="1">
        <f>ROUND(amazon[[#This Row],[Rating_count]],0)</f>
        <v>1306</v>
      </c>
      <c r="N1373" s="10">
        <f>amazon[[#This Row],[Rating_count]]*LOG10(amazon[[#This Row],[Rating]]+1)</f>
        <v>901.39608051723894</v>
      </c>
    </row>
    <row r="1374" spans="1:14" x14ac:dyDescent="0.25">
      <c r="A1374" s="1" t="s">
        <v>2706</v>
      </c>
      <c r="B1374" s="4" t="s">
        <v>2707</v>
      </c>
      <c r="C1374" s="1" t="s">
        <v>1948</v>
      </c>
      <c r="D1374">
        <v>778</v>
      </c>
      <c r="E1374" s="9">
        <v>999</v>
      </c>
      <c r="F1374" s="2">
        <v>0.22</v>
      </c>
      <c r="G1374">
        <v>3.3</v>
      </c>
      <c r="H1374">
        <v>8</v>
      </c>
      <c r="I1374" t="str">
        <f>LEFT(amazon[[#This Row],[Category]],FIND("|",amazon[[#This Row],[Category]] &amp; "|")-1)</f>
        <v>Home&amp;Kitchen</v>
      </c>
      <c r="J1374" s="9">
        <f>amazon[[#This Row],[Actual_price]]*amazon[[#This Row],[Rating_count]]</f>
        <v>7992</v>
      </c>
      <c r="K1374" s="9" t="str">
        <f>IF(amazon[[#This Row],[Actual_price]]&lt;200,"&lt;200",IF(amazon[[#This Row],[Actual_price]]&lt;=500,"200-500","&gt;500"))</f>
        <v>&gt;500</v>
      </c>
      <c r="L1374" t="str">
        <f>IF(amazon[[#This Row],[Discount_percentage]]&gt;=50%,"YES","NO")</f>
        <v>NO</v>
      </c>
      <c r="M1374" s="1">
        <f>ROUND(amazon[[#This Row],[Rating_count]],0)</f>
        <v>8</v>
      </c>
      <c r="N1374" s="10">
        <f>amazon[[#This Row],[Rating_count]]*LOG10(amazon[[#This Row],[Rating]]+1)</f>
        <v>5.0677476446366923</v>
      </c>
    </row>
    <row r="1375" spans="1:14" x14ac:dyDescent="0.25">
      <c r="A1375" s="1" t="s">
        <v>2708</v>
      </c>
      <c r="B1375" s="4" t="s">
        <v>2709</v>
      </c>
      <c r="C1375" s="1" t="s">
        <v>2710</v>
      </c>
      <c r="D1375">
        <v>279</v>
      </c>
      <c r="E1375" s="9">
        <v>699</v>
      </c>
      <c r="F1375" s="2">
        <v>0.6</v>
      </c>
      <c r="G1375">
        <v>4.3</v>
      </c>
      <c r="H1375">
        <v>2326</v>
      </c>
      <c r="I1375" t="str">
        <f>LEFT(amazon[[#This Row],[Category]],FIND("|",amazon[[#This Row],[Category]] &amp; "|")-1)</f>
        <v>Home&amp;Kitchen</v>
      </c>
      <c r="J1375" s="9">
        <f>amazon[[#This Row],[Actual_price]]*amazon[[#This Row],[Rating_count]]</f>
        <v>1625874</v>
      </c>
      <c r="K1375" s="9" t="str">
        <f>IF(amazon[[#This Row],[Actual_price]]&lt;200,"&lt;200",IF(amazon[[#This Row],[Actual_price]]&lt;=500,"200-500","&gt;500"))</f>
        <v>&gt;500</v>
      </c>
      <c r="L1375" t="str">
        <f>IF(amazon[[#This Row],[Discount_percentage]]&gt;=50%,"YES","NO")</f>
        <v>YES</v>
      </c>
      <c r="M1375" s="1">
        <f>ROUND(amazon[[#This Row],[Rating_count]],0)</f>
        <v>2326</v>
      </c>
      <c r="N1375" s="10">
        <f>amazon[[#This Row],[Rating_count]]*LOG10(amazon[[#This Row],[Rating]]+1)</f>
        <v>1684.6656726914352</v>
      </c>
    </row>
    <row r="1376" spans="1:14" x14ac:dyDescent="0.25">
      <c r="A1376" s="1" t="s">
        <v>2711</v>
      </c>
      <c r="B1376" s="4" t="s">
        <v>2712</v>
      </c>
      <c r="C1376" s="1" t="s">
        <v>2188</v>
      </c>
      <c r="D1376">
        <v>215</v>
      </c>
      <c r="E1376" s="9">
        <v>1499</v>
      </c>
      <c r="F1376" s="2">
        <v>0.86</v>
      </c>
      <c r="G1376">
        <v>3.9</v>
      </c>
      <c r="H1376">
        <v>1004</v>
      </c>
      <c r="I1376" t="str">
        <f>LEFT(amazon[[#This Row],[Category]],FIND("|",amazon[[#This Row],[Category]] &amp; "|")-1)</f>
        <v>Home&amp;Kitchen</v>
      </c>
      <c r="J1376" s="9">
        <f>amazon[[#This Row],[Actual_price]]*amazon[[#This Row],[Rating_count]]</f>
        <v>1504996</v>
      </c>
      <c r="K1376" s="9" t="str">
        <f>IF(amazon[[#This Row],[Actual_price]]&lt;200,"&lt;200",IF(amazon[[#This Row],[Actual_price]]&lt;=500,"200-500","&gt;500"))</f>
        <v>&gt;500</v>
      </c>
      <c r="L1376" t="str">
        <f>IF(amazon[[#This Row],[Discount_percentage]]&gt;=50%,"YES","NO")</f>
        <v>YES</v>
      </c>
      <c r="M1376" s="1">
        <f>ROUND(amazon[[#This Row],[Rating_count]],0)</f>
        <v>1004</v>
      </c>
      <c r="N1376" s="10">
        <f>amazon[[#This Row],[Rating_count]]*LOG10(amazon[[#This Row],[Rating]]+1)</f>
        <v>692.95686434862785</v>
      </c>
    </row>
    <row r="1377" spans="1:14" x14ac:dyDescent="0.25">
      <c r="A1377" s="1" t="s">
        <v>2713</v>
      </c>
      <c r="B1377" s="4" t="s">
        <v>2714</v>
      </c>
      <c r="C1377" s="1" t="s">
        <v>1980</v>
      </c>
      <c r="D1377">
        <v>889</v>
      </c>
      <c r="E1377" s="9">
        <v>1295</v>
      </c>
      <c r="F1377" s="2">
        <v>0.31</v>
      </c>
      <c r="G1377">
        <v>4.3</v>
      </c>
      <c r="H1377">
        <v>6400</v>
      </c>
      <c r="I1377" t="str">
        <f>LEFT(amazon[[#This Row],[Category]],FIND("|",amazon[[#This Row],[Category]] &amp; "|")-1)</f>
        <v>Home&amp;Kitchen</v>
      </c>
      <c r="J1377" s="9">
        <f>amazon[[#This Row],[Actual_price]]*amazon[[#This Row],[Rating_count]]</f>
        <v>8288000</v>
      </c>
      <c r="K1377" s="9" t="str">
        <f>IF(amazon[[#This Row],[Actual_price]]&lt;200,"&lt;200",IF(amazon[[#This Row],[Actual_price]]&lt;=500,"200-500","&gt;500"))</f>
        <v>&gt;500</v>
      </c>
      <c r="L1377" t="str">
        <f>IF(amazon[[#This Row],[Discount_percentage]]&gt;=50%,"YES","NO")</f>
        <v>NO</v>
      </c>
      <c r="M1377" s="1">
        <f>ROUND(amazon[[#This Row],[Rating_count]],0)</f>
        <v>6400</v>
      </c>
      <c r="N1377" s="10">
        <f>amazon[[#This Row],[Rating_count]]*LOG10(amazon[[#This Row],[Rating]]+1)</f>
        <v>4635.3655654450495</v>
      </c>
    </row>
    <row r="1378" spans="1:14" x14ac:dyDescent="0.25">
      <c r="A1378" s="1" t="s">
        <v>2715</v>
      </c>
      <c r="B1378" s="4" t="s">
        <v>2716</v>
      </c>
      <c r="C1378" s="1" t="s">
        <v>1986</v>
      </c>
      <c r="D1378">
        <v>1449</v>
      </c>
      <c r="E1378" s="9">
        <v>4999</v>
      </c>
      <c r="F1378" s="2">
        <v>0.71</v>
      </c>
      <c r="G1378">
        <v>3.6</v>
      </c>
      <c r="H1378">
        <v>63</v>
      </c>
      <c r="I1378" t="str">
        <f>LEFT(amazon[[#This Row],[Category]],FIND("|",amazon[[#This Row],[Category]] &amp; "|")-1)</f>
        <v>Home&amp;Kitchen</v>
      </c>
      <c r="J1378" s="9">
        <f>amazon[[#This Row],[Actual_price]]*amazon[[#This Row],[Rating_count]]</f>
        <v>314937</v>
      </c>
      <c r="K1378" s="9" t="str">
        <f>IF(amazon[[#This Row],[Actual_price]]&lt;200,"&lt;200",IF(amazon[[#This Row],[Actual_price]]&lt;=500,"200-500","&gt;500"))</f>
        <v>&gt;500</v>
      </c>
      <c r="L1378" t="str">
        <f>IF(amazon[[#This Row],[Discount_percentage]]&gt;=50%,"YES","NO")</f>
        <v>YES</v>
      </c>
      <c r="M1378" s="1">
        <f>ROUND(amazon[[#This Row],[Rating_count]],0)</f>
        <v>63</v>
      </c>
      <c r="N1378" s="10">
        <f>amazon[[#This Row],[Rating_count]]*LOG10(amazon[[#This Row],[Rating]]+1)</f>
        <v>41.753743395939168</v>
      </c>
    </row>
    <row r="1379" spans="1:14" x14ac:dyDescent="0.25">
      <c r="A1379" s="1" t="s">
        <v>2717</v>
      </c>
      <c r="B1379" s="4" t="s">
        <v>2718</v>
      </c>
      <c r="C1379" s="1" t="s">
        <v>1986</v>
      </c>
      <c r="D1379">
        <v>1190</v>
      </c>
      <c r="E1379" s="9">
        <v>2550</v>
      </c>
      <c r="F1379" s="2">
        <v>0.53</v>
      </c>
      <c r="G1379">
        <v>3.8</v>
      </c>
      <c r="H1379">
        <v>1181</v>
      </c>
      <c r="I1379" t="str">
        <f>LEFT(amazon[[#This Row],[Category]],FIND("|",amazon[[#This Row],[Category]] &amp; "|")-1)</f>
        <v>Home&amp;Kitchen</v>
      </c>
      <c r="J1379" s="9">
        <f>amazon[[#This Row],[Actual_price]]*amazon[[#This Row],[Rating_count]]</f>
        <v>3011550</v>
      </c>
      <c r="K1379" s="9" t="str">
        <f>IF(amazon[[#This Row],[Actual_price]]&lt;200,"&lt;200",IF(amazon[[#This Row],[Actual_price]]&lt;=500,"200-500","&gt;500"))</f>
        <v>&gt;500</v>
      </c>
      <c r="L1379" t="str">
        <f>IF(amazon[[#This Row],[Discount_percentage]]&gt;=50%,"YES","NO")</f>
        <v>YES</v>
      </c>
      <c r="M1379" s="1">
        <f>ROUND(amazon[[#This Row],[Rating_count]],0)</f>
        <v>1181</v>
      </c>
      <c r="N1379" s="10">
        <f>amazon[[#This Row],[Rating_count]]*LOG10(amazon[[#This Row],[Rating]]+1)</f>
        <v>804.54590134056843</v>
      </c>
    </row>
    <row r="1380" spans="1:14" x14ac:dyDescent="0.25">
      <c r="A1380" s="1" t="s">
        <v>2719</v>
      </c>
      <c r="B1380" s="4" t="s">
        <v>2720</v>
      </c>
      <c r="C1380" s="1" t="s">
        <v>2286</v>
      </c>
      <c r="D1380">
        <v>1799</v>
      </c>
      <c r="E1380" s="9">
        <v>1950</v>
      </c>
      <c r="F1380" s="2">
        <v>0.08</v>
      </c>
      <c r="G1380">
        <v>3.9</v>
      </c>
      <c r="H1380">
        <v>1888</v>
      </c>
      <c r="I1380" t="str">
        <f>LEFT(amazon[[#This Row],[Category]],FIND("|",amazon[[#This Row],[Category]] &amp; "|")-1)</f>
        <v>Home&amp;Kitchen</v>
      </c>
      <c r="J1380" s="9">
        <f>amazon[[#This Row],[Actual_price]]*amazon[[#This Row],[Rating_count]]</f>
        <v>3681600</v>
      </c>
      <c r="K1380" s="9" t="str">
        <f>IF(amazon[[#This Row],[Actual_price]]&lt;200,"&lt;200",IF(amazon[[#This Row],[Actual_price]]&lt;=500,"200-500","&gt;500"))</f>
        <v>&gt;500</v>
      </c>
      <c r="L1380" t="str">
        <f>IF(amazon[[#This Row],[Discount_percentage]]&gt;=50%,"YES","NO")</f>
        <v>NO</v>
      </c>
      <c r="M1380" s="1">
        <f>ROUND(amazon[[#This Row],[Rating_count]],0)</f>
        <v>1888</v>
      </c>
      <c r="N1380" s="10">
        <f>amazon[[#This Row],[Rating_count]]*LOG10(amazon[[#This Row],[Rating]]+1)</f>
        <v>1303.0901990938339</v>
      </c>
    </row>
    <row r="1381" spans="1:14" x14ac:dyDescent="0.25">
      <c r="A1381" s="1" t="s">
        <v>2721</v>
      </c>
      <c r="B1381" s="4" t="s">
        <v>2722</v>
      </c>
      <c r="C1381" s="1" t="s">
        <v>1983</v>
      </c>
      <c r="D1381">
        <v>6120</v>
      </c>
      <c r="E1381" s="9">
        <v>8478</v>
      </c>
      <c r="F1381" s="2">
        <v>0.28000000000000003</v>
      </c>
      <c r="G1381">
        <v>4.5999999999999996</v>
      </c>
      <c r="H1381">
        <v>6550</v>
      </c>
      <c r="I1381" t="str">
        <f>LEFT(amazon[[#This Row],[Category]],FIND("|",amazon[[#This Row],[Category]] &amp; "|")-1)</f>
        <v>Home&amp;Kitchen</v>
      </c>
      <c r="J1381" s="9">
        <f>amazon[[#This Row],[Actual_price]]*amazon[[#This Row],[Rating_count]]</f>
        <v>55530900</v>
      </c>
      <c r="K1381" s="9" t="str">
        <f>IF(amazon[[#This Row],[Actual_price]]&lt;200,"&lt;200",IF(amazon[[#This Row],[Actual_price]]&lt;=500,"200-500","&gt;500"))</f>
        <v>&gt;500</v>
      </c>
      <c r="L1381" t="str">
        <f>IF(amazon[[#This Row],[Discount_percentage]]&gt;=50%,"YES","NO")</f>
        <v>NO</v>
      </c>
      <c r="M1381" s="1">
        <f>ROUND(amazon[[#This Row],[Rating_count]],0)</f>
        <v>6550</v>
      </c>
      <c r="N1381" s="10">
        <f>amazon[[#This Row],[Rating_count]]*LOG10(amazon[[#This Row],[Rating]]+1)</f>
        <v>4900.6315768906125</v>
      </c>
    </row>
    <row r="1382" spans="1:14" x14ac:dyDescent="0.25">
      <c r="A1382" s="1" t="s">
        <v>2723</v>
      </c>
      <c r="B1382" s="4" t="s">
        <v>2724</v>
      </c>
      <c r="C1382" s="1" t="s">
        <v>1983</v>
      </c>
      <c r="D1382">
        <v>1799</v>
      </c>
      <c r="E1382" s="9">
        <v>3299</v>
      </c>
      <c r="F1382" s="2">
        <v>0.45</v>
      </c>
      <c r="G1382">
        <v>3.8</v>
      </c>
      <c r="H1382">
        <v>1846</v>
      </c>
      <c r="I1382" t="str">
        <f>LEFT(amazon[[#This Row],[Category]],FIND("|",amazon[[#This Row],[Category]] &amp; "|")-1)</f>
        <v>Home&amp;Kitchen</v>
      </c>
      <c r="J1382" s="9">
        <f>amazon[[#This Row],[Actual_price]]*amazon[[#This Row],[Rating_count]]</f>
        <v>6089954</v>
      </c>
      <c r="K1382" s="9" t="str">
        <f>IF(amazon[[#This Row],[Actual_price]]&lt;200,"&lt;200",IF(amazon[[#This Row],[Actual_price]]&lt;=500,"200-500","&gt;500"))</f>
        <v>&gt;500</v>
      </c>
      <c r="L1382" t="str">
        <f>IF(amazon[[#This Row],[Discount_percentage]]&gt;=50%,"YES","NO")</f>
        <v>NO</v>
      </c>
      <c r="M1382" s="1">
        <f>ROUND(amazon[[#This Row],[Rating_count]],0)</f>
        <v>1846</v>
      </c>
      <c r="N1382" s="10">
        <f>amazon[[#This Row],[Rating_count]]*LOG10(amazon[[#This Row],[Rating]]+1)</f>
        <v>1257.571324195334</v>
      </c>
    </row>
    <row r="1383" spans="1:14" x14ac:dyDescent="0.25">
      <c r="A1383" s="1" t="s">
        <v>2725</v>
      </c>
      <c r="B1383" s="4" t="s">
        <v>2726</v>
      </c>
      <c r="C1383" s="1" t="s">
        <v>1983</v>
      </c>
      <c r="D1383">
        <v>2199</v>
      </c>
      <c r="E1383" s="9">
        <v>3895</v>
      </c>
      <c r="F1383" s="2">
        <v>0.44</v>
      </c>
      <c r="G1383">
        <v>3.9</v>
      </c>
      <c r="H1383">
        <v>1085</v>
      </c>
      <c r="I1383" t="str">
        <f>LEFT(amazon[[#This Row],[Category]],FIND("|",amazon[[#This Row],[Category]] &amp; "|")-1)</f>
        <v>Home&amp;Kitchen</v>
      </c>
      <c r="J1383" s="9">
        <f>amazon[[#This Row],[Actual_price]]*amazon[[#This Row],[Rating_count]]</f>
        <v>4226075</v>
      </c>
      <c r="K1383" s="9" t="str">
        <f>IF(amazon[[#This Row],[Actual_price]]&lt;200,"&lt;200",IF(amazon[[#This Row],[Actual_price]]&lt;=500,"200-500","&gt;500"))</f>
        <v>&gt;500</v>
      </c>
      <c r="L1383" t="str">
        <f>IF(amazon[[#This Row],[Discount_percentage]]&gt;=50%,"YES","NO")</f>
        <v>NO</v>
      </c>
      <c r="M1383" s="1">
        <f>ROUND(amazon[[#This Row],[Rating_count]],0)</f>
        <v>1085</v>
      </c>
      <c r="N1383" s="10">
        <f>amazon[[#This Row],[Rating_count]]*LOG10(amazon[[#This Row],[Rating]]+1)</f>
        <v>748.86274683093745</v>
      </c>
    </row>
    <row r="1384" spans="1:14" x14ac:dyDescent="0.25">
      <c r="A1384" s="1" t="s">
        <v>2727</v>
      </c>
      <c r="B1384" s="4" t="s">
        <v>2728</v>
      </c>
      <c r="C1384" s="1" t="s">
        <v>2202</v>
      </c>
      <c r="D1384">
        <v>3685</v>
      </c>
      <c r="E1384" s="9">
        <v>5495</v>
      </c>
      <c r="F1384" s="2">
        <v>0.33</v>
      </c>
      <c r="G1384">
        <v>4.0999999999999996</v>
      </c>
      <c r="H1384">
        <v>290</v>
      </c>
      <c r="I1384" t="str">
        <f>LEFT(amazon[[#This Row],[Category]],FIND("|",amazon[[#This Row],[Category]] &amp; "|")-1)</f>
        <v>Home&amp;Kitchen</v>
      </c>
      <c r="J1384" s="9">
        <f>amazon[[#This Row],[Actual_price]]*amazon[[#This Row],[Rating_count]]</f>
        <v>1593550</v>
      </c>
      <c r="K1384" s="9" t="str">
        <f>IF(amazon[[#This Row],[Actual_price]]&lt;200,"&lt;200",IF(amazon[[#This Row],[Actual_price]]&lt;=500,"200-500","&gt;500"))</f>
        <v>&gt;500</v>
      </c>
      <c r="L1384" t="str">
        <f>IF(amazon[[#This Row],[Discount_percentage]]&gt;=50%,"YES","NO")</f>
        <v>NO</v>
      </c>
      <c r="M1384" s="1">
        <f>ROUND(amazon[[#This Row],[Rating_count]],0)</f>
        <v>290</v>
      </c>
      <c r="N1384" s="10">
        <f>amazon[[#This Row],[Rating_count]]*LOG10(amazon[[#This Row],[Rating]]+1)</f>
        <v>205.19535106840155</v>
      </c>
    </row>
    <row r="1385" spans="1:14" x14ac:dyDescent="0.25">
      <c r="A1385" s="1" t="s">
        <v>2729</v>
      </c>
      <c r="B1385" s="4" t="s">
        <v>2730</v>
      </c>
      <c r="C1385" s="1" t="s">
        <v>2036</v>
      </c>
      <c r="D1385">
        <v>649</v>
      </c>
      <c r="E1385" s="9">
        <v>999</v>
      </c>
      <c r="F1385" s="2">
        <v>0.35</v>
      </c>
      <c r="G1385">
        <v>3.6</v>
      </c>
      <c r="H1385">
        <v>4</v>
      </c>
      <c r="I1385" t="str">
        <f>LEFT(amazon[[#This Row],[Category]],FIND("|",amazon[[#This Row],[Category]] &amp; "|")-1)</f>
        <v>Home&amp;Kitchen</v>
      </c>
      <c r="J1385" s="9">
        <f>amazon[[#This Row],[Actual_price]]*amazon[[#This Row],[Rating_count]]</f>
        <v>3996</v>
      </c>
      <c r="K1385" s="9" t="str">
        <f>IF(amazon[[#This Row],[Actual_price]]&lt;200,"&lt;200",IF(amazon[[#This Row],[Actual_price]]&lt;=500,"200-500","&gt;500"))</f>
        <v>&gt;500</v>
      </c>
      <c r="L1385" t="str">
        <f>IF(amazon[[#This Row],[Discount_percentage]]&gt;=50%,"YES","NO")</f>
        <v>NO</v>
      </c>
      <c r="M1385" s="1">
        <f>ROUND(amazon[[#This Row],[Rating_count]],0)</f>
        <v>4</v>
      </c>
      <c r="N1385" s="10">
        <f>amazon[[#This Row],[Rating_count]]*LOG10(amazon[[#This Row],[Rating]]+1)</f>
        <v>2.6510313267262964</v>
      </c>
    </row>
    <row r="1386" spans="1:14" x14ac:dyDescent="0.25">
      <c r="A1386" s="1" t="s">
        <v>2731</v>
      </c>
      <c r="B1386" s="4" t="s">
        <v>2732</v>
      </c>
      <c r="C1386" s="1" t="s">
        <v>2356</v>
      </c>
      <c r="D1386">
        <v>8599</v>
      </c>
      <c r="E1386" s="9">
        <v>8995</v>
      </c>
      <c r="F1386" s="2">
        <v>0.04</v>
      </c>
      <c r="G1386">
        <v>4.4000000000000004</v>
      </c>
      <c r="H1386">
        <v>9734</v>
      </c>
      <c r="I1386" t="str">
        <f>LEFT(amazon[[#This Row],[Category]],FIND("|",amazon[[#This Row],[Category]] &amp; "|")-1)</f>
        <v>Home&amp;Kitchen</v>
      </c>
      <c r="J1386" s="9">
        <f>amazon[[#This Row],[Actual_price]]*amazon[[#This Row],[Rating_count]]</f>
        <v>87557330</v>
      </c>
      <c r="K1386" s="9" t="str">
        <f>IF(amazon[[#This Row],[Actual_price]]&lt;200,"&lt;200",IF(amazon[[#This Row],[Actual_price]]&lt;=500,"200-500","&gt;500"))</f>
        <v>&gt;500</v>
      </c>
      <c r="L1386" t="str">
        <f>IF(amazon[[#This Row],[Discount_percentage]]&gt;=50%,"YES","NO")</f>
        <v>NO</v>
      </c>
      <c r="M1386" s="1">
        <f>ROUND(amazon[[#This Row],[Rating_count]],0)</f>
        <v>9734</v>
      </c>
      <c r="N1386" s="10">
        <f>amazon[[#This Row],[Rating_count]]*LOG10(amazon[[#This Row],[Rating]]+1)</f>
        <v>7129.1208581167757</v>
      </c>
    </row>
    <row r="1387" spans="1:14" x14ac:dyDescent="0.25">
      <c r="A1387" s="1" t="s">
        <v>2733</v>
      </c>
      <c r="B1387" s="4" t="s">
        <v>2734</v>
      </c>
      <c r="C1387" s="1" t="s">
        <v>1980</v>
      </c>
      <c r="D1387">
        <v>1110</v>
      </c>
      <c r="E1387" s="9">
        <v>1599</v>
      </c>
      <c r="F1387" s="2">
        <v>0.31</v>
      </c>
      <c r="G1387">
        <v>4.3</v>
      </c>
      <c r="H1387">
        <v>4022</v>
      </c>
      <c r="I1387" t="str">
        <f>LEFT(amazon[[#This Row],[Category]],FIND("|",amazon[[#This Row],[Category]] &amp; "|")-1)</f>
        <v>Home&amp;Kitchen</v>
      </c>
      <c r="J1387" s="9">
        <f>amazon[[#This Row],[Actual_price]]*amazon[[#This Row],[Rating_count]]</f>
        <v>6431178</v>
      </c>
      <c r="K1387" s="9" t="str">
        <f>IF(amazon[[#This Row],[Actual_price]]&lt;200,"&lt;200",IF(amazon[[#This Row],[Actual_price]]&lt;=500,"200-500","&gt;500"))</f>
        <v>&gt;500</v>
      </c>
      <c r="L1387" t="str">
        <f>IF(amazon[[#This Row],[Discount_percentage]]&gt;=50%,"YES","NO")</f>
        <v>NO</v>
      </c>
      <c r="M1387" s="1">
        <f>ROUND(amazon[[#This Row],[Rating_count]],0)</f>
        <v>4022</v>
      </c>
      <c r="N1387" s="10">
        <f>amazon[[#This Row],[Rating_count]]*LOG10(amazon[[#This Row],[Rating]]+1)</f>
        <v>2913.0375475343735</v>
      </c>
    </row>
    <row r="1388" spans="1:14" x14ac:dyDescent="0.25">
      <c r="A1388" s="1" t="s">
        <v>2735</v>
      </c>
      <c r="B1388" s="4" t="s">
        <v>2736</v>
      </c>
      <c r="C1388" s="1" t="s">
        <v>1986</v>
      </c>
      <c r="D1388">
        <v>1499</v>
      </c>
      <c r="E1388" s="9">
        <v>3500</v>
      </c>
      <c r="F1388" s="2">
        <v>0.56999999999999995</v>
      </c>
      <c r="G1388">
        <v>4.7</v>
      </c>
      <c r="H1388">
        <v>2591</v>
      </c>
      <c r="I1388" t="str">
        <f>LEFT(amazon[[#This Row],[Category]],FIND("|",amazon[[#This Row],[Category]] &amp; "|")-1)</f>
        <v>Home&amp;Kitchen</v>
      </c>
      <c r="J1388" s="9">
        <f>amazon[[#This Row],[Actual_price]]*amazon[[#This Row],[Rating_count]]</f>
        <v>9068500</v>
      </c>
      <c r="K1388" s="9" t="str">
        <f>IF(amazon[[#This Row],[Actual_price]]&lt;200,"&lt;200",IF(amazon[[#This Row],[Actual_price]]&lt;=500,"200-500","&gt;500"))</f>
        <v>&gt;500</v>
      </c>
      <c r="L1388" t="str">
        <f>IF(amazon[[#This Row],[Discount_percentage]]&gt;=50%,"YES","NO")</f>
        <v>YES</v>
      </c>
      <c r="M1388" s="1">
        <f>ROUND(amazon[[#This Row],[Rating_count]],0)</f>
        <v>2591</v>
      </c>
      <c r="N1388" s="10">
        <f>amazon[[#This Row],[Rating_count]]*LOG10(amazon[[#This Row],[Rating]]+1)</f>
        <v>1958.4717510474254</v>
      </c>
    </row>
    <row r="1389" spans="1:14" x14ac:dyDescent="0.25">
      <c r="A1389" s="1" t="s">
        <v>2737</v>
      </c>
      <c r="B1389" s="4" t="s">
        <v>2738</v>
      </c>
      <c r="C1389" s="1" t="s">
        <v>1954</v>
      </c>
      <c r="D1389">
        <v>759</v>
      </c>
      <c r="E1389" s="9">
        <v>1999</v>
      </c>
      <c r="F1389" s="2">
        <v>0.62</v>
      </c>
      <c r="G1389">
        <v>4.3</v>
      </c>
      <c r="H1389">
        <v>532</v>
      </c>
      <c r="I1389" t="str">
        <f>LEFT(amazon[[#This Row],[Category]],FIND("|",amazon[[#This Row],[Category]] &amp; "|")-1)</f>
        <v>Home&amp;Kitchen</v>
      </c>
      <c r="J1389" s="9">
        <f>amazon[[#This Row],[Actual_price]]*amazon[[#This Row],[Rating_count]]</f>
        <v>1063468</v>
      </c>
      <c r="K1389" s="9" t="str">
        <f>IF(amazon[[#This Row],[Actual_price]]&lt;200,"&lt;200",IF(amazon[[#This Row],[Actual_price]]&lt;=500,"200-500","&gt;500"))</f>
        <v>&gt;500</v>
      </c>
      <c r="L1389" t="str">
        <f>IF(amazon[[#This Row],[Discount_percentage]]&gt;=50%,"YES","NO")</f>
        <v>YES</v>
      </c>
      <c r="M1389" s="1">
        <f>ROUND(amazon[[#This Row],[Rating_count]],0)</f>
        <v>532</v>
      </c>
      <c r="N1389" s="10">
        <f>amazon[[#This Row],[Rating_count]]*LOG10(amazon[[#This Row],[Rating]]+1)</f>
        <v>385.31476262761976</v>
      </c>
    </row>
    <row r="1390" spans="1:14" x14ac:dyDescent="0.25">
      <c r="A1390" s="1" t="s">
        <v>2739</v>
      </c>
      <c r="B1390" s="4" t="s">
        <v>2740</v>
      </c>
      <c r="C1390" s="1" t="s">
        <v>2043</v>
      </c>
      <c r="D1390">
        <v>2669</v>
      </c>
      <c r="E1390" s="9">
        <v>3199</v>
      </c>
      <c r="F1390" s="2">
        <v>0.17</v>
      </c>
      <c r="G1390">
        <v>3.9</v>
      </c>
      <c r="H1390">
        <v>260</v>
      </c>
      <c r="I1390" t="str">
        <f>LEFT(amazon[[#This Row],[Category]],FIND("|",amazon[[#This Row],[Category]] &amp; "|")-1)</f>
        <v>Home&amp;Kitchen</v>
      </c>
      <c r="J1390" s="9">
        <f>amazon[[#This Row],[Actual_price]]*amazon[[#This Row],[Rating_count]]</f>
        <v>831740</v>
      </c>
      <c r="K1390" s="9" t="str">
        <f>IF(amazon[[#This Row],[Actual_price]]&lt;200,"&lt;200",IF(amazon[[#This Row],[Actual_price]]&lt;=500,"200-500","&gt;500"))</f>
        <v>&gt;500</v>
      </c>
      <c r="L1390" t="str">
        <f>IF(amazon[[#This Row],[Discount_percentage]]&gt;=50%,"YES","NO")</f>
        <v>NO</v>
      </c>
      <c r="M1390" s="1">
        <f>ROUND(amazon[[#This Row],[Rating_count]],0)</f>
        <v>260</v>
      </c>
      <c r="N1390" s="10">
        <f>amazon[[#This Row],[Rating_count]]*LOG10(amazon[[#This Row],[Rating]]+1)</f>
        <v>179.45098080741357</v>
      </c>
    </row>
    <row r="1391" spans="1:14" x14ac:dyDescent="0.25">
      <c r="A1391" s="1" t="s">
        <v>2741</v>
      </c>
      <c r="B1391" s="4" t="s">
        <v>2742</v>
      </c>
      <c r="C1391" s="1" t="s">
        <v>2063</v>
      </c>
      <c r="D1391">
        <v>929</v>
      </c>
      <c r="E1391" s="9">
        <v>1300</v>
      </c>
      <c r="F1391" s="2">
        <v>0.28999999999999998</v>
      </c>
      <c r="G1391">
        <v>3.9</v>
      </c>
      <c r="H1391">
        <v>1672</v>
      </c>
      <c r="I1391" t="str">
        <f>LEFT(amazon[[#This Row],[Category]],FIND("|",amazon[[#This Row],[Category]] &amp; "|")-1)</f>
        <v>Home&amp;Kitchen</v>
      </c>
      <c r="J1391" s="9">
        <f>amazon[[#This Row],[Actual_price]]*amazon[[#This Row],[Rating_count]]</f>
        <v>2173600</v>
      </c>
      <c r="K1391" s="9" t="str">
        <f>IF(amazon[[#This Row],[Actual_price]]&lt;200,"&lt;200",IF(amazon[[#This Row],[Actual_price]]&lt;=500,"200-500","&gt;500"))</f>
        <v>&gt;500</v>
      </c>
      <c r="L1391" t="str">
        <f>IF(amazon[[#This Row],[Discount_percentage]]&gt;=50%,"YES","NO")</f>
        <v>NO</v>
      </c>
      <c r="M1391" s="1">
        <f>ROUND(amazon[[#This Row],[Rating_count]],0)</f>
        <v>1672</v>
      </c>
      <c r="N1391" s="10">
        <f>amazon[[#This Row],[Rating_count]]*LOG10(amazon[[#This Row],[Rating]]+1)</f>
        <v>1154.007845807675</v>
      </c>
    </row>
    <row r="1392" spans="1:14" x14ac:dyDescent="0.25">
      <c r="A1392" s="1" t="s">
        <v>2743</v>
      </c>
      <c r="B1392" s="4" t="s">
        <v>2744</v>
      </c>
      <c r="C1392" s="1" t="s">
        <v>2024</v>
      </c>
      <c r="D1392">
        <v>199</v>
      </c>
      <c r="E1392" s="9">
        <v>399</v>
      </c>
      <c r="F1392" s="2">
        <v>0.5</v>
      </c>
      <c r="G1392">
        <v>3.7</v>
      </c>
      <c r="H1392">
        <v>7945</v>
      </c>
      <c r="I1392" t="str">
        <f>LEFT(amazon[[#This Row],[Category]],FIND("|",amazon[[#This Row],[Category]] &amp; "|")-1)</f>
        <v>Home&amp;Kitchen</v>
      </c>
      <c r="J1392" s="9">
        <f>amazon[[#This Row],[Actual_price]]*amazon[[#This Row],[Rating_count]]</f>
        <v>3170055</v>
      </c>
      <c r="K1392" s="9" t="str">
        <f>IF(amazon[[#This Row],[Actual_price]]&lt;200,"&lt;200",IF(amazon[[#This Row],[Actual_price]]&lt;=500,"200-500","&gt;500"))</f>
        <v>200-500</v>
      </c>
      <c r="L1392" t="str">
        <f>IF(amazon[[#This Row],[Discount_percentage]]&gt;=50%,"YES","NO")</f>
        <v>YES</v>
      </c>
      <c r="M1392" s="1">
        <f>ROUND(amazon[[#This Row],[Rating_count]],0)</f>
        <v>7945</v>
      </c>
      <c r="N1392" s="10">
        <f>amazon[[#This Row],[Rating_count]]*LOG10(amazon[[#This Row],[Rating]]+1)</f>
        <v>5339.8174812992756</v>
      </c>
    </row>
    <row r="1393" spans="1:14" x14ac:dyDescent="0.25">
      <c r="A1393" s="1" t="s">
        <v>2745</v>
      </c>
      <c r="B1393" s="4" t="s">
        <v>2746</v>
      </c>
      <c r="C1393" s="1" t="s">
        <v>1951</v>
      </c>
      <c r="D1393">
        <v>279</v>
      </c>
      <c r="E1393" s="9">
        <v>599</v>
      </c>
      <c r="F1393" s="2">
        <v>0.53</v>
      </c>
      <c r="G1393">
        <v>3.5</v>
      </c>
      <c r="H1393">
        <v>1367</v>
      </c>
      <c r="I1393" t="str">
        <f>LEFT(amazon[[#This Row],[Category]],FIND("|",amazon[[#This Row],[Category]] &amp; "|")-1)</f>
        <v>Home&amp;Kitchen</v>
      </c>
      <c r="J1393" s="9">
        <f>amazon[[#This Row],[Actual_price]]*amazon[[#This Row],[Rating_count]]</f>
        <v>818833</v>
      </c>
      <c r="K1393" s="9" t="str">
        <f>IF(amazon[[#This Row],[Actual_price]]&lt;200,"&lt;200",IF(amazon[[#This Row],[Actual_price]]&lt;=500,"200-500","&gt;500"))</f>
        <v>&gt;500</v>
      </c>
      <c r="L1393" t="str">
        <f>IF(amazon[[#This Row],[Discount_percentage]]&gt;=50%,"YES","NO")</f>
        <v>YES</v>
      </c>
      <c r="M1393" s="1">
        <f>ROUND(amazon[[#This Row],[Rating_count]],0)</f>
        <v>1367</v>
      </c>
      <c r="N1393" s="10">
        <f>amazon[[#This Row],[Rating_count]]*LOG10(amazon[[#This Row],[Rating]]+1)</f>
        <v>892.94150633089487</v>
      </c>
    </row>
    <row r="1394" spans="1:14" x14ac:dyDescent="0.25">
      <c r="A1394" s="1" t="s">
        <v>2747</v>
      </c>
      <c r="B1394" s="4" t="s">
        <v>2748</v>
      </c>
      <c r="C1394" s="1" t="s">
        <v>1977</v>
      </c>
      <c r="D1394">
        <v>549</v>
      </c>
      <c r="E1394" s="9">
        <v>999</v>
      </c>
      <c r="F1394" s="2">
        <v>0.45</v>
      </c>
      <c r="G1394">
        <v>4</v>
      </c>
      <c r="H1394">
        <v>1313</v>
      </c>
      <c r="I1394" t="str">
        <f>LEFT(amazon[[#This Row],[Category]],FIND("|",amazon[[#This Row],[Category]] &amp; "|")-1)</f>
        <v>Home&amp;Kitchen</v>
      </c>
      <c r="J1394" s="9">
        <f>amazon[[#This Row],[Actual_price]]*amazon[[#This Row],[Rating_count]]</f>
        <v>1311687</v>
      </c>
      <c r="K1394" s="9" t="str">
        <f>IF(amazon[[#This Row],[Actual_price]]&lt;200,"&lt;200",IF(amazon[[#This Row],[Actual_price]]&lt;=500,"200-500","&gt;500"))</f>
        <v>&gt;500</v>
      </c>
      <c r="L1394" t="str">
        <f>IF(amazon[[#This Row],[Discount_percentage]]&gt;=50%,"YES","NO")</f>
        <v>NO</v>
      </c>
      <c r="M1394" s="1">
        <f>ROUND(amazon[[#This Row],[Rating_count]],0)</f>
        <v>1313</v>
      </c>
      <c r="N1394" s="10">
        <f>amazon[[#This Row],[Rating_count]]*LOG10(amazon[[#This Row],[Rating]]+1)</f>
        <v>917.74761569319276</v>
      </c>
    </row>
    <row r="1395" spans="1:14" x14ac:dyDescent="0.25">
      <c r="A1395" s="1" t="s">
        <v>2749</v>
      </c>
      <c r="B1395" s="4" t="s">
        <v>2750</v>
      </c>
      <c r="C1395" s="1" t="s">
        <v>2335</v>
      </c>
      <c r="D1395">
        <v>85</v>
      </c>
      <c r="E1395" s="9">
        <v>199</v>
      </c>
      <c r="F1395" s="2">
        <v>0.56999999999999995</v>
      </c>
      <c r="G1395">
        <v>4.0999999999999996</v>
      </c>
      <c r="H1395">
        <v>212</v>
      </c>
      <c r="I1395" t="str">
        <f>LEFT(amazon[[#This Row],[Category]],FIND("|",amazon[[#This Row],[Category]] &amp; "|")-1)</f>
        <v>Home&amp;Kitchen</v>
      </c>
      <c r="J1395" s="9">
        <f>amazon[[#This Row],[Actual_price]]*amazon[[#This Row],[Rating_count]]</f>
        <v>42188</v>
      </c>
      <c r="K1395" s="9" t="str">
        <f>IF(amazon[[#This Row],[Actual_price]]&lt;200,"&lt;200",IF(amazon[[#This Row],[Actual_price]]&lt;=500,"200-500","&gt;500"))</f>
        <v>&lt;200</v>
      </c>
      <c r="L1395" t="str">
        <f>IF(amazon[[#This Row],[Discount_percentage]]&gt;=50%,"YES","NO")</f>
        <v>YES</v>
      </c>
      <c r="M1395" s="1">
        <f>ROUND(amazon[[#This Row],[Rating_count]],0)</f>
        <v>212</v>
      </c>
      <c r="N1395" s="10">
        <f>amazon[[#This Row],[Rating_count]]*LOG10(amazon[[#This Row],[Rating]]+1)</f>
        <v>150.0048773327625</v>
      </c>
    </row>
    <row r="1396" spans="1:14" x14ac:dyDescent="0.25">
      <c r="A1396" s="1" t="s">
        <v>2751</v>
      </c>
      <c r="B1396" s="4" t="s">
        <v>2752</v>
      </c>
      <c r="C1396" s="1" t="s">
        <v>2036</v>
      </c>
      <c r="D1396">
        <v>499</v>
      </c>
      <c r="E1396" s="9">
        <v>1299</v>
      </c>
      <c r="F1396" s="2">
        <v>0.62</v>
      </c>
      <c r="G1396">
        <v>3.9</v>
      </c>
      <c r="H1396">
        <v>65</v>
      </c>
      <c r="I1396" t="str">
        <f>LEFT(amazon[[#This Row],[Category]],FIND("|",amazon[[#This Row],[Category]] &amp; "|")-1)</f>
        <v>Home&amp;Kitchen</v>
      </c>
      <c r="J1396" s="9">
        <f>amazon[[#This Row],[Actual_price]]*amazon[[#This Row],[Rating_count]]</f>
        <v>84435</v>
      </c>
      <c r="K1396" s="9" t="str">
        <f>IF(amazon[[#This Row],[Actual_price]]&lt;200,"&lt;200",IF(amazon[[#This Row],[Actual_price]]&lt;=500,"200-500","&gt;500"))</f>
        <v>&gt;500</v>
      </c>
      <c r="L1396" t="str">
        <f>IF(amazon[[#This Row],[Discount_percentage]]&gt;=50%,"YES","NO")</f>
        <v>YES</v>
      </c>
      <c r="M1396" s="1">
        <f>ROUND(amazon[[#This Row],[Rating_count]],0)</f>
        <v>65</v>
      </c>
      <c r="N1396" s="10">
        <f>amazon[[#This Row],[Rating_count]]*LOG10(amazon[[#This Row],[Rating]]+1)</f>
        <v>44.862745201853393</v>
      </c>
    </row>
    <row r="1397" spans="1:14" x14ac:dyDescent="0.25">
      <c r="A1397" s="1" t="s">
        <v>2753</v>
      </c>
      <c r="B1397" s="4" t="s">
        <v>2754</v>
      </c>
      <c r="C1397" s="1" t="s">
        <v>2036</v>
      </c>
      <c r="D1397">
        <v>5865</v>
      </c>
      <c r="E1397" s="9">
        <v>7776</v>
      </c>
      <c r="F1397" s="2">
        <v>0.25</v>
      </c>
      <c r="G1397">
        <v>4.4000000000000004</v>
      </c>
      <c r="H1397">
        <v>2737</v>
      </c>
      <c r="I1397" t="str">
        <f>LEFT(amazon[[#This Row],[Category]],FIND("|",amazon[[#This Row],[Category]] &amp; "|")-1)</f>
        <v>Home&amp;Kitchen</v>
      </c>
      <c r="J1397" s="9">
        <f>amazon[[#This Row],[Actual_price]]*amazon[[#This Row],[Rating_count]]</f>
        <v>21282912</v>
      </c>
      <c r="K1397" s="9" t="str">
        <f>IF(amazon[[#This Row],[Actual_price]]&lt;200,"&lt;200",IF(amazon[[#This Row],[Actual_price]]&lt;=500,"200-500","&gt;500"))</f>
        <v>&gt;500</v>
      </c>
      <c r="L1397" t="str">
        <f>IF(amazon[[#This Row],[Discount_percentage]]&gt;=50%,"YES","NO")</f>
        <v>NO</v>
      </c>
      <c r="M1397" s="1">
        <f>ROUND(amazon[[#This Row],[Rating_count]],0)</f>
        <v>2737</v>
      </c>
      <c r="N1397" s="10">
        <f>amazon[[#This Row],[Rating_count]]*LOG10(amazon[[#This Row],[Rating]]+1)</f>
        <v>2004.5617206354648</v>
      </c>
    </row>
    <row r="1398" spans="1:14" x14ac:dyDescent="0.25">
      <c r="A1398" s="1" t="s">
        <v>2755</v>
      </c>
      <c r="B1398" s="4" t="s">
        <v>2756</v>
      </c>
      <c r="C1398" s="1" t="s">
        <v>1942</v>
      </c>
      <c r="D1398">
        <v>1260</v>
      </c>
      <c r="E1398" s="9">
        <v>2299</v>
      </c>
      <c r="F1398" s="2">
        <v>0.45</v>
      </c>
      <c r="G1398">
        <v>4.3</v>
      </c>
      <c r="H1398">
        <v>55</v>
      </c>
      <c r="I1398" t="str">
        <f>LEFT(amazon[[#This Row],[Category]],FIND("|",amazon[[#This Row],[Category]] &amp; "|")-1)</f>
        <v>Home&amp;Kitchen</v>
      </c>
      <c r="J1398" s="9">
        <f>amazon[[#This Row],[Actual_price]]*amazon[[#This Row],[Rating_count]]</f>
        <v>126445</v>
      </c>
      <c r="K1398" s="9" t="str">
        <f>IF(amazon[[#This Row],[Actual_price]]&lt;200,"&lt;200",IF(amazon[[#This Row],[Actual_price]]&lt;=500,"200-500","&gt;500"))</f>
        <v>&gt;500</v>
      </c>
      <c r="L1398" t="str">
        <f>IF(amazon[[#This Row],[Discount_percentage]]&gt;=50%,"YES","NO")</f>
        <v>NO</v>
      </c>
      <c r="M1398" s="1">
        <f>ROUND(amazon[[#This Row],[Rating_count]],0)</f>
        <v>55</v>
      </c>
      <c r="N1398" s="10">
        <f>amazon[[#This Row],[Rating_count]]*LOG10(amazon[[#This Row],[Rating]]+1)</f>
        <v>39.835172828043397</v>
      </c>
    </row>
    <row r="1399" spans="1:14" x14ac:dyDescent="0.25">
      <c r="A1399" s="1" t="s">
        <v>2757</v>
      </c>
      <c r="B1399" s="4" t="s">
        <v>2758</v>
      </c>
      <c r="C1399" s="1" t="s">
        <v>2759</v>
      </c>
      <c r="D1399">
        <v>1099</v>
      </c>
      <c r="E1399" s="9">
        <v>1500</v>
      </c>
      <c r="F1399" s="2">
        <v>0.27</v>
      </c>
      <c r="G1399">
        <v>4.5</v>
      </c>
      <c r="H1399">
        <v>1065</v>
      </c>
      <c r="I1399" t="str">
        <f>LEFT(amazon[[#This Row],[Category]],FIND("|",amazon[[#This Row],[Category]] &amp; "|")-1)</f>
        <v>Home&amp;Kitchen</v>
      </c>
      <c r="J1399" s="9">
        <f>amazon[[#This Row],[Actual_price]]*amazon[[#This Row],[Rating_count]]</f>
        <v>1597500</v>
      </c>
      <c r="K1399" s="9" t="str">
        <f>IF(amazon[[#This Row],[Actual_price]]&lt;200,"&lt;200",IF(amazon[[#This Row],[Actual_price]]&lt;=500,"200-500","&gt;500"))</f>
        <v>&gt;500</v>
      </c>
      <c r="L1399" t="str">
        <f>IF(amazon[[#This Row],[Discount_percentage]]&gt;=50%,"YES","NO")</f>
        <v>NO</v>
      </c>
      <c r="M1399" s="1">
        <f>ROUND(amazon[[#This Row],[Rating_count]],0)</f>
        <v>1065</v>
      </c>
      <c r="N1399" s="10">
        <f>amazon[[#This Row],[Rating_count]]*LOG10(amazon[[#This Row],[Rating]]+1)</f>
        <v>788.48626431136972</v>
      </c>
    </row>
    <row r="1400" spans="1:14" x14ac:dyDescent="0.25">
      <c r="A1400" s="1" t="s">
        <v>2760</v>
      </c>
      <c r="B1400" s="4" t="s">
        <v>2761</v>
      </c>
      <c r="C1400" s="1" t="s">
        <v>2063</v>
      </c>
      <c r="D1400">
        <v>1928</v>
      </c>
      <c r="E1400" s="9">
        <v>2590</v>
      </c>
      <c r="F1400" s="2">
        <v>0.26</v>
      </c>
      <c r="G1400">
        <v>4</v>
      </c>
      <c r="H1400">
        <v>2377</v>
      </c>
      <c r="I1400" t="str">
        <f>LEFT(amazon[[#This Row],[Category]],FIND("|",amazon[[#This Row],[Category]] &amp; "|")-1)</f>
        <v>Home&amp;Kitchen</v>
      </c>
      <c r="J1400" s="9">
        <f>amazon[[#This Row],[Actual_price]]*amazon[[#This Row],[Rating_count]]</f>
        <v>6156430</v>
      </c>
      <c r="K1400" s="9" t="str">
        <f>IF(amazon[[#This Row],[Actual_price]]&lt;200,"&lt;200",IF(amazon[[#This Row],[Actual_price]]&lt;=500,"200-500","&gt;500"))</f>
        <v>&gt;500</v>
      </c>
      <c r="L1400" t="str">
        <f>IF(amazon[[#This Row],[Discount_percentage]]&gt;=50%,"YES","NO")</f>
        <v>NO</v>
      </c>
      <c r="M1400" s="1">
        <f>ROUND(amazon[[#This Row],[Rating_count]],0)</f>
        <v>2377</v>
      </c>
      <c r="N1400" s="10">
        <f>amazon[[#This Row],[Rating_count]]*LOG10(amazon[[#This Row],[Rating]]+1)</f>
        <v>1661.4517003067169</v>
      </c>
    </row>
    <row r="1401" spans="1:14" x14ac:dyDescent="0.25">
      <c r="A1401" s="1" t="s">
        <v>2762</v>
      </c>
      <c r="B1401" s="4" t="s">
        <v>2763</v>
      </c>
      <c r="C1401" s="1" t="s">
        <v>1999</v>
      </c>
      <c r="D1401">
        <v>3249</v>
      </c>
      <c r="E1401" s="9">
        <v>6299</v>
      </c>
      <c r="F1401" s="2">
        <v>0.48</v>
      </c>
      <c r="G1401">
        <v>3.9</v>
      </c>
      <c r="H1401">
        <v>2569</v>
      </c>
      <c r="I1401" t="str">
        <f>LEFT(amazon[[#This Row],[Category]],FIND("|",amazon[[#This Row],[Category]] &amp; "|")-1)</f>
        <v>Home&amp;Kitchen</v>
      </c>
      <c r="J1401" s="9">
        <f>amazon[[#This Row],[Actual_price]]*amazon[[#This Row],[Rating_count]]</f>
        <v>16182131</v>
      </c>
      <c r="K1401" s="9" t="str">
        <f>IF(amazon[[#This Row],[Actual_price]]&lt;200,"&lt;200",IF(amazon[[#This Row],[Actual_price]]&lt;=500,"200-500","&gt;500"))</f>
        <v>&gt;500</v>
      </c>
      <c r="L1401" t="str">
        <f>IF(amazon[[#This Row],[Discount_percentage]]&gt;=50%,"YES","NO")</f>
        <v>NO</v>
      </c>
      <c r="M1401" s="1">
        <f>ROUND(amazon[[#This Row],[Rating_count]],0)</f>
        <v>2569</v>
      </c>
      <c r="N1401" s="10">
        <f>amazon[[#This Row],[Rating_count]]*LOG10(amazon[[#This Row],[Rating]]+1)</f>
        <v>1773.1137295932517</v>
      </c>
    </row>
    <row r="1402" spans="1:14" x14ac:dyDescent="0.25">
      <c r="A1402" s="1" t="s">
        <v>2764</v>
      </c>
      <c r="B1402" s="4" t="s">
        <v>2765</v>
      </c>
      <c r="C1402" s="1" t="s">
        <v>2063</v>
      </c>
      <c r="D1402">
        <v>1199</v>
      </c>
      <c r="E1402" s="9">
        <v>1795</v>
      </c>
      <c r="F1402" s="2">
        <v>0.33</v>
      </c>
      <c r="G1402">
        <v>4.2</v>
      </c>
      <c r="H1402">
        <v>5967</v>
      </c>
      <c r="I1402" t="str">
        <f>LEFT(amazon[[#This Row],[Category]],FIND("|",amazon[[#This Row],[Category]] &amp; "|")-1)</f>
        <v>Home&amp;Kitchen</v>
      </c>
      <c r="J1402" s="9">
        <f>amazon[[#This Row],[Actual_price]]*amazon[[#This Row],[Rating_count]]</f>
        <v>10710765</v>
      </c>
      <c r="K1402" s="9" t="str">
        <f>IF(amazon[[#This Row],[Actual_price]]&lt;200,"&lt;200",IF(amazon[[#This Row],[Actual_price]]&lt;=500,"200-500","&gt;500"))</f>
        <v>&gt;500</v>
      </c>
      <c r="L1402" t="str">
        <f>IF(amazon[[#This Row],[Discount_percentage]]&gt;=50%,"YES","NO")</f>
        <v>NO</v>
      </c>
      <c r="M1402" s="1">
        <f>ROUND(amazon[[#This Row],[Rating_count]],0)</f>
        <v>5967</v>
      </c>
      <c r="N1402" s="10">
        <f>amazon[[#This Row],[Rating_count]]*LOG10(amazon[[#This Row],[Rating]]+1)</f>
        <v>4272.3919514688469</v>
      </c>
    </row>
    <row r="1403" spans="1:14" x14ac:dyDescent="0.25">
      <c r="A1403" s="1" t="s">
        <v>2766</v>
      </c>
      <c r="B1403" s="4" t="s">
        <v>2767</v>
      </c>
      <c r="C1403" s="1" t="s">
        <v>1942</v>
      </c>
      <c r="D1403">
        <v>1456</v>
      </c>
      <c r="E1403" s="9">
        <v>3190</v>
      </c>
      <c r="F1403" s="2">
        <v>0.54</v>
      </c>
      <c r="G1403">
        <v>4.0999999999999996</v>
      </c>
      <c r="H1403">
        <v>1776</v>
      </c>
      <c r="I1403" t="str">
        <f>LEFT(amazon[[#This Row],[Category]],FIND("|",amazon[[#This Row],[Category]] &amp; "|")-1)</f>
        <v>Home&amp;Kitchen</v>
      </c>
      <c r="J1403" s="9">
        <f>amazon[[#This Row],[Actual_price]]*amazon[[#This Row],[Rating_count]]</f>
        <v>5665440</v>
      </c>
      <c r="K1403" s="9" t="str">
        <f>IF(amazon[[#This Row],[Actual_price]]&lt;200,"&lt;200",IF(amazon[[#This Row],[Actual_price]]&lt;=500,"200-500","&gt;500"))</f>
        <v>&gt;500</v>
      </c>
      <c r="L1403" t="str">
        <f>IF(amazon[[#This Row],[Discount_percentage]]&gt;=50%,"YES","NO")</f>
        <v>YES</v>
      </c>
      <c r="M1403" s="1">
        <f>ROUND(amazon[[#This Row],[Rating_count]],0)</f>
        <v>1776</v>
      </c>
      <c r="N1403" s="10">
        <f>amazon[[#This Row],[Rating_count]]*LOG10(amazon[[#This Row],[Rating]]+1)</f>
        <v>1256.644632749935</v>
      </c>
    </row>
    <row r="1404" spans="1:14" x14ac:dyDescent="0.25">
      <c r="A1404" s="1" t="s">
        <v>2768</v>
      </c>
      <c r="B1404" s="4" t="s">
        <v>2769</v>
      </c>
      <c r="C1404" s="1" t="s">
        <v>2036</v>
      </c>
      <c r="D1404">
        <v>3349</v>
      </c>
      <c r="E1404" s="9">
        <v>4799</v>
      </c>
      <c r="F1404" s="2">
        <v>0.3</v>
      </c>
      <c r="G1404">
        <v>3.7</v>
      </c>
      <c r="H1404">
        <v>4200</v>
      </c>
      <c r="I1404" t="str">
        <f>LEFT(amazon[[#This Row],[Category]],FIND("|",amazon[[#This Row],[Category]] &amp; "|")-1)</f>
        <v>Home&amp;Kitchen</v>
      </c>
      <c r="J1404" s="9">
        <f>amazon[[#This Row],[Actual_price]]*amazon[[#This Row],[Rating_count]]</f>
        <v>20155800</v>
      </c>
      <c r="K1404" s="9" t="str">
        <f>IF(amazon[[#This Row],[Actual_price]]&lt;200,"&lt;200",IF(amazon[[#This Row],[Actual_price]]&lt;=500,"200-500","&gt;500"))</f>
        <v>&gt;500</v>
      </c>
      <c r="L1404" t="str">
        <f>IF(amazon[[#This Row],[Discount_percentage]]&gt;=50%,"YES","NO")</f>
        <v>NO</v>
      </c>
      <c r="M1404" s="1">
        <f>ROUND(amazon[[#This Row],[Rating_count]],0)</f>
        <v>4200</v>
      </c>
      <c r="N1404" s="10">
        <f>amazon[[#This Row],[Rating_count]]*LOG10(amazon[[#This Row],[Rating]]+1)</f>
        <v>2822.8110033300136</v>
      </c>
    </row>
    <row r="1405" spans="1:14" x14ac:dyDescent="0.25">
      <c r="A1405" s="1" t="s">
        <v>2770</v>
      </c>
      <c r="B1405" s="4" t="s">
        <v>2771</v>
      </c>
      <c r="C1405" s="1" t="s">
        <v>2133</v>
      </c>
      <c r="D1405">
        <v>4899</v>
      </c>
      <c r="E1405" s="9">
        <v>8999</v>
      </c>
      <c r="F1405" s="2">
        <v>0.46</v>
      </c>
      <c r="G1405">
        <v>4.0999999999999996</v>
      </c>
      <c r="H1405">
        <v>297</v>
      </c>
      <c r="I1405" t="str">
        <f>LEFT(amazon[[#This Row],[Category]],FIND("|",amazon[[#This Row],[Category]] &amp; "|")-1)</f>
        <v>Home&amp;Kitchen</v>
      </c>
      <c r="J1405" s="9">
        <f>amazon[[#This Row],[Actual_price]]*amazon[[#This Row],[Rating_count]]</f>
        <v>2672703</v>
      </c>
      <c r="K1405" s="9" t="str">
        <f>IF(amazon[[#This Row],[Actual_price]]&lt;200,"&lt;200",IF(amazon[[#This Row],[Actual_price]]&lt;=500,"200-500","&gt;500"))</f>
        <v>&gt;500</v>
      </c>
      <c r="L1405" t="str">
        <f>IF(amazon[[#This Row],[Discount_percentage]]&gt;=50%,"YES","NO")</f>
        <v>NO</v>
      </c>
      <c r="M1405" s="1">
        <f>ROUND(amazon[[#This Row],[Rating_count]],0)</f>
        <v>297</v>
      </c>
      <c r="N1405" s="10">
        <f>amazon[[#This Row],[Rating_count]]*LOG10(amazon[[#This Row],[Rating]]+1)</f>
        <v>210.1483423010871</v>
      </c>
    </row>
    <row r="1406" spans="1:14" x14ac:dyDescent="0.25">
      <c r="A1406" s="1" t="s">
        <v>2772</v>
      </c>
      <c r="B1406" s="4" t="s">
        <v>2773</v>
      </c>
      <c r="C1406" s="1" t="s">
        <v>1996</v>
      </c>
      <c r="D1406">
        <v>1199</v>
      </c>
      <c r="E1406" s="9">
        <v>1899</v>
      </c>
      <c r="F1406" s="2">
        <v>0.37</v>
      </c>
      <c r="G1406">
        <v>4.2</v>
      </c>
      <c r="H1406">
        <v>3858</v>
      </c>
      <c r="I1406" t="str">
        <f>LEFT(amazon[[#This Row],[Category]],FIND("|",amazon[[#This Row],[Category]] &amp; "|")-1)</f>
        <v>Home&amp;Kitchen</v>
      </c>
      <c r="J1406" s="9">
        <f>amazon[[#This Row],[Actual_price]]*amazon[[#This Row],[Rating_count]]</f>
        <v>7326342</v>
      </c>
      <c r="K1406" s="9" t="str">
        <f>IF(amazon[[#This Row],[Actual_price]]&lt;200,"&lt;200",IF(amazon[[#This Row],[Actual_price]]&lt;=500,"200-500","&gt;500"))</f>
        <v>&gt;500</v>
      </c>
      <c r="L1406" t="str">
        <f>IF(amazon[[#This Row],[Discount_percentage]]&gt;=50%,"YES","NO")</f>
        <v>NO</v>
      </c>
      <c r="M1406" s="1">
        <f>ROUND(amazon[[#This Row],[Rating_count]],0)</f>
        <v>3858</v>
      </c>
      <c r="N1406" s="10">
        <f>amazon[[#This Row],[Rating_count]]*LOG10(amazon[[#This Row],[Rating]]+1)</f>
        <v>2762.3408997430556</v>
      </c>
    </row>
    <row r="1407" spans="1:14" x14ac:dyDescent="0.25">
      <c r="A1407" s="1" t="s">
        <v>2774</v>
      </c>
      <c r="B1407" s="4" t="s">
        <v>2775</v>
      </c>
      <c r="C1407" s="1" t="s">
        <v>2499</v>
      </c>
      <c r="D1407">
        <v>3290</v>
      </c>
      <c r="E1407" s="9">
        <v>5799</v>
      </c>
      <c r="F1407" s="2">
        <v>0.43</v>
      </c>
      <c r="G1407">
        <v>4.3</v>
      </c>
      <c r="H1407">
        <v>168</v>
      </c>
      <c r="I1407" t="str">
        <f>LEFT(amazon[[#This Row],[Category]],FIND("|",amazon[[#This Row],[Category]] &amp; "|")-1)</f>
        <v>Home&amp;Kitchen</v>
      </c>
      <c r="J1407" s="9">
        <f>amazon[[#This Row],[Actual_price]]*amazon[[#This Row],[Rating_count]]</f>
        <v>974232</v>
      </c>
      <c r="K1407" s="9" t="str">
        <f>IF(amazon[[#This Row],[Actual_price]]&lt;200,"&lt;200",IF(amazon[[#This Row],[Actual_price]]&lt;=500,"200-500","&gt;500"))</f>
        <v>&gt;500</v>
      </c>
      <c r="L1407" t="str">
        <f>IF(amazon[[#This Row],[Discount_percentage]]&gt;=50%,"YES","NO")</f>
        <v>NO</v>
      </c>
      <c r="M1407" s="1">
        <f>ROUND(amazon[[#This Row],[Rating_count]],0)</f>
        <v>168</v>
      </c>
      <c r="N1407" s="10">
        <f>amazon[[#This Row],[Rating_count]]*LOG10(amazon[[#This Row],[Rating]]+1)</f>
        <v>121.67834609293256</v>
      </c>
    </row>
    <row r="1408" spans="1:14" x14ac:dyDescent="0.25">
      <c r="A1408" s="1" t="s">
        <v>2776</v>
      </c>
      <c r="B1408" s="4" t="s">
        <v>2777</v>
      </c>
      <c r="C1408" s="1" t="s">
        <v>1951</v>
      </c>
      <c r="D1408">
        <v>179</v>
      </c>
      <c r="E1408" s="9">
        <v>799</v>
      </c>
      <c r="F1408" s="2">
        <v>0.78</v>
      </c>
      <c r="G1408">
        <v>3.6</v>
      </c>
      <c r="H1408">
        <v>101</v>
      </c>
      <c r="I1408" t="str">
        <f>LEFT(amazon[[#This Row],[Category]],FIND("|",amazon[[#This Row],[Category]] &amp; "|")-1)</f>
        <v>Home&amp;Kitchen</v>
      </c>
      <c r="J1408" s="9">
        <f>amazon[[#This Row],[Actual_price]]*amazon[[#This Row],[Rating_count]]</f>
        <v>80699</v>
      </c>
      <c r="K1408" s="9" t="str">
        <f>IF(amazon[[#This Row],[Actual_price]]&lt;200,"&lt;200",IF(amazon[[#This Row],[Actual_price]]&lt;=500,"200-500","&gt;500"))</f>
        <v>&gt;500</v>
      </c>
      <c r="L1408" t="str">
        <f>IF(amazon[[#This Row],[Discount_percentage]]&gt;=50%,"YES","NO")</f>
        <v>YES</v>
      </c>
      <c r="M1408" s="1">
        <f>ROUND(amazon[[#This Row],[Rating_count]],0)</f>
        <v>101</v>
      </c>
      <c r="N1408" s="10">
        <f>amazon[[#This Row],[Rating_count]]*LOG10(amazon[[#This Row],[Rating]]+1)</f>
        <v>66.938540999838978</v>
      </c>
    </row>
    <row r="1409" spans="1:14" x14ac:dyDescent="0.25">
      <c r="A1409" s="1" t="s">
        <v>2778</v>
      </c>
      <c r="B1409" s="4" t="s">
        <v>2779</v>
      </c>
      <c r="C1409" s="1" t="s">
        <v>2710</v>
      </c>
      <c r="D1409">
        <v>149</v>
      </c>
      <c r="E1409" s="9">
        <v>300</v>
      </c>
      <c r="F1409" s="2">
        <v>0.5</v>
      </c>
      <c r="G1409">
        <v>4.0999999999999996</v>
      </c>
      <c r="H1409">
        <v>4074</v>
      </c>
      <c r="I1409" t="str">
        <f>LEFT(amazon[[#This Row],[Category]],FIND("|",amazon[[#This Row],[Category]] &amp; "|")-1)</f>
        <v>Home&amp;Kitchen</v>
      </c>
      <c r="J1409" s="9">
        <f>amazon[[#This Row],[Actual_price]]*amazon[[#This Row],[Rating_count]]</f>
        <v>1222200</v>
      </c>
      <c r="K1409" s="9" t="str">
        <f>IF(amazon[[#This Row],[Actual_price]]&lt;200,"&lt;200",IF(amazon[[#This Row],[Actual_price]]&lt;=500,"200-500","&gt;500"))</f>
        <v>200-500</v>
      </c>
      <c r="L1409" t="str">
        <f>IF(amazon[[#This Row],[Discount_percentage]]&gt;=50%,"YES","NO")</f>
        <v>YES</v>
      </c>
      <c r="M1409" s="1">
        <f>ROUND(amazon[[#This Row],[Rating_count]],0)</f>
        <v>4074</v>
      </c>
      <c r="N1409" s="10">
        <f>amazon[[#This Row],[Rating_count]]*LOG10(amazon[[#This Row],[Rating]]+1)</f>
        <v>2882.640897422993</v>
      </c>
    </row>
    <row r="1410" spans="1:14" x14ac:dyDescent="0.25">
      <c r="A1410" s="1" t="s">
        <v>2780</v>
      </c>
      <c r="B1410" s="4" t="s">
        <v>2781</v>
      </c>
      <c r="C1410" s="1" t="s">
        <v>1983</v>
      </c>
      <c r="D1410">
        <v>5490</v>
      </c>
      <c r="E1410" s="9">
        <v>7200</v>
      </c>
      <c r="F1410" s="2">
        <v>0.24</v>
      </c>
      <c r="G1410">
        <v>4.5</v>
      </c>
      <c r="H1410">
        <v>1408</v>
      </c>
      <c r="I1410" t="str">
        <f>LEFT(amazon[[#This Row],[Category]],FIND("|",amazon[[#This Row],[Category]] &amp; "|")-1)</f>
        <v>Home&amp;Kitchen</v>
      </c>
      <c r="J1410" s="9">
        <f>amazon[[#This Row],[Actual_price]]*amazon[[#This Row],[Rating_count]]</f>
        <v>10137600</v>
      </c>
      <c r="K1410" s="9" t="str">
        <f>IF(amazon[[#This Row],[Actual_price]]&lt;200,"&lt;200",IF(amazon[[#This Row],[Actual_price]]&lt;=500,"200-500","&gt;500"))</f>
        <v>&gt;500</v>
      </c>
      <c r="L1410" t="str">
        <f>IF(amazon[[#This Row],[Discount_percentage]]&gt;=50%,"YES","NO")</f>
        <v>NO</v>
      </c>
      <c r="M1410" s="1">
        <f>ROUND(amazon[[#This Row],[Rating_count]],0)</f>
        <v>1408</v>
      </c>
      <c r="N1410" s="10">
        <f>amazon[[#This Row],[Rating_count]]*LOG10(amazon[[#This Row],[Rating]]+1)</f>
        <v>1042.4306668078955</v>
      </c>
    </row>
    <row r="1411" spans="1:14" x14ac:dyDescent="0.25">
      <c r="A1411" s="1" t="s">
        <v>2782</v>
      </c>
      <c r="B1411" s="4" t="s">
        <v>2783</v>
      </c>
      <c r="C1411" s="1" t="s">
        <v>1954</v>
      </c>
      <c r="D1411">
        <v>379</v>
      </c>
      <c r="E1411" s="9">
        <v>389</v>
      </c>
      <c r="F1411" s="2">
        <v>0.03</v>
      </c>
      <c r="G1411">
        <v>4.2</v>
      </c>
      <c r="H1411">
        <v>3739</v>
      </c>
      <c r="I1411" t="str">
        <f>LEFT(amazon[[#This Row],[Category]],FIND("|",amazon[[#This Row],[Category]] &amp; "|")-1)</f>
        <v>Home&amp;Kitchen</v>
      </c>
      <c r="J1411" s="9">
        <f>amazon[[#This Row],[Actual_price]]*amazon[[#This Row],[Rating_count]]</f>
        <v>1454471</v>
      </c>
      <c r="K1411" s="9" t="str">
        <f>IF(amazon[[#This Row],[Actual_price]]&lt;200,"&lt;200",IF(amazon[[#This Row],[Actual_price]]&lt;=500,"200-500","&gt;500"))</f>
        <v>200-500</v>
      </c>
      <c r="L1411" t="str">
        <f>IF(amazon[[#This Row],[Discount_percentage]]&gt;=50%,"YES","NO")</f>
        <v>NO</v>
      </c>
      <c r="M1411" s="1">
        <f>ROUND(amazon[[#This Row],[Rating_count]],0)</f>
        <v>3739</v>
      </c>
      <c r="N1411" s="10">
        <f>amazon[[#This Row],[Rating_count]]*LOG10(amazon[[#This Row],[Rating]]+1)</f>
        <v>2677.1365018505144</v>
      </c>
    </row>
    <row r="1412" spans="1:14" x14ac:dyDescent="0.25">
      <c r="A1412" s="1" t="s">
        <v>2784</v>
      </c>
      <c r="B1412" s="4" t="s">
        <v>2785</v>
      </c>
      <c r="C1412" s="1" t="s">
        <v>2286</v>
      </c>
      <c r="D1412">
        <v>8699</v>
      </c>
      <c r="E1412" s="9">
        <v>13049</v>
      </c>
      <c r="F1412" s="2">
        <v>0.33</v>
      </c>
      <c r="G1412">
        <v>4.3</v>
      </c>
      <c r="H1412">
        <v>5891</v>
      </c>
      <c r="I1412" t="str">
        <f>LEFT(amazon[[#This Row],[Category]],FIND("|",amazon[[#This Row],[Category]] &amp; "|")-1)</f>
        <v>Home&amp;Kitchen</v>
      </c>
      <c r="J1412" s="9">
        <f>amazon[[#This Row],[Actual_price]]*amazon[[#This Row],[Rating_count]]</f>
        <v>76871659</v>
      </c>
      <c r="K1412" s="9" t="str">
        <f>IF(amazon[[#This Row],[Actual_price]]&lt;200,"&lt;200",IF(amazon[[#This Row],[Actual_price]]&lt;=500,"200-500","&gt;500"))</f>
        <v>&gt;500</v>
      </c>
      <c r="L1412" t="str">
        <f>IF(amazon[[#This Row],[Discount_percentage]]&gt;=50%,"YES","NO")</f>
        <v>NO</v>
      </c>
      <c r="M1412" s="1">
        <f>ROUND(amazon[[#This Row],[Rating_count]],0)</f>
        <v>5891</v>
      </c>
      <c r="N1412" s="10">
        <f>amazon[[#This Row],[Rating_count]]*LOG10(amazon[[#This Row],[Rating]]+1)</f>
        <v>4266.7091478182483</v>
      </c>
    </row>
    <row r="1413" spans="1:14" x14ac:dyDescent="0.25">
      <c r="A1413" s="1" t="s">
        <v>2786</v>
      </c>
      <c r="B1413" s="4" t="s">
        <v>2787</v>
      </c>
      <c r="C1413" s="1" t="s">
        <v>1983</v>
      </c>
      <c r="D1413">
        <v>3041.67</v>
      </c>
      <c r="E1413" s="9">
        <v>5999</v>
      </c>
      <c r="F1413" s="2">
        <v>0.49</v>
      </c>
      <c r="G1413">
        <v>4</v>
      </c>
      <c r="H1413">
        <v>777</v>
      </c>
      <c r="I1413" t="str">
        <f>LEFT(amazon[[#This Row],[Category]],FIND("|",amazon[[#This Row],[Category]] &amp; "|")-1)</f>
        <v>Home&amp;Kitchen</v>
      </c>
      <c r="J1413" s="9">
        <f>amazon[[#This Row],[Actual_price]]*amazon[[#This Row],[Rating_count]]</f>
        <v>4661223</v>
      </c>
      <c r="K1413" s="9" t="str">
        <f>IF(amazon[[#This Row],[Actual_price]]&lt;200,"&lt;200",IF(amazon[[#This Row],[Actual_price]]&lt;=500,"200-500","&gt;500"))</f>
        <v>&gt;500</v>
      </c>
      <c r="L1413" t="str">
        <f>IF(amazon[[#This Row],[Discount_percentage]]&gt;=50%,"YES","NO")</f>
        <v>NO</v>
      </c>
      <c r="M1413" s="1">
        <f>ROUND(amazon[[#This Row],[Rating_count]],0)</f>
        <v>777</v>
      </c>
      <c r="N1413" s="10">
        <f>amazon[[#This Row],[Rating_count]]*LOG10(amazon[[#This Row],[Rating]]+1)</f>
        <v>543.09969336908671</v>
      </c>
    </row>
    <row r="1414" spans="1:14" x14ac:dyDescent="0.25">
      <c r="A1414" s="1" t="s">
        <v>2788</v>
      </c>
      <c r="B1414" s="4" t="s">
        <v>2789</v>
      </c>
      <c r="C1414" s="1" t="s">
        <v>1977</v>
      </c>
      <c r="D1414">
        <v>1745</v>
      </c>
      <c r="E1414" s="9">
        <v>2400</v>
      </c>
      <c r="F1414" s="2">
        <v>0.27</v>
      </c>
      <c r="G1414">
        <v>4.2</v>
      </c>
      <c r="H1414">
        <v>14160</v>
      </c>
      <c r="I1414" t="str">
        <f>LEFT(amazon[[#This Row],[Category]],FIND("|",amazon[[#This Row],[Category]] &amp; "|")-1)</f>
        <v>Home&amp;Kitchen</v>
      </c>
      <c r="J1414" s="9">
        <f>amazon[[#This Row],[Actual_price]]*amazon[[#This Row],[Rating_count]]</f>
        <v>33984000</v>
      </c>
      <c r="K1414" s="9" t="str">
        <f>IF(amazon[[#This Row],[Actual_price]]&lt;200,"&lt;200",IF(amazon[[#This Row],[Actual_price]]&lt;=500,"200-500","&gt;500"))</f>
        <v>&gt;500</v>
      </c>
      <c r="L1414" t="str">
        <f>IF(amazon[[#This Row],[Discount_percentage]]&gt;=50%,"YES","NO")</f>
        <v>NO</v>
      </c>
      <c r="M1414" s="1">
        <f>ROUND(amazon[[#This Row],[Rating_count]],0)</f>
        <v>14160</v>
      </c>
      <c r="N1414" s="10">
        <f>amazon[[#This Row],[Rating_count]]*LOG10(amazon[[#This Row],[Rating]]+1)</f>
        <v>10138.607345868757</v>
      </c>
    </row>
    <row r="1415" spans="1:14" x14ac:dyDescent="0.25">
      <c r="A1415" s="1" t="s">
        <v>2790</v>
      </c>
      <c r="B1415" s="4" t="s">
        <v>2791</v>
      </c>
      <c r="C1415" s="1" t="s">
        <v>1968</v>
      </c>
      <c r="D1415">
        <v>3180</v>
      </c>
      <c r="E1415" s="9">
        <v>5295</v>
      </c>
      <c r="F1415" s="2">
        <v>0.4</v>
      </c>
      <c r="G1415">
        <v>4.2</v>
      </c>
      <c r="H1415">
        <v>6919</v>
      </c>
      <c r="I1415" t="str">
        <f>LEFT(amazon[[#This Row],[Category]],FIND("|",amazon[[#This Row],[Category]] &amp; "|")-1)</f>
        <v>Home&amp;Kitchen</v>
      </c>
      <c r="J1415" s="9">
        <f>amazon[[#This Row],[Actual_price]]*amazon[[#This Row],[Rating_count]]</f>
        <v>36636105</v>
      </c>
      <c r="K1415" s="9" t="str">
        <f>IF(amazon[[#This Row],[Actual_price]]&lt;200,"&lt;200",IF(amazon[[#This Row],[Actual_price]]&lt;=500,"200-500","&gt;500"))</f>
        <v>&gt;500</v>
      </c>
      <c r="L1415" t="str">
        <f>IF(amazon[[#This Row],[Discount_percentage]]&gt;=50%,"YES","NO")</f>
        <v>NO</v>
      </c>
      <c r="M1415" s="1">
        <f>ROUND(amazon[[#This Row],[Rating_count]],0)</f>
        <v>6919</v>
      </c>
      <c r="N1415" s="10">
        <f>amazon[[#This Row],[Rating_count]]*LOG10(amazon[[#This Row],[Rating]]+1)</f>
        <v>4954.0271346091758</v>
      </c>
    </row>
    <row r="1416" spans="1:14" x14ac:dyDescent="0.25">
      <c r="A1416" s="1" t="s">
        <v>2792</v>
      </c>
      <c r="B1416" s="4" t="s">
        <v>2793</v>
      </c>
      <c r="C1416" s="1" t="s">
        <v>2286</v>
      </c>
      <c r="D1416">
        <v>4999</v>
      </c>
      <c r="E1416" s="9">
        <v>24999</v>
      </c>
      <c r="F1416" s="2">
        <v>0.8</v>
      </c>
      <c r="G1416">
        <v>4.5</v>
      </c>
      <c r="H1416">
        <v>287</v>
      </c>
      <c r="I1416" t="str">
        <f>LEFT(amazon[[#This Row],[Category]],FIND("|",amazon[[#This Row],[Category]] &amp; "|")-1)</f>
        <v>Home&amp;Kitchen</v>
      </c>
      <c r="J1416" s="9">
        <f>amazon[[#This Row],[Actual_price]]*amazon[[#This Row],[Rating_count]]</f>
        <v>7174713</v>
      </c>
      <c r="K1416" s="9" t="str">
        <f>IF(amazon[[#This Row],[Actual_price]]&lt;200,"&lt;200",IF(amazon[[#This Row],[Actual_price]]&lt;=500,"200-500","&gt;500"))</f>
        <v>&gt;500</v>
      </c>
      <c r="L1416" t="str">
        <f>IF(amazon[[#This Row],[Discount_percentage]]&gt;=50%,"YES","NO")</f>
        <v>YES</v>
      </c>
      <c r="M1416" s="1">
        <f>ROUND(amazon[[#This Row],[Rating_count]],0)</f>
        <v>287</v>
      </c>
      <c r="N1416" s="10">
        <f>amazon[[#This Row],[Rating_count]]*LOG10(amazon[[#This Row],[Rating]]+1)</f>
        <v>212.484091884848</v>
      </c>
    </row>
    <row r="1417" spans="1:14" x14ac:dyDescent="0.25">
      <c r="A1417" s="1" t="s">
        <v>2794</v>
      </c>
      <c r="B1417" s="4" t="s">
        <v>2795</v>
      </c>
      <c r="C1417" s="1" t="s">
        <v>2024</v>
      </c>
      <c r="D1417">
        <v>390</v>
      </c>
      <c r="E1417" s="9">
        <v>799</v>
      </c>
      <c r="F1417" s="2">
        <v>0.51</v>
      </c>
      <c r="G1417">
        <v>3.8</v>
      </c>
      <c r="H1417">
        <v>287</v>
      </c>
      <c r="I1417" t="str">
        <f>LEFT(amazon[[#This Row],[Category]],FIND("|",amazon[[#This Row],[Category]] &amp; "|")-1)</f>
        <v>Home&amp;Kitchen</v>
      </c>
      <c r="J1417" s="9">
        <f>amazon[[#This Row],[Actual_price]]*amazon[[#This Row],[Rating_count]]</f>
        <v>229313</v>
      </c>
      <c r="K1417" s="9" t="str">
        <f>IF(amazon[[#This Row],[Actual_price]]&lt;200,"&lt;200",IF(amazon[[#This Row],[Actual_price]]&lt;=500,"200-500","&gt;500"))</f>
        <v>&gt;500</v>
      </c>
      <c r="L1417" t="str">
        <f>IF(amazon[[#This Row],[Discount_percentage]]&gt;=50%,"YES","NO")</f>
        <v>YES</v>
      </c>
      <c r="M1417" s="1">
        <f>ROUND(amazon[[#This Row],[Rating_count]],0)</f>
        <v>287</v>
      </c>
      <c r="N1417" s="10">
        <f>amazon[[#This Row],[Rating_count]]*LOG10(amazon[[#This Row],[Rating]]+1)</f>
        <v>195.51623512679353</v>
      </c>
    </row>
    <row r="1418" spans="1:14" x14ac:dyDescent="0.25">
      <c r="A1418" s="1" t="s">
        <v>2796</v>
      </c>
      <c r="B1418" s="4" t="s">
        <v>2797</v>
      </c>
      <c r="C1418" s="1" t="s">
        <v>2798</v>
      </c>
      <c r="D1418">
        <v>1999</v>
      </c>
      <c r="E1418" s="9">
        <v>2999</v>
      </c>
      <c r="F1418" s="2">
        <v>0.33</v>
      </c>
      <c r="G1418">
        <v>4.4000000000000004</v>
      </c>
      <c r="H1418">
        <v>388</v>
      </c>
      <c r="I1418" t="str">
        <f>LEFT(amazon[[#This Row],[Category]],FIND("|",amazon[[#This Row],[Category]] &amp; "|")-1)</f>
        <v>Home&amp;Kitchen</v>
      </c>
      <c r="J1418" s="9">
        <f>amazon[[#This Row],[Actual_price]]*amazon[[#This Row],[Rating_count]]</f>
        <v>1163612</v>
      </c>
      <c r="K1418" s="9" t="str">
        <f>IF(amazon[[#This Row],[Actual_price]]&lt;200,"&lt;200",IF(amazon[[#This Row],[Actual_price]]&lt;=500,"200-500","&gt;500"))</f>
        <v>&gt;500</v>
      </c>
      <c r="L1418" t="str">
        <f>IF(amazon[[#This Row],[Discount_percentage]]&gt;=50%,"YES","NO")</f>
        <v>NO</v>
      </c>
      <c r="M1418" s="1">
        <f>ROUND(amazon[[#This Row],[Rating_count]],0)</f>
        <v>388</v>
      </c>
      <c r="N1418" s="10">
        <f>amazon[[#This Row],[Rating_count]]*LOG10(amazon[[#This Row],[Rating]]+1)</f>
        <v>284.16877881131177</v>
      </c>
    </row>
    <row r="1419" spans="1:14" x14ac:dyDescent="0.25">
      <c r="A1419" s="1" t="s">
        <v>2799</v>
      </c>
      <c r="B1419" s="4" t="s">
        <v>2800</v>
      </c>
      <c r="C1419" s="1" t="s">
        <v>2056</v>
      </c>
      <c r="D1419">
        <v>1624</v>
      </c>
      <c r="E1419" s="9">
        <v>2495</v>
      </c>
      <c r="F1419" s="2">
        <v>0.35</v>
      </c>
      <c r="G1419">
        <v>4.0999999999999996</v>
      </c>
      <c r="H1419">
        <v>827</v>
      </c>
      <c r="I1419" t="str">
        <f>LEFT(amazon[[#This Row],[Category]],FIND("|",amazon[[#This Row],[Category]] &amp; "|")-1)</f>
        <v>Home&amp;Kitchen</v>
      </c>
      <c r="J1419" s="9">
        <f>amazon[[#This Row],[Actual_price]]*amazon[[#This Row],[Rating_count]]</f>
        <v>2063365</v>
      </c>
      <c r="K1419" s="9" t="str">
        <f>IF(amazon[[#This Row],[Actual_price]]&lt;200,"&lt;200",IF(amazon[[#This Row],[Actual_price]]&lt;=500,"200-500","&gt;500"))</f>
        <v>&gt;500</v>
      </c>
      <c r="L1419" t="str">
        <f>IF(amazon[[#This Row],[Discount_percentage]]&gt;=50%,"YES","NO")</f>
        <v>NO</v>
      </c>
      <c r="M1419" s="1">
        <f>ROUND(amazon[[#This Row],[Rating_count]],0)</f>
        <v>827</v>
      </c>
      <c r="N1419" s="10">
        <f>amazon[[#This Row],[Rating_count]]*LOG10(amazon[[#This Row],[Rating]]+1)</f>
        <v>585.1605356329934</v>
      </c>
    </row>
    <row r="1420" spans="1:14" x14ac:dyDescent="0.25">
      <c r="A1420" s="1" t="s">
        <v>2801</v>
      </c>
      <c r="B1420" s="4" t="s">
        <v>2802</v>
      </c>
      <c r="C1420" s="1" t="s">
        <v>2710</v>
      </c>
      <c r="D1420">
        <v>184</v>
      </c>
      <c r="E1420" s="9">
        <v>450</v>
      </c>
      <c r="F1420" s="2">
        <v>0.59</v>
      </c>
      <c r="G1420">
        <v>4.2</v>
      </c>
      <c r="H1420">
        <v>4971</v>
      </c>
      <c r="I1420" t="str">
        <f>LEFT(amazon[[#This Row],[Category]],FIND("|",amazon[[#This Row],[Category]] &amp; "|")-1)</f>
        <v>Home&amp;Kitchen</v>
      </c>
      <c r="J1420" s="9">
        <f>amazon[[#This Row],[Actual_price]]*amazon[[#This Row],[Rating_count]]</f>
        <v>2236950</v>
      </c>
      <c r="K1420" s="9" t="str">
        <f>IF(amazon[[#This Row],[Actual_price]]&lt;200,"&lt;200",IF(amazon[[#This Row],[Actual_price]]&lt;=500,"200-500","&gt;500"))</f>
        <v>200-500</v>
      </c>
      <c r="L1420" t="str">
        <f>IF(amazon[[#This Row],[Discount_percentage]]&gt;=50%,"YES","NO")</f>
        <v>YES</v>
      </c>
      <c r="M1420" s="1">
        <f>ROUND(amazon[[#This Row],[Rating_count]],0)</f>
        <v>4971</v>
      </c>
      <c r="N1420" s="10">
        <f>amazon[[#This Row],[Rating_count]]*LOG10(amazon[[#This Row],[Rating]]+1)</f>
        <v>3559.2526212085868</v>
      </c>
    </row>
    <row r="1421" spans="1:14" x14ac:dyDescent="0.25">
      <c r="A1421" s="1" t="s">
        <v>2803</v>
      </c>
      <c r="B1421" s="4" t="s">
        <v>2804</v>
      </c>
      <c r="C1421" s="1" t="s">
        <v>1951</v>
      </c>
      <c r="D1421">
        <v>445</v>
      </c>
      <c r="E1421" s="9">
        <v>999</v>
      </c>
      <c r="F1421" s="2">
        <v>0.55000000000000004</v>
      </c>
      <c r="G1421">
        <v>4.3</v>
      </c>
      <c r="H1421">
        <v>229</v>
      </c>
      <c r="I1421" t="str">
        <f>LEFT(amazon[[#This Row],[Category]],FIND("|",amazon[[#This Row],[Category]] &amp; "|")-1)</f>
        <v>Home&amp;Kitchen</v>
      </c>
      <c r="J1421" s="9">
        <f>amazon[[#This Row],[Actual_price]]*amazon[[#This Row],[Rating_count]]</f>
        <v>228771</v>
      </c>
      <c r="K1421" s="9" t="str">
        <f>IF(amazon[[#This Row],[Actual_price]]&lt;200,"&lt;200",IF(amazon[[#This Row],[Actual_price]]&lt;=500,"200-500","&gt;500"))</f>
        <v>&gt;500</v>
      </c>
      <c r="L1421" t="str">
        <f>IF(amazon[[#This Row],[Discount_percentage]]&gt;=50%,"YES","NO")</f>
        <v>YES</v>
      </c>
      <c r="M1421" s="1">
        <f>ROUND(amazon[[#This Row],[Rating_count]],0)</f>
        <v>229</v>
      </c>
      <c r="N1421" s="10">
        <f>amazon[[#This Row],[Rating_count]]*LOG10(amazon[[#This Row],[Rating]]+1)</f>
        <v>165.8591741385807</v>
      </c>
    </row>
    <row r="1422" spans="1:14" x14ac:dyDescent="0.25">
      <c r="A1422" s="1" t="s">
        <v>2805</v>
      </c>
      <c r="B1422" s="4" t="s">
        <v>2806</v>
      </c>
      <c r="C1422" s="1" t="s">
        <v>2807</v>
      </c>
      <c r="D1422">
        <v>699</v>
      </c>
      <c r="E1422" s="9">
        <v>1690</v>
      </c>
      <c r="F1422" s="2">
        <v>0.59</v>
      </c>
      <c r="G1422">
        <v>4.0999999999999996</v>
      </c>
      <c r="H1422">
        <v>3524</v>
      </c>
      <c r="I1422" t="str">
        <f>LEFT(amazon[[#This Row],[Category]],FIND("|",amazon[[#This Row],[Category]] &amp; "|")-1)</f>
        <v>Home&amp;Kitchen</v>
      </c>
      <c r="J1422" s="9">
        <f>amazon[[#This Row],[Actual_price]]*amazon[[#This Row],[Rating_count]]</f>
        <v>5955560</v>
      </c>
      <c r="K1422" s="9" t="str">
        <f>IF(amazon[[#This Row],[Actual_price]]&lt;200,"&lt;200",IF(amazon[[#This Row],[Actual_price]]&lt;=500,"200-500","&gt;500"))</f>
        <v>&gt;500</v>
      </c>
      <c r="L1422" t="str">
        <f>IF(amazon[[#This Row],[Discount_percentage]]&gt;=50%,"YES","NO")</f>
        <v>YES</v>
      </c>
      <c r="M1422" s="1">
        <f>ROUND(amazon[[#This Row],[Rating_count]],0)</f>
        <v>3524</v>
      </c>
      <c r="N1422" s="10">
        <f>amazon[[#This Row],[Rating_count]]*LOG10(amazon[[#This Row],[Rating]]+1)</f>
        <v>2493.4773005691277</v>
      </c>
    </row>
    <row r="1423" spans="1:14" x14ac:dyDescent="0.25">
      <c r="A1423" s="1" t="s">
        <v>2808</v>
      </c>
      <c r="B1423" s="4" t="s">
        <v>2809</v>
      </c>
      <c r="C1423" s="1" t="s">
        <v>1968</v>
      </c>
      <c r="D1423">
        <v>1601</v>
      </c>
      <c r="E1423" s="9">
        <v>3890</v>
      </c>
      <c r="F1423" s="2">
        <v>0.59</v>
      </c>
      <c r="G1423">
        <v>4.2</v>
      </c>
      <c r="H1423">
        <v>156</v>
      </c>
      <c r="I1423" t="str">
        <f>LEFT(amazon[[#This Row],[Category]],FIND("|",amazon[[#This Row],[Category]] &amp; "|")-1)</f>
        <v>Home&amp;Kitchen</v>
      </c>
      <c r="J1423" s="9">
        <f>amazon[[#This Row],[Actual_price]]*amazon[[#This Row],[Rating_count]]</f>
        <v>606840</v>
      </c>
      <c r="K1423" s="9" t="str">
        <f>IF(amazon[[#This Row],[Actual_price]]&lt;200,"&lt;200",IF(amazon[[#This Row],[Actual_price]]&lt;=500,"200-500","&gt;500"))</f>
        <v>&gt;500</v>
      </c>
      <c r="L1423" t="str">
        <f>IF(amazon[[#This Row],[Discount_percentage]]&gt;=50%,"YES","NO")</f>
        <v>YES</v>
      </c>
      <c r="M1423" s="1">
        <f>ROUND(amazon[[#This Row],[Rating_count]],0)</f>
        <v>156</v>
      </c>
      <c r="N1423" s="10">
        <f>amazon[[#This Row],[Rating_count]]*LOG10(amazon[[#This Row],[Rating]]+1)</f>
        <v>111.69652160702869</v>
      </c>
    </row>
    <row r="1424" spans="1:14" x14ac:dyDescent="0.25">
      <c r="A1424" s="1" t="s">
        <v>2810</v>
      </c>
      <c r="B1424" s="4" t="s">
        <v>2811</v>
      </c>
      <c r="C1424" s="1" t="s">
        <v>2188</v>
      </c>
      <c r="D1424">
        <v>231</v>
      </c>
      <c r="E1424" s="9">
        <v>260</v>
      </c>
      <c r="F1424" s="2">
        <v>0.11</v>
      </c>
      <c r="G1424">
        <v>4.0999999999999996</v>
      </c>
      <c r="H1424">
        <v>490</v>
      </c>
      <c r="I1424" t="str">
        <f>LEFT(amazon[[#This Row],[Category]],FIND("|",amazon[[#This Row],[Category]] &amp; "|")-1)</f>
        <v>Home&amp;Kitchen</v>
      </c>
      <c r="J1424" s="9">
        <f>amazon[[#This Row],[Actual_price]]*amazon[[#This Row],[Rating_count]]</f>
        <v>127400</v>
      </c>
      <c r="K1424" s="9" t="str">
        <f>IF(amazon[[#This Row],[Actual_price]]&lt;200,"&lt;200",IF(amazon[[#This Row],[Actual_price]]&lt;=500,"200-500","&gt;500"))</f>
        <v>200-500</v>
      </c>
      <c r="L1424" t="str">
        <f>IF(amazon[[#This Row],[Discount_percentage]]&gt;=50%,"YES","NO")</f>
        <v>NO</v>
      </c>
      <c r="M1424" s="1">
        <f>ROUND(amazon[[#This Row],[Rating_count]],0)</f>
        <v>490</v>
      </c>
      <c r="N1424" s="10">
        <f>amazon[[#This Row],[Rating_count]]*LOG10(amazon[[#This Row],[Rating]]+1)</f>
        <v>346.70938628798882</v>
      </c>
    </row>
    <row r="1425" spans="1:14" x14ac:dyDescent="0.25">
      <c r="A1425" s="1" t="s">
        <v>2812</v>
      </c>
      <c r="B1425" s="4" t="s">
        <v>2813</v>
      </c>
      <c r="C1425" s="1" t="s">
        <v>1951</v>
      </c>
      <c r="D1425">
        <v>369</v>
      </c>
      <c r="E1425" s="9">
        <v>599</v>
      </c>
      <c r="F1425" s="2">
        <v>0.38</v>
      </c>
      <c r="G1425">
        <v>3.9</v>
      </c>
      <c r="H1425">
        <v>82</v>
      </c>
      <c r="I1425" t="str">
        <f>LEFT(amazon[[#This Row],[Category]],FIND("|",amazon[[#This Row],[Category]] &amp; "|")-1)</f>
        <v>Home&amp;Kitchen</v>
      </c>
      <c r="J1425" s="9">
        <f>amazon[[#This Row],[Actual_price]]*amazon[[#This Row],[Rating_count]]</f>
        <v>49118</v>
      </c>
      <c r="K1425" s="9" t="str">
        <f>IF(amazon[[#This Row],[Actual_price]]&lt;200,"&lt;200",IF(amazon[[#This Row],[Actual_price]]&lt;=500,"200-500","&gt;500"))</f>
        <v>&gt;500</v>
      </c>
      <c r="L1425" t="str">
        <f>IF(amazon[[#This Row],[Discount_percentage]]&gt;=50%,"YES","NO")</f>
        <v>NO</v>
      </c>
      <c r="M1425" s="1">
        <f>ROUND(amazon[[#This Row],[Rating_count]],0)</f>
        <v>82</v>
      </c>
      <c r="N1425" s="10">
        <f>amazon[[#This Row],[Rating_count]]*LOG10(amazon[[#This Row],[Rating]]+1)</f>
        <v>56.596078562338128</v>
      </c>
    </row>
    <row r="1426" spans="1:14" x14ac:dyDescent="0.25">
      <c r="A1426" s="1" t="s">
        <v>2814</v>
      </c>
      <c r="B1426" s="4" t="s">
        <v>2815</v>
      </c>
      <c r="C1426" s="1" t="s">
        <v>1942</v>
      </c>
      <c r="D1426">
        <v>809</v>
      </c>
      <c r="E1426" s="9">
        <v>1950</v>
      </c>
      <c r="F1426" s="2">
        <v>0.59</v>
      </c>
      <c r="G1426">
        <v>3.9</v>
      </c>
      <c r="H1426">
        <v>710</v>
      </c>
      <c r="I1426" t="str">
        <f>LEFT(amazon[[#This Row],[Category]],FIND("|",amazon[[#This Row],[Category]] &amp; "|")-1)</f>
        <v>Home&amp;Kitchen</v>
      </c>
      <c r="J1426" s="9">
        <f>amazon[[#This Row],[Actual_price]]*amazon[[#This Row],[Rating_count]]</f>
        <v>1384500</v>
      </c>
      <c r="K1426" s="9" t="str">
        <f>IF(amazon[[#This Row],[Actual_price]]&lt;200,"&lt;200",IF(amazon[[#This Row],[Actual_price]]&lt;=500,"200-500","&gt;500"))</f>
        <v>&gt;500</v>
      </c>
      <c r="L1426" t="str">
        <f>IF(amazon[[#This Row],[Discount_percentage]]&gt;=50%,"YES","NO")</f>
        <v>YES</v>
      </c>
      <c r="M1426" s="1">
        <f>ROUND(amazon[[#This Row],[Rating_count]],0)</f>
        <v>710</v>
      </c>
      <c r="N1426" s="10">
        <f>amazon[[#This Row],[Rating_count]]*LOG10(amazon[[#This Row],[Rating]]+1)</f>
        <v>490.03921682024475</v>
      </c>
    </row>
    <row r="1427" spans="1:14" x14ac:dyDescent="0.25">
      <c r="A1427" s="1" t="s">
        <v>2816</v>
      </c>
      <c r="B1427" s="4" t="s">
        <v>2817</v>
      </c>
      <c r="C1427" s="1" t="s">
        <v>1983</v>
      </c>
      <c r="D1427">
        <v>1199</v>
      </c>
      <c r="E1427" s="9">
        <v>2990</v>
      </c>
      <c r="F1427" s="2">
        <v>0.6</v>
      </c>
      <c r="G1427">
        <v>3.8</v>
      </c>
      <c r="H1427">
        <v>133</v>
      </c>
      <c r="I1427" t="str">
        <f>LEFT(amazon[[#This Row],[Category]],FIND("|",amazon[[#This Row],[Category]] &amp; "|")-1)</f>
        <v>Home&amp;Kitchen</v>
      </c>
      <c r="J1427" s="9">
        <f>amazon[[#This Row],[Actual_price]]*amazon[[#This Row],[Rating_count]]</f>
        <v>397670</v>
      </c>
      <c r="K1427" s="9" t="str">
        <f>IF(amazon[[#This Row],[Actual_price]]&lt;200,"&lt;200",IF(amazon[[#This Row],[Actual_price]]&lt;=500,"200-500","&gt;500"))</f>
        <v>&gt;500</v>
      </c>
      <c r="L1427" t="str">
        <f>IF(amazon[[#This Row],[Discount_percentage]]&gt;=50%,"YES","NO")</f>
        <v>YES</v>
      </c>
      <c r="M1427" s="1">
        <f>ROUND(amazon[[#This Row],[Rating_count]],0)</f>
        <v>133</v>
      </c>
      <c r="N1427" s="10">
        <f>amazon[[#This Row],[Rating_count]]*LOG10(amazon[[#This Row],[Rating]]+1)</f>
        <v>90.605084570953096</v>
      </c>
    </row>
    <row r="1428" spans="1:14" x14ac:dyDescent="0.25">
      <c r="A1428" s="1" t="s">
        <v>2818</v>
      </c>
      <c r="B1428" s="4" t="s">
        <v>2819</v>
      </c>
      <c r="C1428" s="1" t="s">
        <v>1983</v>
      </c>
      <c r="D1428">
        <v>6120</v>
      </c>
      <c r="E1428" s="9">
        <v>8073</v>
      </c>
      <c r="F1428" s="2">
        <v>0.24</v>
      </c>
      <c r="G1428">
        <v>4.5999999999999996</v>
      </c>
      <c r="H1428">
        <v>2751</v>
      </c>
      <c r="I1428" t="str">
        <f>LEFT(amazon[[#This Row],[Category]],FIND("|",amazon[[#This Row],[Category]] &amp; "|")-1)</f>
        <v>Home&amp;Kitchen</v>
      </c>
      <c r="J1428" s="9">
        <f>amazon[[#This Row],[Actual_price]]*amazon[[#This Row],[Rating_count]]</f>
        <v>22208823</v>
      </c>
      <c r="K1428" s="9" t="str">
        <f>IF(amazon[[#This Row],[Actual_price]]&lt;200,"&lt;200",IF(amazon[[#This Row],[Actual_price]]&lt;=500,"200-500","&gt;500"))</f>
        <v>&gt;500</v>
      </c>
      <c r="L1428" t="str">
        <f>IF(amazon[[#This Row],[Discount_percentage]]&gt;=50%,"YES","NO")</f>
        <v>NO</v>
      </c>
      <c r="M1428" s="1">
        <f>ROUND(amazon[[#This Row],[Rating_count]],0)</f>
        <v>2751</v>
      </c>
      <c r="N1428" s="10">
        <f>amazon[[#This Row],[Rating_count]]*LOG10(amazon[[#This Row],[Rating]]+1)</f>
        <v>2058.2652622940573</v>
      </c>
    </row>
    <row r="1429" spans="1:14" x14ac:dyDescent="0.25">
      <c r="A1429" s="1" t="s">
        <v>2820</v>
      </c>
      <c r="B1429" s="4" t="s">
        <v>2821</v>
      </c>
      <c r="C1429" s="1" t="s">
        <v>2027</v>
      </c>
      <c r="D1429">
        <v>1799</v>
      </c>
      <c r="E1429" s="9">
        <v>2599</v>
      </c>
      <c r="F1429" s="2">
        <v>0.31</v>
      </c>
      <c r="G1429">
        <v>3.6</v>
      </c>
      <c r="H1429">
        <v>771</v>
      </c>
      <c r="I1429" t="str">
        <f>LEFT(amazon[[#This Row],[Category]],FIND("|",amazon[[#This Row],[Category]] &amp; "|")-1)</f>
        <v>Home&amp;Kitchen</v>
      </c>
      <c r="J1429" s="9">
        <f>amazon[[#This Row],[Actual_price]]*amazon[[#This Row],[Rating_count]]</f>
        <v>2003829</v>
      </c>
      <c r="K1429" s="9" t="str">
        <f>IF(amazon[[#This Row],[Actual_price]]&lt;200,"&lt;200",IF(amazon[[#This Row],[Actual_price]]&lt;=500,"200-500","&gt;500"))</f>
        <v>&gt;500</v>
      </c>
      <c r="L1429" t="str">
        <f>IF(amazon[[#This Row],[Discount_percentage]]&gt;=50%,"YES","NO")</f>
        <v>NO</v>
      </c>
      <c r="M1429" s="1">
        <f>ROUND(amazon[[#This Row],[Rating_count]],0)</f>
        <v>771</v>
      </c>
      <c r="N1429" s="10">
        <f>amazon[[#This Row],[Rating_count]]*LOG10(amazon[[#This Row],[Rating]]+1)</f>
        <v>510.98628822649363</v>
      </c>
    </row>
    <row r="1430" spans="1:14" x14ac:dyDescent="0.25">
      <c r="A1430" s="1" t="s">
        <v>2822</v>
      </c>
      <c r="B1430" s="4" t="s">
        <v>2823</v>
      </c>
      <c r="C1430" s="1" t="s">
        <v>2565</v>
      </c>
      <c r="D1430">
        <v>18999</v>
      </c>
      <c r="E1430" s="9">
        <v>29999</v>
      </c>
      <c r="F1430" s="2">
        <v>0.37</v>
      </c>
      <c r="G1430">
        <v>4.0999999999999996</v>
      </c>
      <c r="H1430">
        <v>2536</v>
      </c>
      <c r="I1430" t="str">
        <f>LEFT(amazon[[#This Row],[Category]],FIND("|",amazon[[#This Row],[Category]] &amp; "|")-1)</f>
        <v>Home&amp;Kitchen</v>
      </c>
      <c r="J1430" s="9">
        <f>amazon[[#This Row],[Actual_price]]*amazon[[#This Row],[Rating_count]]</f>
        <v>76077464</v>
      </c>
      <c r="K1430" s="9" t="str">
        <f>IF(amazon[[#This Row],[Actual_price]]&lt;200,"&lt;200",IF(amazon[[#This Row],[Actual_price]]&lt;=500,"200-500","&gt;500"))</f>
        <v>&gt;500</v>
      </c>
      <c r="L1430" t="str">
        <f>IF(amazon[[#This Row],[Discount_percentage]]&gt;=50%,"YES","NO")</f>
        <v>NO</v>
      </c>
      <c r="M1430" s="1">
        <f>ROUND(amazon[[#This Row],[Rating_count]],0)</f>
        <v>2536</v>
      </c>
      <c r="N1430" s="10">
        <f>amazon[[#This Row],[Rating_count]]*LOG10(amazon[[#This Row],[Rating]]+1)</f>
        <v>1794.3979665843667</v>
      </c>
    </row>
    <row r="1431" spans="1:14" x14ac:dyDescent="0.25">
      <c r="A1431" s="1" t="s">
        <v>2824</v>
      </c>
      <c r="B1431" s="4" t="s">
        <v>2825</v>
      </c>
      <c r="C1431" s="1" t="s">
        <v>2178</v>
      </c>
      <c r="D1431">
        <v>1999</v>
      </c>
      <c r="E1431" s="9">
        <v>2360</v>
      </c>
      <c r="F1431" s="2">
        <v>0.15</v>
      </c>
      <c r="G1431">
        <v>4.2</v>
      </c>
      <c r="H1431">
        <v>7801</v>
      </c>
      <c r="I1431" t="str">
        <f>LEFT(amazon[[#This Row],[Category]],FIND("|",amazon[[#This Row],[Category]] &amp; "|")-1)</f>
        <v>Home&amp;Kitchen</v>
      </c>
      <c r="J1431" s="9">
        <f>amazon[[#This Row],[Actual_price]]*amazon[[#This Row],[Rating_count]]</f>
        <v>18410360</v>
      </c>
      <c r="K1431" s="9" t="str">
        <f>IF(amazon[[#This Row],[Actual_price]]&lt;200,"&lt;200",IF(amazon[[#This Row],[Actual_price]]&lt;=500,"200-500","&gt;500"))</f>
        <v>&gt;500</v>
      </c>
      <c r="L1431" t="str">
        <f>IF(amazon[[#This Row],[Discount_percentage]]&gt;=50%,"YES","NO")</f>
        <v>NO</v>
      </c>
      <c r="M1431" s="1">
        <f>ROUND(amazon[[#This Row],[Rating_count]],0)</f>
        <v>7801</v>
      </c>
      <c r="N1431" s="10">
        <f>amazon[[#This Row],[Rating_count]]*LOG10(amazon[[#This Row],[Rating]]+1)</f>
        <v>5585.5420836950689</v>
      </c>
    </row>
    <row r="1432" spans="1:14" x14ac:dyDescent="0.25">
      <c r="A1432" s="1" t="s">
        <v>2826</v>
      </c>
      <c r="B1432" s="4" t="s">
        <v>2827</v>
      </c>
      <c r="C1432" s="1" t="s">
        <v>2828</v>
      </c>
      <c r="D1432">
        <v>5999</v>
      </c>
      <c r="E1432" s="9">
        <v>11495</v>
      </c>
      <c r="F1432" s="2">
        <v>0.48</v>
      </c>
      <c r="G1432">
        <v>4.3</v>
      </c>
      <c r="H1432">
        <v>534</v>
      </c>
      <c r="I1432" t="str">
        <f>LEFT(amazon[[#This Row],[Category]],FIND("|",amazon[[#This Row],[Category]] &amp; "|")-1)</f>
        <v>Home&amp;Kitchen</v>
      </c>
      <c r="J1432" s="9">
        <f>amazon[[#This Row],[Actual_price]]*amazon[[#This Row],[Rating_count]]</f>
        <v>6138330</v>
      </c>
      <c r="K1432" s="9" t="str">
        <f>IF(amazon[[#This Row],[Actual_price]]&lt;200,"&lt;200",IF(amazon[[#This Row],[Actual_price]]&lt;=500,"200-500","&gt;500"))</f>
        <v>&gt;500</v>
      </c>
      <c r="L1432" t="str">
        <f>IF(amazon[[#This Row],[Discount_percentage]]&gt;=50%,"YES","NO")</f>
        <v>NO</v>
      </c>
      <c r="M1432" s="1">
        <f>ROUND(amazon[[#This Row],[Rating_count]],0)</f>
        <v>534</v>
      </c>
      <c r="N1432" s="10">
        <f>amazon[[#This Row],[Rating_count]]*LOG10(amazon[[#This Row],[Rating]]+1)</f>
        <v>386.76331436682136</v>
      </c>
    </row>
    <row r="1433" spans="1:14" x14ac:dyDescent="0.25">
      <c r="A1433" s="1" t="s">
        <v>2829</v>
      </c>
      <c r="B1433" s="4" t="s">
        <v>2830</v>
      </c>
      <c r="C1433" s="1" t="s">
        <v>2113</v>
      </c>
      <c r="D1433">
        <v>2599</v>
      </c>
      <c r="E1433" s="9">
        <v>4780</v>
      </c>
      <c r="F1433" s="2">
        <v>0.46</v>
      </c>
      <c r="G1433">
        <v>3.9</v>
      </c>
      <c r="H1433">
        <v>898</v>
      </c>
      <c r="I1433" t="str">
        <f>LEFT(amazon[[#This Row],[Category]],FIND("|",amazon[[#This Row],[Category]] &amp; "|")-1)</f>
        <v>Home&amp;Kitchen</v>
      </c>
      <c r="J1433" s="9">
        <f>amazon[[#This Row],[Actual_price]]*amazon[[#This Row],[Rating_count]]</f>
        <v>4292440</v>
      </c>
      <c r="K1433" s="9" t="str">
        <f>IF(amazon[[#This Row],[Actual_price]]&lt;200,"&lt;200",IF(amazon[[#This Row],[Actual_price]]&lt;=500,"200-500","&gt;500"))</f>
        <v>&gt;500</v>
      </c>
      <c r="L1433" t="str">
        <f>IF(amazon[[#This Row],[Discount_percentage]]&gt;=50%,"YES","NO")</f>
        <v>NO</v>
      </c>
      <c r="M1433" s="1">
        <f>ROUND(amazon[[#This Row],[Rating_count]],0)</f>
        <v>898</v>
      </c>
      <c r="N1433" s="10">
        <f>amazon[[#This Row],[Rating_count]]*LOG10(amazon[[#This Row],[Rating]]+1)</f>
        <v>619.79607986560529</v>
      </c>
    </row>
    <row r="1434" spans="1:14" x14ac:dyDescent="0.25">
      <c r="A1434" s="1" t="s">
        <v>2831</v>
      </c>
      <c r="B1434" s="4" t="s">
        <v>2832</v>
      </c>
      <c r="C1434" s="1" t="s">
        <v>2682</v>
      </c>
      <c r="D1434">
        <v>1199</v>
      </c>
      <c r="E1434" s="9">
        <v>2400</v>
      </c>
      <c r="F1434" s="2">
        <v>0.5</v>
      </c>
      <c r="G1434">
        <v>3.9</v>
      </c>
      <c r="H1434">
        <v>1202</v>
      </c>
      <c r="I1434" t="str">
        <f>LEFT(amazon[[#This Row],[Category]],FIND("|",amazon[[#This Row],[Category]] &amp; "|")-1)</f>
        <v>Home&amp;Kitchen</v>
      </c>
      <c r="J1434" s="9">
        <f>amazon[[#This Row],[Actual_price]]*amazon[[#This Row],[Rating_count]]</f>
        <v>2884800</v>
      </c>
      <c r="K1434" s="9" t="str">
        <f>IF(amazon[[#This Row],[Actual_price]]&lt;200,"&lt;200",IF(amazon[[#This Row],[Actual_price]]&lt;=500,"200-500","&gt;500"))</f>
        <v>&gt;500</v>
      </c>
      <c r="L1434" t="str">
        <f>IF(amazon[[#This Row],[Discount_percentage]]&gt;=50%,"YES","NO")</f>
        <v>YES</v>
      </c>
      <c r="M1434" s="1">
        <f>ROUND(amazon[[#This Row],[Rating_count]],0)</f>
        <v>1202</v>
      </c>
      <c r="N1434" s="10">
        <f>amazon[[#This Row],[Rating_count]]*LOG10(amazon[[#This Row],[Rating]]+1)</f>
        <v>829.6156881942735</v>
      </c>
    </row>
    <row r="1435" spans="1:14" x14ac:dyDescent="0.25">
      <c r="A1435" s="1" t="s">
        <v>2833</v>
      </c>
      <c r="B1435" s="4" t="s">
        <v>2834</v>
      </c>
      <c r="C1435" s="1" t="s">
        <v>2024</v>
      </c>
      <c r="D1435">
        <v>219</v>
      </c>
      <c r="E1435" s="9">
        <v>249</v>
      </c>
      <c r="F1435" s="2">
        <v>0.12</v>
      </c>
      <c r="G1435">
        <v>4</v>
      </c>
      <c r="H1435">
        <v>1108</v>
      </c>
      <c r="I1435" t="str">
        <f>LEFT(amazon[[#This Row],[Category]],FIND("|",amazon[[#This Row],[Category]] &amp; "|")-1)</f>
        <v>Home&amp;Kitchen</v>
      </c>
      <c r="J1435" s="9">
        <f>amazon[[#This Row],[Actual_price]]*amazon[[#This Row],[Rating_count]]</f>
        <v>275892</v>
      </c>
      <c r="K1435" s="9" t="str">
        <f>IF(amazon[[#This Row],[Actual_price]]&lt;200,"&lt;200",IF(amazon[[#This Row],[Actual_price]]&lt;=500,"200-500","&gt;500"))</f>
        <v>200-500</v>
      </c>
      <c r="L1435" t="str">
        <f>IF(amazon[[#This Row],[Discount_percentage]]&gt;=50%,"YES","NO")</f>
        <v>NO</v>
      </c>
      <c r="M1435" s="1">
        <f>ROUND(amazon[[#This Row],[Rating_count]],0)</f>
        <v>1108</v>
      </c>
      <c r="N1435" s="10">
        <f>amazon[[#This Row],[Rating_count]]*LOG10(amazon[[#This Row],[Rating]]+1)</f>
        <v>774.45876480430888</v>
      </c>
    </row>
    <row r="1436" spans="1:14" x14ac:dyDescent="0.25">
      <c r="A1436" s="1" t="s">
        <v>2835</v>
      </c>
      <c r="B1436" s="4" t="s">
        <v>2836</v>
      </c>
      <c r="C1436" s="1" t="s">
        <v>1948</v>
      </c>
      <c r="D1436">
        <v>799</v>
      </c>
      <c r="E1436" s="9">
        <v>1199</v>
      </c>
      <c r="F1436" s="2">
        <v>0.33</v>
      </c>
      <c r="G1436">
        <v>4.4000000000000004</v>
      </c>
      <c r="H1436">
        <v>17</v>
      </c>
      <c r="I1436" t="str">
        <f>LEFT(amazon[[#This Row],[Category]],FIND("|",amazon[[#This Row],[Category]] &amp; "|")-1)</f>
        <v>Home&amp;Kitchen</v>
      </c>
      <c r="J1436" s="9">
        <f>amazon[[#This Row],[Actual_price]]*amazon[[#This Row],[Rating_count]]</f>
        <v>20383</v>
      </c>
      <c r="K1436" s="9" t="str">
        <f>IF(amazon[[#This Row],[Actual_price]]&lt;200,"&lt;200",IF(amazon[[#This Row],[Actual_price]]&lt;=500,"200-500","&gt;500"))</f>
        <v>&gt;500</v>
      </c>
      <c r="L1436" t="str">
        <f>IF(amazon[[#This Row],[Discount_percentage]]&gt;=50%,"YES","NO")</f>
        <v>NO</v>
      </c>
      <c r="M1436" s="1">
        <f>ROUND(amazon[[#This Row],[Rating_count]],0)</f>
        <v>17</v>
      </c>
      <c r="N1436" s="10">
        <f>amazon[[#This Row],[Rating_count]]*LOG10(amazon[[#This Row],[Rating]]+1)</f>
        <v>12.450693916990465</v>
      </c>
    </row>
    <row r="1437" spans="1:14" x14ac:dyDescent="0.25">
      <c r="A1437" s="1" t="s">
        <v>2837</v>
      </c>
      <c r="B1437" s="4" t="s">
        <v>2838</v>
      </c>
      <c r="C1437" s="1" t="s">
        <v>2254</v>
      </c>
      <c r="D1437">
        <v>6199</v>
      </c>
      <c r="E1437" s="9">
        <v>10999</v>
      </c>
      <c r="F1437" s="2">
        <v>0.44</v>
      </c>
      <c r="G1437">
        <v>4.2</v>
      </c>
      <c r="H1437">
        <v>10429</v>
      </c>
      <c r="I1437" t="str">
        <f>LEFT(amazon[[#This Row],[Category]],FIND("|",amazon[[#This Row],[Category]] &amp; "|")-1)</f>
        <v>Home&amp;Kitchen</v>
      </c>
      <c r="J1437" s="9">
        <f>amazon[[#This Row],[Actual_price]]*amazon[[#This Row],[Rating_count]]</f>
        <v>114708571</v>
      </c>
      <c r="K1437" s="9" t="str">
        <f>IF(amazon[[#This Row],[Actual_price]]&lt;200,"&lt;200",IF(amazon[[#This Row],[Actual_price]]&lt;=500,"200-500","&gt;500"))</f>
        <v>&gt;500</v>
      </c>
      <c r="L1437" t="str">
        <f>IF(amazon[[#This Row],[Discount_percentage]]&gt;=50%,"YES","NO")</f>
        <v>NO</v>
      </c>
      <c r="M1437" s="1">
        <f>ROUND(amazon[[#This Row],[Rating_count]],0)</f>
        <v>10429</v>
      </c>
      <c r="N1437" s="10">
        <f>amazon[[#This Row],[Rating_count]]*LOG10(amazon[[#This Row],[Rating]]+1)</f>
        <v>7467.1988707673208</v>
      </c>
    </row>
    <row r="1438" spans="1:14" x14ac:dyDescent="0.25">
      <c r="A1438" s="1" t="s">
        <v>2839</v>
      </c>
      <c r="B1438" s="4" t="s">
        <v>2840</v>
      </c>
      <c r="C1438" s="1" t="s">
        <v>2021</v>
      </c>
      <c r="D1438">
        <v>6790</v>
      </c>
      <c r="E1438" s="9">
        <v>10995</v>
      </c>
      <c r="F1438" s="2">
        <v>0.38</v>
      </c>
      <c r="G1438">
        <v>4.5</v>
      </c>
      <c r="H1438">
        <v>3192</v>
      </c>
      <c r="I1438" t="str">
        <f>LEFT(amazon[[#This Row],[Category]],FIND("|",amazon[[#This Row],[Category]] &amp; "|")-1)</f>
        <v>Home&amp;Kitchen</v>
      </c>
      <c r="J1438" s="9">
        <f>amazon[[#This Row],[Actual_price]]*amazon[[#This Row],[Rating_count]]</f>
        <v>35096040</v>
      </c>
      <c r="K1438" s="9" t="str">
        <f>IF(amazon[[#This Row],[Actual_price]]&lt;200,"&lt;200",IF(amazon[[#This Row],[Actual_price]]&lt;=500,"200-500","&gt;500"))</f>
        <v>&gt;500</v>
      </c>
      <c r="L1438" t="str">
        <f>IF(amazon[[#This Row],[Discount_percentage]]&gt;=50%,"YES","NO")</f>
        <v>NO</v>
      </c>
      <c r="M1438" s="1">
        <f>ROUND(amazon[[#This Row],[Rating_count]],0)</f>
        <v>3192</v>
      </c>
      <c r="N1438" s="10">
        <f>amazon[[#This Row],[Rating_count]]*LOG10(amazon[[#This Row],[Rating]]+1)</f>
        <v>2363.2377048656267</v>
      </c>
    </row>
    <row r="1439" spans="1:14" x14ac:dyDescent="0.25">
      <c r="A1439" s="1" t="s">
        <v>2841</v>
      </c>
      <c r="B1439" s="4" t="s">
        <v>2842</v>
      </c>
      <c r="C1439" s="1" t="s">
        <v>2843</v>
      </c>
      <c r="D1439">
        <v>1982.84</v>
      </c>
      <c r="E1439" s="9">
        <v>3300</v>
      </c>
      <c r="F1439" s="2">
        <v>0.4</v>
      </c>
      <c r="G1439">
        <v>4.0999999999999996</v>
      </c>
      <c r="H1439">
        <v>5873</v>
      </c>
      <c r="I1439" t="str">
        <f>LEFT(amazon[[#This Row],[Category]],FIND("|",amazon[[#This Row],[Category]] &amp; "|")-1)</f>
        <v>Home&amp;Kitchen</v>
      </c>
      <c r="J1439" s="9">
        <f>amazon[[#This Row],[Actual_price]]*amazon[[#This Row],[Rating_count]]</f>
        <v>19380900</v>
      </c>
      <c r="K1439" s="9" t="str">
        <f>IF(amazon[[#This Row],[Actual_price]]&lt;200,"&lt;200",IF(amazon[[#This Row],[Actual_price]]&lt;=500,"200-500","&gt;500"))</f>
        <v>&gt;500</v>
      </c>
      <c r="L1439" t="str">
        <f>IF(amazon[[#This Row],[Discount_percentage]]&gt;=50%,"YES","NO")</f>
        <v>NO</v>
      </c>
      <c r="M1439" s="1">
        <f>ROUND(amazon[[#This Row],[Rating_count]],0)</f>
        <v>5873</v>
      </c>
      <c r="N1439" s="10">
        <f>amazon[[#This Row],[Rating_count]]*LOG10(amazon[[#This Row],[Rating]]+1)</f>
        <v>4155.5596442231799</v>
      </c>
    </row>
    <row r="1440" spans="1:14" x14ac:dyDescent="0.25">
      <c r="A1440" s="1" t="s">
        <v>2844</v>
      </c>
      <c r="B1440" s="4" t="s">
        <v>2845</v>
      </c>
      <c r="C1440" s="1" t="s">
        <v>2188</v>
      </c>
      <c r="D1440">
        <v>199</v>
      </c>
      <c r="E1440" s="9">
        <v>400</v>
      </c>
      <c r="F1440" s="2">
        <v>0.5</v>
      </c>
      <c r="G1440">
        <v>4.0999999999999996</v>
      </c>
      <c r="H1440">
        <v>1379</v>
      </c>
      <c r="I1440" t="str">
        <f>LEFT(amazon[[#This Row],[Category]],FIND("|",amazon[[#This Row],[Category]] &amp; "|")-1)</f>
        <v>Home&amp;Kitchen</v>
      </c>
      <c r="J1440" s="9">
        <f>amazon[[#This Row],[Actual_price]]*amazon[[#This Row],[Rating_count]]</f>
        <v>551600</v>
      </c>
      <c r="K1440" s="9" t="str">
        <f>IF(amazon[[#This Row],[Actual_price]]&lt;200,"&lt;200",IF(amazon[[#This Row],[Actual_price]]&lt;=500,"200-500","&gt;500"))</f>
        <v>200-500</v>
      </c>
      <c r="L1440" t="str">
        <f>IF(amazon[[#This Row],[Discount_percentage]]&gt;=50%,"YES","NO")</f>
        <v>YES</v>
      </c>
      <c r="M1440" s="1">
        <f>ROUND(amazon[[#This Row],[Rating_count]],0)</f>
        <v>1379</v>
      </c>
      <c r="N1440" s="10">
        <f>amazon[[#This Row],[Rating_count]]*LOG10(amazon[[#This Row],[Rating]]+1)</f>
        <v>975.73927283905425</v>
      </c>
    </row>
    <row r="1441" spans="1:14" x14ac:dyDescent="0.25">
      <c r="A1441" s="1" t="s">
        <v>2846</v>
      </c>
      <c r="B1441" s="4" t="s">
        <v>2847</v>
      </c>
      <c r="C1441" s="1" t="s">
        <v>1942</v>
      </c>
      <c r="D1441">
        <v>1180</v>
      </c>
      <c r="E1441" s="9">
        <v>1440</v>
      </c>
      <c r="F1441" s="2">
        <v>0.18</v>
      </c>
      <c r="G1441">
        <v>4.2</v>
      </c>
      <c r="H1441">
        <v>1527</v>
      </c>
      <c r="I1441" t="str">
        <f>LEFT(amazon[[#This Row],[Category]],FIND("|",amazon[[#This Row],[Category]] &amp; "|")-1)</f>
        <v>Home&amp;Kitchen</v>
      </c>
      <c r="J1441" s="9">
        <f>amazon[[#This Row],[Actual_price]]*amazon[[#This Row],[Rating_count]]</f>
        <v>2198880</v>
      </c>
      <c r="K1441" s="9" t="str">
        <f>IF(amazon[[#This Row],[Actual_price]]&lt;200,"&lt;200",IF(amazon[[#This Row],[Actual_price]]&lt;=500,"200-500","&gt;500"))</f>
        <v>&gt;500</v>
      </c>
      <c r="L1441" t="str">
        <f>IF(amazon[[#This Row],[Discount_percentage]]&gt;=50%,"YES","NO")</f>
        <v>NO</v>
      </c>
      <c r="M1441" s="1">
        <f>ROUND(amazon[[#This Row],[Rating_count]],0)</f>
        <v>1527</v>
      </c>
      <c r="N1441" s="10">
        <f>amazon[[#This Row],[Rating_count]]*LOG10(amazon[[#This Row],[Rating]]+1)</f>
        <v>1093.3371057303384</v>
      </c>
    </row>
    <row r="1442" spans="1:14" x14ac:dyDescent="0.25">
      <c r="A1442" s="1" t="s">
        <v>2848</v>
      </c>
      <c r="B1442" s="4" t="s">
        <v>2849</v>
      </c>
      <c r="C1442" s="1" t="s">
        <v>2113</v>
      </c>
      <c r="D1442">
        <v>2199</v>
      </c>
      <c r="E1442" s="9">
        <v>3045</v>
      </c>
      <c r="F1442" s="2">
        <v>0.28000000000000003</v>
      </c>
      <c r="G1442">
        <v>4.2</v>
      </c>
      <c r="H1442">
        <v>2686</v>
      </c>
      <c r="I1442" t="str">
        <f>LEFT(amazon[[#This Row],[Category]],FIND("|",amazon[[#This Row],[Category]] &amp; "|")-1)</f>
        <v>Home&amp;Kitchen</v>
      </c>
      <c r="J1442" s="9">
        <f>amazon[[#This Row],[Actual_price]]*amazon[[#This Row],[Rating_count]]</f>
        <v>8178870</v>
      </c>
      <c r="K1442" s="9" t="str">
        <f>IF(amazon[[#This Row],[Actual_price]]&lt;200,"&lt;200",IF(amazon[[#This Row],[Actual_price]]&lt;=500,"200-500","&gt;500"))</f>
        <v>&gt;500</v>
      </c>
      <c r="L1442" t="str">
        <f>IF(amazon[[#This Row],[Discount_percentage]]&gt;=50%,"YES","NO")</f>
        <v>NO</v>
      </c>
      <c r="M1442" s="1">
        <f>ROUND(amazon[[#This Row],[Rating_count]],0)</f>
        <v>2686</v>
      </c>
      <c r="N1442" s="10">
        <f>amazon[[#This Row],[Rating_count]]*LOG10(amazon[[#This Row],[Rating]]+1)</f>
        <v>1923.1849810030708</v>
      </c>
    </row>
    <row r="1443" spans="1:14" x14ac:dyDescent="0.25">
      <c r="A1443" s="1" t="s">
        <v>2850</v>
      </c>
      <c r="B1443" s="4" t="s">
        <v>2851</v>
      </c>
      <c r="C1443" s="1" t="s">
        <v>2183</v>
      </c>
      <c r="D1443">
        <v>2999</v>
      </c>
      <c r="E1443" s="9">
        <v>3595</v>
      </c>
      <c r="F1443" s="2">
        <v>0.17</v>
      </c>
      <c r="G1443">
        <v>4</v>
      </c>
      <c r="H1443">
        <v>178</v>
      </c>
      <c r="I1443" t="str">
        <f>LEFT(amazon[[#This Row],[Category]],FIND("|",amazon[[#This Row],[Category]] &amp; "|")-1)</f>
        <v>Home&amp;Kitchen</v>
      </c>
      <c r="J1443" s="9">
        <f>amazon[[#This Row],[Actual_price]]*amazon[[#This Row],[Rating_count]]</f>
        <v>639910</v>
      </c>
      <c r="K1443" s="9" t="str">
        <f>IF(amazon[[#This Row],[Actual_price]]&lt;200,"&lt;200",IF(amazon[[#This Row],[Actual_price]]&lt;=500,"200-500","&gt;500"))</f>
        <v>&gt;500</v>
      </c>
      <c r="L1443" t="str">
        <f>IF(amazon[[#This Row],[Discount_percentage]]&gt;=50%,"YES","NO")</f>
        <v>NO</v>
      </c>
      <c r="M1443" s="1">
        <f>ROUND(amazon[[#This Row],[Rating_count]],0)</f>
        <v>178</v>
      </c>
      <c r="N1443" s="10">
        <f>amazon[[#This Row],[Rating_count]]*LOG10(amazon[[#This Row],[Rating]]+1)</f>
        <v>124.41666077181135</v>
      </c>
    </row>
    <row r="1444" spans="1:14" x14ac:dyDescent="0.25">
      <c r="A1444" s="1" t="s">
        <v>2852</v>
      </c>
      <c r="B1444" s="4" t="s">
        <v>2853</v>
      </c>
      <c r="C1444" s="1" t="s">
        <v>2854</v>
      </c>
      <c r="D1444">
        <v>253</v>
      </c>
      <c r="E1444" s="9">
        <v>500</v>
      </c>
      <c r="F1444" s="2">
        <v>0.49</v>
      </c>
      <c r="G1444">
        <v>4.3</v>
      </c>
      <c r="H1444">
        <v>2664</v>
      </c>
      <c r="I1444" t="str">
        <f>LEFT(amazon[[#This Row],[Category]],FIND("|",amazon[[#This Row],[Category]] &amp; "|")-1)</f>
        <v>Home&amp;Kitchen</v>
      </c>
      <c r="J1444" s="9">
        <f>amazon[[#This Row],[Actual_price]]*amazon[[#This Row],[Rating_count]]</f>
        <v>1332000</v>
      </c>
      <c r="K1444" s="9" t="str">
        <f>IF(amazon[[#This Row],[Actual_price]]&lt;200,"&lt;200",IF(amazon[[#This Row],[Actual_price]]&lt;=500,"200-500","&gt;500"))</f>
        <v>200-500</v>
      </c>
      <c r="L1444" t="str">
        <f>IF(amazon[[#This Row],[Discount_percentage]]&gt;=50%,"YES","NO")</f>
        <v>NO</v>
      </c>
      <c r="M1444" s="1">
        <f>ROUND(amazon[[#This Row],[Rating_count]],0)</f>
        <v>2664</v>
      </c>
      <c r="N1444" s="10">
        <f>amazon[[#This Row],[Rating_count]]*LOG10(amazon[[#This Row],[Rating]]+1)</f>
        <v>1929.4709166165021</v>
      </c>
    </row>
    <row r="1445" spans="1:14" x14ac:dyDescent="0.25">
      <c r="A1445" s="1" t="s">
        <v>2855</v>
      </c>
      <c r="B1445" s="4" t="s">
        <v>2856</v>
      </c>
      <c r="C1445" s="1" t="s">
        <v>2499</v>
      </c>
      <c r="D1445">
        <v>499</v>
      </c>
      <c r="E1445" s="9">
        <v>799</v>
      </c>
      <c r="F1445" s="2">
        <v>0.38</v>
      </c>
      <c r="G1445">
        <v>3.6</v>
      </c>
      <c r="H1445">
        <v>212</v>
      </c>
      <c r="I1445" t="str">
        <f>LEFT(amazon[[#This Row],[Category]],FIND("|",amazon[[#This Row],[Category]] &amp; "|")-1)</f>
        <v>Home&amp;Kitchen</v>
      </c>
      <c r="J1445" s="9">
        <f>amazon[[#This Row],[Actual_price]]*amazon[[#This Row],[Rating_count]]</f>
        <v>169388</v>
      </c>
      <c r="K1445" s="9" t="str">
        <f>IF(amazon[[#This Row],[Actual_price]]&lt;200,"&lt;200",IF(amazon[[#This Row],[Actual_price]]&lt;=500,"200-500","&gt;500"))</f>
        <v>&gt;500</v>
      </c>
      <c r="L1445" t="str">
        <f>IF(amazon[[#This Row],[Discount_percentage]]&gt;=50%,"YES","NO")</f>
        <v>NO</v>
      </c>
      <c r="M1445" s="1">
        <f>ROUND(amazon[[#This Row],[Rating_count]],0)</f>
        <v>212</v>
      </c>
      <c r="N1445" s="10">
        <f>amazon[[#This Row],[Rating_count]]*LOG10(amazon[[#This Row],[Rating]]+1)</f>
        <v>140.5046603164937</v>
      </c>
    </row>
    <row r="1446" spans="1:14" x14ac:dyDescent="0.25">
      <c r="A1446" s="1" t="s">
        <v>2857</v>
      </c>
      <c r="B1446" s="4" t="s">
        <v>2858</v>
      </c>
      <c r="C1446" s="1" t="s">
        <v>1945</v>
      </c>
      <c r="D1446">
        <v>1149</v>
      </c>
      <c r="E1446" s="9">
        <v>1899</v>
      </c>
      <c r="F1446" s="2">
        <v>0.39</v>
      </c>
      <c r="G1446">
        <v>3.5</v>
      </c>
      <c r="H1446">
        <v>24</v>
      </c>
      <c r="I1446" t="str">
        <f>LEFT(amazon[[#This Row],[Category]],FIND("|",amazon[[#This Row],[Category]] &amp; "|")-1)</f>
        <v>Home&amp;Kitchen</v>
      </c>
      <c r="J1446" s="9">
        <f>amazon[[#This Row],[Actual_price]]*amazon[[#This Row],[Rating_count]]</f>
        <v>45576</v>
      </c>
      <c r="K1446" s="9" t="str">
        <f>IF(amazon[[#This Row],[Actual_price]]&lt;200,"&lt;200",IF(amazon[[#This Row],[Actual_price]]&lt;=500,"200-500","&gt;500"))</f>
        <v>&gt;500</v>
      </c>
      <c r="L1446" t="str">
        <f>IF(amazon[[#This Row],[Discount_percentage]]&gt;=50%,"YES","NO")</f>
        <v>NO</v>
      </c>
      <c r="M1446" s="1">
        <f>ROUND(amazon[[#This Row],[Rating_count]],0)</f>
        <v>24</v>
      </c>
      <c r="N1446" s="10">
        <f>amazon[[#This Row],[Rating_count]]*LOG10(amazon[[#This Row],[Rating]]+1)</f>
        <v>15.677100330608249</v>
      </c>
    </row>
    <row r="1447" spans="1:14" x14ac:dyDescent="0.25">
      <c r="A1447" s="1" t="s">
        <v>2859</v>
      </c>
      <c r="B1447" s="4" t="s">
        <v>2860</v>
      </c>
      <c r="C1447" s="1" t="s">
        <v>1980</v>
      </c>
      <c r="D1447">
        <v>457</v>
      </c>
      <c r="E1447" s="9">
        <v>799</v>
      </c>
      <c r="F1447" s="2">
        <v>0.43</v>
      </c>
      <c r="G1447">
        <v>4.3</v>
      </c>
      <c r="H1447">
        <v>1868</v>
      </c>
      <c r="I1447" t="str">
        <f>LEFT(amazon[[#This Row],[Category]],FIND("|",amazon[[#This Row],[Category]] &amp; "|")-1)</f>
        <v>Home&amp;Kitchen</v>
      </c>
      <c r="J1447" s="9">
        <f>amazon[[#This Row],[Actual_price]]*amazon[[#This Row],[Rating_count]]</f>
        <v>1492532</v>
      </c>
      <c r="K1447" s="9" t="str">
        <f>IF(amazon[[#This Row],[Actual_price]]&lt;200,"&lt;200",IF(amazon[[#This Row],[Actual_price]]&lt;=500,"200-500","&gt;500"))</f>
        <v>&gt;500</v>
      </c>
      <c r="L1447" t="str">
        <f>IF(amazon[[#This Row],[Discount_percentage]]&gt;=50%,"YES","NO")</f>
        <v>NO</v>
      </c>
      <c r="M1447" s="1">
        <f>ROUND(amazon[[#This Row],[Rating_count]],0)</f>
        <v>1868</v>
      </c>
      <c r="N1447" s="10">
        <f>amazon[[#This Row],[Rating_count]]*LOG10(amazon[[#This Row],[Rating]]+1)</f>
        <v>1352.9473244142739</v>
      </c>
    </row>
    <row r="1448" spans="1:14" x14ac:dyDescent="0.25">
      <c r="A1448" s="1" t="s">
        <v>2861</v>
      </c>
      <c r="B1448" s="4" t="s">
        <v>2862</v>
      </c>
      <c r="C1448" s="1" t="s">
        <v>2490</v>
      </c>
      <c r="D1448">
        <v>229</v>
      </c>
      <c r="E1448" s="9">
        <v>399</v>
      </c>
      <c r="F1448" s="2">
        <v>0.43</v>
      </c>
      <c r="G1448">
        <v>3.6</v>
      </c>
      <c r="H1448">
        <v>451</v>
      </c>
      <c r="I1448" t="str">
        <f>LEFT(amazon[[#This Row],[Category]],FIND("|",amazon[[#This Row],[Category]] &amp; "|")-1)</f>
        <v>Home&amp;Kitchen</v>
      </c>
      <c r="J1448" s="9">
        <f>amazon[[#This Row],[Actual_price]]*amazon[[#This Row],[Rating_count]]</f>
        <v>179949</v>
      </c>
      <c r="K1448" s="9" t="str">
        <f>IF(amazon[[#This Row],[Actual_price]]&lt;200,"&lt;200",IF(amazon[[#This Row],[Actual_price]]&lt;=500,"200-500","&gt;500"))</f>
        <v>200-500</v>
      </c>
      <c r="L1448" t="str">
        <f>IF(amazon[[#This Row],[Discount_percentage]]&gt;=50%,"YES","NO")</f>
        <v>NO</v>
      </c>
      <c r="M1448" s="1">
        <f>ROUND(amazon[[#This Row],[Rating_count]],0)</f>
        <v>451</v>
      </c>
      <c r="N1448" s="10">
        <f>amazon[[#This Row],[Rating_count]]*LOG10(amazon[[#This Row],[Rating]]+1)</f>
        <v>298.9037820883899</v>
      </c>
    </row>
    <row r="1449" spans="1:14" x14ac:dyDescent="0.25">
      <c r="A1449" s="1" t="s">
        <v>2863</v>
      </c>
      <c r="B1449" s="4" t="s">
        <v>2864</v>
      </c>
      <c r="C1449" s="1" t="s">
        <v>2188</v>
      </c>
      <c r="D1449">
        <v>199</v>
      </c>
      <c r="E1449" s="9">
        <v>699</v>
      </c>
      <c r="F1449" s="2">
        <v>0.72</v>
      </c>
      <c r="G1449">
        <v>2.9</v>
      </c>
      <c r="H1449">
        <v>159</v>
      </c>
      <c r="I1449" t="str">
        <f>LEFT(amazon[[#This Row],[Category]],FIND("|",amazon[[#This Row],[Category]] &amp; "|")-1)</f>
        <v>Home&amp;Kitchen</v>
      </c>
      <c r="J1449" s="9">
        <f>amazon[[#This Row],[Actual_price]]*amazon[[#This Row],[Rating_count]]</f>
        <v>111141</v>
      </c>
      <c r="K1449" s="9" t="str">
        <f>IF(amazon[[#This Row],[Actual_price]]&lt;200,"&lt;200",IF(amazon[[#This Row],[Actual_price]]&lt;=500,"200-500","&gt;500"))</f>
        <v>&gt;500</v>
      </c>
      <c r="L1449" t="str">
        <f>IF(amazon[[#This Row],[Discount_percentage]]&gt;=50%,"YES","NO")</f>
        <v>YES</v>
      </c>
      <c r="M1449" s="1">
        <f>ROUND(amazon[[#This Row],[Rating_count]],0)</f>
        <v>159</v>
      </c>
      <c r="N1449" s="10">
        <f>amazon[[#This Row],[Rating_count]]*LOG10(amazon[[#This Row],[Rating]]+1)</f>
        <v>93.979272517213374</v>
      </c>
    </row>
    <row r="1450" spans="1:14" x14ac:dyDescent="0.25">
      <c r="A1450" s="1" t="s">
        <v>2865</v>
      </c>
      <c r="B1450" s="4" t="s">
        <v>2866</v>
      </c>
      <c r="C1450" s="1" t="s">
        <v>2682</v>
      </c>
      <c r="D1450">
        <v>899</v>
      </c>
      <c r="E1450" s="9">
        <v>1999</v>
      </c>
      <c r="F1450" s="2">
        <v>0.55000000000000004</v>
      </c>
      <c r="G1450">
        <v>4.2</v>
      </c>
      <c r="H1450">
        <v>39</v>
      </c>
      <c r="I1450" t="str">
        <f>LEFT(amazon[[#This Row],[Category]],FIND("|",amazon[[#This Row],[Category]] &amp; "|")-1)</f>
        <v>Home&amp;Kitchen</v>
      </c>
      <c r="J1450" s="9">
        <f>amazon[[#This Row],[Actual_price]]*amazon[[#This Row],[Rating_count]]</f>
        <v>77961</v>
      </c>
      <c r="K1450" s="9" t="str">
        <f>IF(amazon[[#This Row],[Actual_price]]&lt;200,"&lt;200",IF(amazon[[#This Row],[Actual_price]]&lt;=500,"200-500","&gt;500"))</f>
        <v>&gt;500</v>
      </c>
      <c r="L1450" t="str">
        <f>IF(amazon[[#This Row],[Discount_percentage]]&gt;=50%,"YES","NO")</f>
        <v>YES</v>
      </c>
      <c r="M1450" s="1">
        <f>ROUND(amazon[[#This Row],[Rating_count]],0)</f>
        <v>39</v>
      </c>
      <c r="N1450" s="10">
        <f>amazon[[#This Row],[Rating_count]]*LOG10(amazon[[#This Row],[Rating]]+1)</f>
        <v>27.924130401757171</v>
      </c>
    </row>
    <row r="1451" spans="1:14" x14ac:dyDescent="0.25">
      <c r="A1451" s="1" t="s">
        <v>2867</v>
      </c>
      <c r="B1451" s="4" t="s">
        <v>2868</v>
      </c>
      <c r="C1451" s="1" t="s">
        <v>2342</v>
      </c>
      <c r="D1451">
        <v>1499</v>
      </c>
      <c r="E1451" s="9">
        <v>2199</v>
      </c>
      <c r="F1451" s="2">
        <v>0.32</v>
      </c>
      <c r="G1451">
        <v>4.4000000000000004</v>
      </c>
      <c r="H1451">
        <v>6531</v>
      </c>
      <c r="I1451" t="str">
        <f>LEFT(amazon[[#This Row],[Category]],FIND("|",amazon[[#This Row],[Category]] &amp; "|")-1)</f>
        <v>Home&amp;Kitchen</v>
      </c>
      <c r="J1451" s="9">
        <f>amazon[[#This Row],[Actual_price]]*amazon[[#This Row],[Rating_count]]</f>
        <v>14361669</v>
      </c>
      <c r="K1451" s="9" t="str">
        <f>IF(amazon[[#This Row],[Actual_price]]&lt;200,"&lt;200",IF(amazon[[#This Row],[Actual_price]]&lt;=500,"200-500","&gt;500"))</f>
        <v>&gt;500</v>
      </c>
      <c r="L1451" t="str">
        <f>IF(amazon[[#This Row],[Discount_percentage]]&gt;=50%,"YES","NO")</f>
        <v>NO</v>
      </c>
      <c r="M1451" s="1">
        <f>ROUND(amazon[[#This Row],[Rating_count]],0)</f>
        <v>6531</v>
      </c>
      <c r="N1451" s="10">
        <f>amazon[[#This Row],[Rating_count]]*LOG10(amazon[[#This Row],[Rating]]+1)</f>
        <v>4783.2636454038075</v>
      </c>
    </row>
    <row r="1452" spans="1:14" x14ac:dyDescent="0.25">
      <c r="A1452" s="1" t="s">
        <v>2869</v>
      </c>
      <c r="B1452" s="4" t="s">
        <v>2870</v>
      </c>
      <c r="C1452" s="1" t="s">
        <v>1977</v>
      </c>
      <c r="D1452">
        <v>426</v>
      </c>
      <c r="E1452" s="9">
        <v>999</v>
      </c>
      <c r="F1452" s="2">
        <v>0.56999999999999995</v>
      </c>
      <c r="G1452">
        <v>4.0999999999999996</v>
      </c>
      <c r="H1452">
        <v>222</v>
      </c>
      <c r="I1452" t="str">
        <f>LEFT(amazon[[#This Row],[Category]],FIND("|",amazon[[#This Row],[Category]] &amp; "|")-1)</f>
        <v>Home&amp;Kitchen</v>
      </c>
      <c r="J1452" s="9">
        <f>amazon[[#This Row],[Actual_price]]*amazon[[#This Row],[Rating_count]]</f>
        <v>221778</v>
      </c>
      <c r="K1452" s="9" t="str">
        <f>IF(amazon[[#This Row],[Actual_price]]&lt;200,"&lt;200",IF(amazon[[#This Row],[Actual_price]]&lt;=500,"200-500","&gt;500"))</f>
        <v>&gt;500</v>
      </c>
      <c r="L1452" t="str">
        <f>IF(amazon[[#This Row],[Discount_percentage]]&gt;=50%,"YES","NO")</f>
        <v>YES</v>
      </c>
      <c r="M1452" s="1">
        <f>ROUND(amazon[[#This Row],[Rating_count]],0)</f>
        <v>222</v>
      </c>
      <c r="N1452" s="10">
        <f>amazon[[#This Row],[Rating_count]]*LOG10(amazon[[#This Row],[Rating]]+1)</f>
        <v>157.08057909374187</v>
      </c>
    </row>
    <row r="1453" spans="1:14" x14ac:dyDescent="0.25">
      <c r="A1453" s="1" t="s">
        <v>2871</v>
      </c>
      <c r="B1453" s="4" t="s">
        <v>2872</v>
      </c>
      <c r="C1453" s="1" t="s">
        <v>1948</v>
      </c>
      <c r="D1453">
        <v>2320</v>
      </c>
      <c r="E1453" s="9">
        <v>3290</v>
      </c>
      <c r="F1453" s="2">
        <v>0.28999999999999998</v>
      </c>
      <c r="G1453">
        <v>3.8</v>
      </c>
      <c r="H1453">
        <v>195</v>
      </c>
      <c r="I1453" t="str">
        <f>LEFT(amazon[[#This Row],[Category]],FIND("|",amazon[[#This Row],[Category]] &amp; "|")-1)</f>
        <v>Home&amp;Kitchen</v>
      </c>
      <c r="J1453" s="9">
        <f>amazon[[#This Row],[Actual_price]]*amazon[[#This Row],[Rating_count]]</f>
        <v>641550</v>
      </c>
      <c r="K1453" s="9" t="str">
        <f>IF(amazon[[#This Row],[Actual_price]]&lt;200,"&lt;200",IF(amazon[[#This Row],[Actual_price]]&lt;=500,"200-500","&gt;500"))</f>
        <v>&gt;500</v>
      </c>
      <c r="L1453" t="str">
        <f>IF(amazon[[#This Row],[Discount_percentage]]&gt;=50%,"YES","NO")</f>
        <v>NO</v>
      </c>
      <c r="M1453" s="1">
        <f>ROUND(amazon[[#This Row],[Rating_count]],0)</f>
        <v>195</v>
      </c>
      <c r="N1453" s="10">
        <f>amazon[[#This Row],[Rating_count]]*LOG10(amazon[[#This Row],[Rating]]+1)</f>
        <v>132.8420412882395</v>
      </c>
    </row>
    <row r="1454" spans="1:14" x14ac:dyDescent="0.25">
      <c r="A1454" s="1" t="s">
        <v>2873</v>
      </c>
      <c r="B1454" s="4" t="s">
        <v>2874</v>
      </c>
      <c r="C1454" s="1" t="s">
        <v>2322</v>
      </c>
      <c r="D1454">
        <v>1563</v>
      </c>
      <c r="E1454" s="9">
        <v>3098</v>
      </c>
      <c r="F1454" s="2">
        <v>0.5</v>
      </c>
      <c r="G1454">
        <v>3.5</v>
      </c>
      <c r="H1454">
        <v>2283</v>
      </c>
      <c r="I1454" t="str">
        <f>LEFT(amazon[[#This Row],[Category]],FIND("|",amazon[[#This Row],[Category]] &amp; "|")-1)</f>
        <v>Home&amp;Kitchen</v>
      </c>
      <c r="J1454" s="9">
        <f>amazon[[#This Row],[Actual_price]]*amazon[[#This Row],[Rating_count]]</f>
        <v>7072734</v>
      </c>
      <c r="K1454" s="9" t="str">
        <f>IF(amazon[[#This Row],[Actual_price]]&lt;200,"&lt;200",IF(amazon[[#This Row],[Actual_price]]&lt;=500,"200-500","&gt;500"))</f>
        <v>&gt;500</v>
      </c>
      <c r="L1454" t="str">
        <f>IF(amazon[[#This Row],[Discount_percentage]]&gt;=50%,"YES","NO")</f>
        <v>YES</v>
      </c>
      <c r="M1454" s="1">
        <f>ROUND(amazon[[#This Row],[Rating_count]],0)</f>
        <v>2283</v>
      </c>
      <c r="N1454" s="10">
        <f>amazon[[#This Row],[Rating_count]]*LOG10(amazon[[#This Row],[Rating]]+1)</f>
        <v>1491.2841689491097</v>
      </c>
    </row>
    <row r="1455" spans="1:14" x14ac:dyDescent="0.25">
      <c r="A1455" s="1" t="s">
        <v>2875</v>
      </c>
      <c r="B1455" s="4" t="s">
        <v>2876</v>
      </c>
      <c r="C1455" s="1" t="s">
        <v>1945</v>
      </c>
      <c r="D1455">
        <v>3487.77</v>
      </c>
      <c r="E1455" s="9">
        <v>4990</v>
      </c>
      <c r="F1455" s="2">
        <v>0.3</v>
      </c>
      <c r="G1455">
        <v>4.0999999999999996</v>
      </c>
      <c r="H1455">
        <v>1127</v>
      </c>
      <c r="I1455" t="str">
        <f>LEFT(amazon[[#This Row],[Category]],FIND("|",amazon[[#This Row],[Category]] &amp; "|")-1)</f>
        <v>Home&amp;Kitchen</v>
      </c>
      <c r="J1455" s="9">
        <f>amazon[[#This Row],[Actual_price]]*amazon[[#This Row],[Rating_count]]</f>
        <v>5623730</v>
      </c>
      <c r="K1455" s="9" t="str">
        <f>IF(amazon[[#This Row],[Actual_price]]&lt;200,"&lt;200",IF(amazon[[#This Row],[Actual_price]]&lt;=500,"200-500","&gt;500"))</f>
        <v>&gt;500</v>
      </c>
      <c r="L1455" t="str">
        <f>IF(amazon[[#This Row],[Discount_percentage]]&gt;=50%,"YES","NO")</f>
        <v>NO</v>
      </c>
      <c r="M1455" s="1">
        <f>ROUND(amazon[[#This Row],[Rating_count]],0)</f>
        <v>1127</v>
      </c>
      <c r="N1455" s="10">
        <f>amazon[[#This Row],[Rating_count]]*LOG10(amazon[[#This Row],[Rating]]+1)</f>
        <v>797.43158846237429</v>
      </c>
    </row>
    <row r="1456" spans="1:14" x14ac:dyDescent="0.25">
      <c r="A1456" s="1" t="s">
        <v>2877</v>
      </c>
      <c r="B1456" s="4" t="s">
        <v>2878</v>
      </c>
      <c r="C1456" s="1" t="s">
        <v>2090</v>
      </c>
      <c r="D1456">
        <v>498</v>
      </c>
      <c r="E1456" s="9">
        <v>1200</v>
      </c>
      <c r="F1456" s="2">
        <v>0.59</v>
      </c>
      <c r="G1456">
        <v>3.2</v>
      </c>
      <c r="H1456">
        <v>113</v>
      </c>
      <c r="I1456" t="str">
        <f>LEFT(amazon[[#This Row],[Category]],FIND("|",amazon[[#This Row],[Category]] &amp; "|")-1)</f>
        <v>Home&amp;Kitchen</v>
      </c>
      <c r="J1456" s="9">
        <f>amazon[[#This Row],[Actual_price]]*amazon[[#This Row],[Rating_count]]</f>
        <v>135600</v>
      </c>
      <c r="K1456" s="9" t="str">
        <f>IF(amazon[[#This Row],[Actual_price]]&lt;200,"&lt;200",IF(amazon[[#This Row],[Actual_price]]&lt;=500,"200-500","&gt;500"))</f>
        <v>&gt;500</v>
      </c>
      <c r="L1456" t="str">
        <f>IF(amazon[[#This Row],[Discount_percentage]]&gt;=50%,"YES","NO")</f>
        <v>YES</v>
      </c>
      <c r="M1456" s="1">
        <f>ROUND(amazon[[#This Row],[Rating_count]],0)</f>
        <v>113</v>
      </c>
      <c r="N1456" s="10">
        <f>amazon[[#This Row],[Rating_count]]*LOG10(amazon[[#This Row],[Rating]]+1)</f>
        <v>70.427169814962753</v>
      </c>
    </row>
    <row r="1457" spans="1:14" x14ac:dyDescent="0.25">
      <c r="A1457" s="1" t="s">
        <v>2879</v>
      </c>
      <c r="B1457" s="4" t="s">
        <v>2880</v>
      </c>
      <c r="C1457" s="1" t="s">
        <v>1942</v>
      </c>
      <c r="D1457">
        <v>2695</v>
      </c>
      <c r="E1457" s="9">
        <v>2695</v>
      </c>
      <c r="F1457" s="2">
        <v>0</v>
      </c>
      <c r="G1457">
        <v>4.4000000000000004</v>
      </c>
      <c r="H1457">
        <v>2518</v>
      </c>
      <c r="I1457" t="str">
        <f>LEFT(amazon[[#This Row],[Category]],FIND("|",amazon[[#This Row],[Category]] &amp; "|")-1)</f>
        <v>Home&amp;Kitchen</v>
      </c>
      <c r="J1457" s="9">
        <f>amazon[[#This Row],[Actual_price]]*amazon[[#This Row],[Rating_count]]</f>
        <v>6786010</v>
      </c>
      <c r="K1457" s="9" t="str">
        <f>IF(amazon[[#This Row],[Actual_price]]&lt;200,"&lt;200",IF(amazon[[#This Row],[Actual_price]]&lt;=500,"200-500","&gt;500"))</f>
        <v>&gt;500</v>
      </c>
      <c r="L1457" t="str">
        <f>IF(amazon[[#This Row],[Discount_percentage]]&gt;=50%,"YES","NO")</f>
        <v>NO</v>
      </c>
      <c r="M1457" s="1">
        <f>ROUND(amazon[[#This Row],[Rating_count]],0)</f>
        <v>2518</v>
      </c>
      <c r="N1457" s="10">
        <f>amazon[[#This Row],[Rating_count]]*LOG10(amazon[[#This Row],[Rating]]+1)</f>
        <v>1844.1674872342346</v>
      </c>
    </row>
    <row r="1458" spans="1:14" x14ac:dyDescent="0.25">
      <c r="A1458" s="1" t="s">
        <v>2881</v>
      </c>
      <c r="B1458" s="4" t="s">
        <v>2882</v>
      </c>
      <c r="C1458" s="1" t="s">
        <v>1945</v>
      </c>
      <c r="D1458">
        <v>949</v>
      </c>
      <c r="E1458" s="9">
        <v>2299</v>
      </c>
      <c r="F1458" s="2">
        <v>0.59</v>
      </c>
      <c r="G1458">
        <v>3.6</v>
      </c>
      <c r="H1458">
        <v>550</v>
      </c>
      <c r="I1458" t="str">
        <f>LEFT(amazon[[#This Row],[Category]],FIND("|",amazon[[#This Row],[Category]] &amp; "|")-1)</f>
        <v>Home&amp;Kitchen</v>
      </c>
      <c r="J1458" s="9">
        <f>amazon[[#This Row],[Actual_price]]*amazon[[#This Row],[Rating_count]]</f>
        <v>1264450</v>
      </c>
      <c r="K1458" s="9" t="str">
        <f>IF(amazon[[#This Row],[Actual_price]]&lt;200,"&lt;200",IF(amazon[[#This Row],[Actual_price]]&lt;=500,"200-500","&gt;500"))</f>
        <v>&gt;500</v>
      </c>
      <c r="L1458" t="str">
        <f>IF(amazon[[#This Row],[Discount_percentage]]&gt;=50%,"YES","NO")</f>
        <v>YES</v>
      </c>
      <c r="M1458" s="1">
        <f>ROUND(amazon[[#This Row],[Rating_count]],0)</f>
        <v>550</v>
      </c>
      <c r="N1458" s="10">
        <f>amazon[[#This Row],[Rating_count]]*LOG10(amazon[[#This Row],[Rating]]+1)</f>
        <v>364.51680742486576</v>
      </c>
    </row>
    <row r="1459" spans="1:14" x14ac:dyDescent="0.25">
      <c r="A1459" s="1" t="s">
        <v>2883</v>
      </c>
      <c r="B1459" s="4" t="s">
        <v>2884</v>
      </c>
      <c r="C1459" s="1" t="s">
        <v>1951</v>
      </c>
      <c r="D1459">
        <v>199</v>
      </c>
      <c r="E1459" s="9">
        <v>999</v>
      </c>
      <c r="F1459" s="2">
        <v>0.8</v>
      </c>
      <c r="G1459">
        <v>3.1</v>
      </c>
      <c r="H1459">
        <v>2</v>
      </c>
      <c r="I1459" t="str">
        <f>LEFT(amazon[[#This Row],[Category]],FIND("|",amazon[[#This Row],[Category]] &amp; "|")-1)</f>
        <v>Home&amp;Kitchen</v>
      </c>
      <c r="J1459" s="9">
        <f>amazon[[#This Row],[Actual_price]]*amazon[[#This Row],[Rating_count]]</f>
        <v>1998</v>
      </c>
      <c r="K1459" s="9" t="str">
        <f>IF(amazon[[#This Row],[Actual_price]]&lt;200,"&lt;200",IF(amazon[[#This Row],[Actual_price]]&lt;=500,"200-500","&gt;500"))</f>
        <v>&gt;500</v>
      </c>
      <c r="L1459" t="str">
        <f>IF(amazon[[#This Row],[Discount_percentage]]&gt;=50%,"YES","NO")</f>
        <v>YES</v>
      </c>
      <c r="M1459" s="1">
        <f>ROUND(amazon[[#This Row],[Rating_count]],0)</f>
        <v>2</v>
      </c>
      <c r="N1459" s="10">
        <f>amazon[[#This Row],[Rating_count]]*LOG10(amazon[[#This Row],[Rating]]+1)</f>
        <v>1.2255677134394709</v>
      </c>
    </row>
    <row r="1460" spans="1:14" x14ac:dyDescent="0.25">
      <c r="A1460" s="1" t="s">
        <v>2885</v>
      </c>
      <c r="B1460" s="4" t="s">
        <v>2886</v>
      </c>
      <c r="C1460" s="1" t="s">
        <v>2188</v>
      </c>
      <c r="D1460">
        <v>379</v>
      </c>
      <c r="E1460" s="9">
        <v>919</v>
      </c>
      <c r="F1460" s="2">
        <v>0.59</v>
      </c>
      <c r="G1460">
        <v>4</v>
      </c>
      <c r="H1460">
        <v>1090</v>
      </c>
      <c r="I1460" t="str">
        <f>LEFT(amazon[[#This Row],[Category]],FIND("|",amazon[[#This Row],[Category]] &amp; "|")-1)</f>
        <v>Home&amp;Kitchen</v>
      </c>
      <c r="J1460" s="9">
        <f>amazon[[#This Row],[Actual_price]]*amazon[[#This Row],[Rating_count]]</f>
        <v>1001710</v>
      </c>
      <c r="K1460" s="9" t="str">
        <f>IF(amazon[[#This Row],[Actual_price]]&lt;200,"&lt;200",IF(amazon[[#This Row],[Actual_price]]&lt;=500,"200-500","&gt;500"))</f>
        <v>&gt;500</v>
      </c>
      <c r="L1460" t="str">
        <f>IF(amazon[[#This Row],[Discount_percentage]]&gt;=50%,"YES","NO")</f>
        <v>YES</v>
      </c>
      <c r="M1460" s="1">
        <f>ROUND(amazon[[#This Row],[Rating_count]],0)</f>
        <v>1090</v>
      </c>
      <c r="N1460" s="10">
        <f>amazon[[#This Row],[Rating_count]]*LOG10(amazon[[#This Row],[Rating]]+1)</f>
        <v>761.8773047262606</v>
      </c>
    </row>
    <row r="1461" spans="1:14" x14ac:dyDescent="0.25">
      <c r="A1461" s="1" t="s">
        <v>2887</v>
      </c>
      <c r="B1461" s="4" t="s">
        <v>2888</v>
      </c>
      <c r="C1461" s="1" t="s">
        <v>2202</v>
      </c>
      <c r="D1461">
        <v>2280</v>
      </c>
      <c r="E1461" s="9">
        <v>3045</v>
      </c>
      <c r="F1461" s="2">
        <v>0.25</v>
      </c>
      <c r="G1461">
        <v>4.0999999999999996</v>
      </c>
      <c r="H1461">
        <v>4118</v>
      </c>
      <c r="I1461" t="str">
        <f>LEFT(amazon[[#This Row],[Category]],FIND("|",amazon[[#This Row],[Category]] &amp; "|")-1)</f>
        <v>Home&amp;Kitchen</v>
      </c>
      <c r="J1461" s="9">
        <f>amazon[[#This Row],[Actual_price]]*amazon[[#This Row],[Rating_count]]</f>
        <v>12539310</v>
      </c>
      <c r="K1461" s="9" t="str">
        <f>IF(amazon[[#This Row],[Actual_price]]&lt;200,"&lt;200",IF(amazon[[#This Row],[Actual_price]]&lt;=500,"200-500","&gt;500"))</f>
        <v>&gt;500</v>
      </c>
      <c r="L1461" t="str">
        <f>IF(amazon[[#This Row],[Discount_percentage]]&gt;=50%,"YES","NO")</f>
        <v>NO</v>
      </c>
      <c r="M1461" s="1">
        <f>ROUND(amazon[[#This Row],[Rating_count]],0)</f>
        <v>4118</v>
      </c>
      <c r="N1461" s="10">
        <f>amazon[[#This Row],[Rating_count]]*LOG10(amazon[[#This Row],[Rating]]+1)</f>
        <v>2913.7739851713018</v>
      </c>
    </row>
    <row r="1462" spans="1:14" x14ac:dyDescent="0.25">
      <c r="A1462" s="1" t="s">
        <v>2889</v>
      </c>
      <c r="B1462" s="4" t="s">
        <v>2890</v>
      </c>
      <c r="C1462" s="1" t="s">
        <v>2154</v>
      </c>
      <c r="D1462">
        <v>2219</v>
      </c>
      <c r="E1462" s="9">
        <v>3080</v>
      </c>
      <c r="F1462" s="2">
        <v>0.28000000000000003</v>
      </c>
      <c r="G1462">
        <v>3.6</v>
      </c>
      <c r="H1462">
        <v>468</v>
      </c>
      <c r="I1462" t="str">
        <f>LEFT(amazon[[#This Row],[Category]],FIND("|",amazon[[#This Row],[Category]] &amp; "|")-1)</f>
        <v>Home&amp;Kitchen</v>
      </c>
      <c r="J1462" s="9">
        <f>amazon[[#This Row],[Actual_price]]*amazon[[#This Row],[Rating_count]]</f>
        <v>1441440</v>
      </c>
      <c r="K1462" s="9" t="str">
        <f>IF(amazon[[#This Row],[Actual_price]]&lt;200,"&lt;200",IF(amazon[[#This Row],[Actual_price]]&lt;=500,"200-500","&gt;500"))</f>
        <v>&gt;500</v>
      </c>
      <c r="L1462" t="str">
        <f>IF(amazon[[#This Row],[Discount_percentage]]&gt;=50%,"YES","NO")</f>
        <v>NO</v>
      </c>
      <c r="M1462" s="1">
        <f>ROUND(amazon[[#This Row],[Rating_count]],0)</f>
        <v>468</v>
      </c>
      <c r="N1462" s="10">
        <f>amazon[[#This Row],[Rating_count]]*LOG10(amazon[[#This Row],[Rating]]+1)</f>
        <v>310.17066522697667</v>
      </c>
    </row>
    <row r="1463" spans="1:14" x14ac:dyDescent="0.25">
      <c r="A1463" s="1" t="s">
        <v>2891</v>
      </c>
      <c r="B1463" s="4" t="s">
        <v>2892</v>
      </c>
      <c r="C1463" s="1" t="s">
        <v>2178</v>
      </c>
      <c r="D1463">
        <v>1399</v>
      </c>
      <c r="E1463" s="9">
        <v>1890</v>
      </c>
      <c r="F1463" s="2">
        <v>0.26</v>
      </c>
      <c r="G1463">
        <v>4</v>
      </c>
      <c r="H1463">
        <v>8031</v>
      </c>
      <c r="I1463" t="str">
        <f>LEFT(amazon[[#This Row],[Category]],FIND("|",amazon[[#This Row],[Category]] &amp; "|")-1)</f>
        <v>Home&amp;Kitchen</v>
      </c>
      <c r="J1463" s="9">
        <f>amazon[[#This Row],[Actual_price]]*amazon[[#This Row],[Rating_count]]</f>
        <v>15178590</v>
      </c>
      <c r="K1463" s="9" t="str">
        <f>IF(amazon[[#This Row],[Actual_price]]&lt;200,"&lt;200",IF(amazon[[#This Row],[Actual_price]]&lt;=500,"200-500","&gt;500"))</f>
        <v>&gt;500</v>
      </c>
      <c r="L1463" t="str">
        <f>IF(amazon[[#This Row],[Discount_percentage]]&gt;=50%,"YES","NO")</f>
        <v>NO</v>
      </c>
      <c r="M1463" s="1">
        <f>ROUND(amazon[[#This Row],[Rating_count]],0)</f>
        <v>8031</v>
      </c>
      <c r="N1463" s="10">
        <f>amazon[[#This Row],[Rating_count]]*LOG10(amazon[[#This Row],[Rating]]+1)</f>
        <v>5613.4281048225675</v>
      </c>
    </row>
    <row r="1464" spans="1:14" x14ac:dyDescent="0.25">
      <c r="A1464" s="1" t="s">
        <v>2893</v>
      </c>
      <c r="B1464" s="4" t="s">
        <v>2894</v>
      </c>
      <c r="C1464" s="1" t="s">
        <v>2063</v>
      </c>
      <c r="D1464">
        <v>2863</v>
      </c>
      <c r="E1464" s="9">
        <v>3690</v>
      </c>
      <c r="F1464" s="2">
        <v>0.22</v>
      </c>
      <c r="G1464">
        <v>4.3</v>
      </c>
      <c r="H1464">
        <v>6987</v>
      </c>
      <c r="I1464" t="str">
        <f>LEFT(amazon[[#This Row],[Category]],FIND("|",amazon[[#This Row],[Category]] &amp; "|")-1)</f>
        <v>Home&amp;Kitchen</v>
      </c>
      <c r="J1464" s="9">
        <f>amazon[[#This Row],[Actual_price]]*amazon[[#This Row],[Rating_count]]</f>
        <v>25782030</v>
      </c>
      <c r="K1464" s="9" t="str">
        <f>IF(amazon[[#This Row],[Actual_price]]&lt;200,"&lt;200",IF(amazon[[#This Row],[Actual_price]]&lt;=500,"200-500","&gt;500"))</f>
        <v>&gt;500</v>
      </c>
      <c r="L1464" t="str">
        <f>IF(amazon[[#This Row],[Discount_percentage]]&gt;=50%,"YES","NO")</f>
        <v>NO</v>
      </c>
      <c r="M1464" s="1">
        <f>ROUND(amazon[[#This Row],[Rating_count]],0)</f>
        <v>6987</v>
      </c>
      <c r="N1464" s="10">
        <f>amazon[[#This Row],[Rating_count]]*LOG10(amazon[[#This Row],[Rating]]+1)</f>
        <v>5060.5155009007131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41"/>
  <sheetViews>
    <sheetView showGridLines="0" zoomScale="73" zoomScaleNormal="73" workbookViewId="0">
      <selection activeCell="AS22" sqref="AS22"/>
    </sheetView>
  </sheetViews>
  <sheetFormatPr defaultRowHeight="15" x14ac:dyDescent="0.25"/>
  <cols>
    <col min="1" max="1" width="24.42578125" bestFit="1" customWidth="1"/>
    <col min="2" max="2" width="23.28515625" bestFit="1" customWidth="1"/>
    <col min="4" max="4" width="13.85546875" bestFit="1" customWidth="1"/>
    <col min="5" max="5" width="17.42578125" bestFit="1" customWidth="1"/>
    <col min="7" max="7" width="15.140625" bestFit="1" customWidth="1"/>
    <col min="8" max="8" width="21.85546875" bestFit="1" customWidth="1"/>
    <col min="9" max="9" width="28.140625" bestFit="1" customWidth="1"/>
    <col min="11" max="11" width="11.7109375" bestFit="1" customWidth="1"/>
    <col min="12" max="12" width="23.28515625" bestFit="1" customWidth="1"/>
    <col min="13" max="13" width="13.140625" customWidth="1"/>
    <col min="14" max="14" width="24.42578125" bestFit="1" customWidth="1"/>
    <col min="15" max="15" width="25.42578125" bestFit="1" customWidth="1"/>
    <col min="18" max="18" width="15.42578125" bestFit="1" customWidth="1"/>
    <col min="19" max="19" width="12.85546875" bestFit="1" customWidth="1"/>
    <col min="20" max="1160" width="16.85546875" bestFit="1" customWidth="1"/>
    <col min="1161" max="1161" width="11.28515625" bestFit="1" customWidth="1"/>
  </cols>
  <sheetData>
    <row r="2" spans="1:19" ht="18.75" x14ac:dyDescent="0.3">
      <c r="A2" s="12" t="s">
        <v>2913</v>
      </c>
      <c r="B2" s="13"/>
      <c r="D2" s="12" t="s">
        <v>2915</v>
      </c>
      <c r="E2" s="13"/>
      <c r="G2" s="12"/>
      <c r="H2" s="13"/>
      <c r="I2" s="13"/>
      <c r="K2" s="20" t="s">
        <v>2931</v>
      </c>
      <c r="L2" s="21"/>
      <c r="N2" s="12" t="s">
        <v>2920</v>
      </c>
      <c r="O2" s="13"/>
      <c r="R2" s="12" t="s">
        <v>2922</v>
      </c>
      <c r="S2" s="13"/>
    </row>
    <row r="3" spans="1:19" x14ac:dyDescent="0.25">
      <c r="A3" s="5" t="s">
        <v>2923</v>
      </c>
      <c r="B3" t="s">
        <v>2914</v>
      </c>
      <c r="D3" s="5" t="s">
        <v>2897</v>
      </c>
      <c r="E3" t="s">
        <v>2929</v>
      </c>
      <c r="G3" s="5" t="s">
        <v>2897</v>
      </c>
      <c r="H3" t="s">
        <v>2944</v>
      </c>
      <c r="I3" t="s">
        <v>2945</v>
      </c>
      <c r="L3">
        <f>COUNTIF(amazon[[#All],[High discount]],AMAZON!L1440)</f>
        <v>749</v>
      </c>
      <c r="N3" s="5" t="s">
        <v>2933</v>
      </c>
      <c r="O3" t="s">
        <v>2919</v>
      </c>
      <c r="R3" s="5" t="s">
        <v>2909</v>
      </c>
      <c r="S3" t="s">
        <v>2921</v>
      </c>
    </row>
    <row r="4" spans="1:19" x14ac:dyDescent="0.25">
      <c r="A4" s="11" t="s">
        <v>2946</v>
      </c>
      <c r="B4" s="2">
        <v>0.42</v>
      </c>
      <c r="D4" s="11" t="s">
        <v>2946</v>
      </c>
      <c r="E4" s="22">
        <v>1118</v>
      </c>
      <c r="F4" s="22"/>
      <c r="G4" s="11" t="s">
        <v>2946</v>
      </c>
      <c r="H4" s="9">
        <v>4000</v>
      </c>
      <c r="I4" s="9">
        <v>2339</v>
      </c>
      <c r="N4" s="11" t="s">
        <v>2948</v>
      </c>
      <c r="O4" s="27">
        <v>98020806794</v>
      </c>
      <c r="R4" s="11" t="s">
        <v>2946</v>
      </c>
      <c r="S4" s="9">
        <v>2339</v>
      </c>
    </row>
    <row r="5" spans="1:19" x14ac:dyDescent="0.25">
      <c r="A5" s="11" t="s">
        <v>2947</v>
      </c>
      <c r="B5" s="2">
        <v>0.53920177383592027</v>
      </c>
      <c r="D5" s="11" t="s">
        <v>2947</v>
      </c>
      <c r="E5" s="22">
        <v>7728689</v>
      </c>
      <c r="F5" s="22"/>
      <c r="G5" s="11" t="s">
        <v>2947</v>
      </c>
      <c r="H5" s="9">
        <v>1686.659157427938</v>
      </c>
      <c r="I5" s="9">
        <v>845.39383592017737</v>
      </c>
      <c r="N5" s="11" t="s">
        <v>2947</v>
      </c>
      <c r="O5" s="27">
        <v>12614808460.58</v>
      </c>
      <c r="R5" s="11" t="s">
        <v>2947</v>
      </c>
      <c r="S5" s="9">
        <v>381272.62</v>
      </c>
    </row>
    <row r="6" spans="1:19" ht="18.75" x14ac:dyDescent="0.3">
      <c r="A6" s="11" t="s">
        <v>2948</v>
      </c>
      <c r="B6" s="2">
        <v>0.50828897338403023</v>
      </c>
      <c r="D6" s="11" t="s">
        <v>2948</v>
      </c>
      <c r="E6" s="22">
        <v>15778848</v>
      </c>
      <c r="F6" s="22"/>
      <c r="G6" s="11" t="s">
        <v>2948</v>
      </c>
      <c r="H6" s="9">
        <v>10127.311787072244</v>
      </c>
      <c r="I6" s="9">
        <v>5965.88783269962</v>
      </c>
      <c r="K6" s="12" t="s">
        <v>2930</v>
      </c>
      <c r="L6" s="13"/>
      <c r="N6" s="11" t="s">
        <v>2950</v>
      </c>
      <c r="O6" s="27">
        <v>10459722337</v>
      </c>
      <c r="R6" s="11" t="s">
        <v>2948</v>
      </c>
      <c r="S6" s="9">
        <v>3138057</v>
      </c>
    </row>
    <row r="7" spans="1:19" x14ac:dyDescent="0.25">
      <c r="A7" s="11" t="s">
        <v>2949</v>
      </c>
      <c r="B7" s="2">
        <v>0.53</v>
      </c>
      <c r="D7" s="11" t="s">
        <v>2949</v>
      </c>
      <c r="E7" s="22">
        <v>3663</v>
      </c>
      <c r="F7" s="22"/>
      <c r="G7" s="11" t="s">
        <v>2949</v>
      </c>
      <c r="H7" s="9">
        <v>1900</v>
      </c>
      <c r="I7" s="9">
        <v>899</v>
      </c>
      <c r="K7" s="5" t="s">
        <v>2932</v>
      </c>
      <c r="L7" t="s">
        <v>2928</v>
      </c>
      <c r="N7" s="11" t="s">
        <v>2952</v>
      </c>
      <c r="O7" s="26">
        <v>151117062</v>
      </c>
      <c r="R7" s="11" t="s">
        <v>2949</v>
      </c>
      <c r="S7" s="9">
        <v>899</v>
      </c>
    </row>
    <row r="8" spans="1:19" x14ac:dyDescent="0.25">
      <c r="A8" s="11" t="s">
        <v>2950</v>
      </c>
      <c r="B8" s="2">
        <v>0.40120535714285727</v>
      </c>
      <c r="D8" s="11" t="s">
        <v>2950</v>
      </c>
      <c r="E8" s="22">
        <v>2991069</v>
      </c>
      <c r="F8" s="22"/>
      <c r="G8" s="11" t="s">
        <v>2950</v>
      </c>
      <c r="H8" s="9">
        <v>4162.0736607142853</v>
      </c>
      <c r="I8" s="9">
        <v>2330.6156473214287</v>
      </c>
      <c r="K8" s="11">
        <v>2</v>
      </c>
      <c r="L8" s="10">
        <v>1</v>
      </c>
      <c r="N8" s="11" t="s">
        <v>2953</v>
      </c>
      <c r="O8" s="26">
        <v>60778817</v>
      </c>
      <c r="R8" s="11" t="s">
        <v>2950</v>
      </c>
      <c r="S8" s="9">
        <v>1044115.81</v>
      </c>
    </row>
    <row r="9" spans="1:19" x14ac:dyDescent="0.25">
      <c r="A9" s="11" t="s">
        <v>2951</v>
      </c>
      <c r="B9" s="2">
        <v>0.57499999999999996</v>
      </c>
      <c r="D9" s="11" t="s">
        <v>2951</v>
      </c>
      <c r="E9" s="22">
        <v>8566</v>
      </c>
      <c r="F9" s="22"/>
      <c r="G9" s="11" t="s">
        <v>2951</v>
      </c>
      <c r="H9" s="9">
        <v>799</v>
      </c>
      <c r="I9" s="9">
        <v>337</v>
      </c>
      <c r="K9" s="11">
        <v>2.2999999999999998</v>
      </c>
      <c r="L9" s="10">
        <v>1</v>
      </c>
      <c r="N9" s="11" t="s">
        <v>2949</v>
      </c>
      <c r="O9" s="26">
        <v>6959700</v>
      </c>
      <c r="R9" s="11" t="s">
        <v>2951</v>
      </c>
      <c r="S9" s="9">
        <v>674</v>
      </c>
    </row>
    <row r="10" spans="1:19" x14ac:dyDescent="0.25">
      <c r="A10" s="11" t="s">
        <v>2952</v>
      </c>
      <c r="B10" s="2">
        <v>0.45999999999999996</v>
      </c>
      <c r="D10" s="11" t="s">
        <v>2952</v>
      </c>
      <c r="E10" s="22">
        <v>88882</v>
      </c>
      <c r="F10" s="22"/>
      <c r="G10" s="11" t="s">
        <v>2952</v>
      </c>
      <c r="H10" s="9">
        <v>1347</v>
      </c>
      <c r="I10" s="9">
        <v>638</v>
      </c>
      <c r="K10" s="11">
        <v>2.6</v>
      </c>
      <c r="L10" s="10">
        <v>1</v>
      </c>
      <c r="N10" s="11" t="s">
        <v>2951</v>
      </c>
      <c r="O10" s="26">
        <v>6163434</v>
      </c>
      <c r="R10" s="11" t="s">
        <v>2952</v>
      </c>
      <c r="S10" s="9">
        <v>1276</v>
      </c>
    </row>
    <row r="11" spans="1:19" x14ac:dyDescent="0.25">
      <c r="A11" s="11" t="s">
        <v>2953</v>
      </c>
      <c r="B11" s="2">
        <v>0.12354838709677421</v>
      </c>
      <c r="D11" s="11" t="s">
        <v>2953</v>
      </c>
      <c r="E11" s="22">
        <v>149675</v>
      </c>
      <c r="F11" s="22"/>
      <c r="G11" s="11" t="s">
        <v>2953</v>
      </c>
      <c r="H11" s="9">
        <v>397.19354838709677</v>
      </c>
      <c r="I11" s="9">
        <v>301.58064516129031</v>
      </c>
      <c r="K11" s="11">
        <v>2.8</v>
      </c>
      <c r="L11" s="10">
        <v>2</v>
      </c>
      <c r="N11" s="11" t="s">
        <v>2946</v>
      </c>
      <c r="O11" s="26">
        <v>4472000</v>
      </c>
      <c r="R11" s="11" t="s">
        <v>2953</v>
      </c>
      <c r="S11" s="9">
        <v>9349</v>
      </c>
    </row>
    <row r="12" spans="1:19" x14ac:dyDescent="0.25">
      <c r="A12" s="11" t="s">
        <v>2911</v>
      </c>
      <c r="B12" s="2">
        <v>0</v>
      </c>
      <c r="D12" s="11" t="s">
        <v>2911</v>
      </c>
      <c r="E12" s="22">
        <v>15867</v>
      </c>
      <c r="F12" s="22"/>
      <c r="G12" s="11" t="s">
        <v>2911</v>
      </c>
      <c r="H12" s="9">
        <v>150</v>
      </c>
      <c r="I12" s="9">
        <v>150</v>
      </c>
      <c r="K12" s="11">
        <v>2.9</v>
      </c>
      <c r="L12" s="10">
        <v>1</v>
      </c>
      <c r="N12" s="11" t="s">
        <v>2911</v>
      </c>
      <c r="O12" s="26">
        <v>2380050</v>
      </c>
      <c r="R12" s="11" t="s">
        <v>2911</v>
      </c>
      <c r="S12" s="9">
        <v>150</v>
      </c>
    </row>
    <row r="13" spans="1:19" x14ac:dyDescent="0.25">
      <c r="A13" s="14" t="s">
        <v>2910</v>
      </c>
      <c r="B13" s="15">
        <v>0.47650717703349244</v>
      </c>
      <c r="D13" s="14" t="s">
        <v>2910</v>
      </c>
      <c r="E13" s="23">
        <v>26766377</v>
      </c>
      <c r="F13" s="22"/>
      <c r="G13" s="14" t="s">
        <v>2910</v>
      </c>
      <c r="H13" s="17">
        <v>5451.0685440874913</v>
      </c>
      <c r="I13" s="17">
        <v>3129.2771223513319</v>
      </c>
      <c r="K13" s="11">
        <v>3</v>
      </c>
      <c r="L13" s="10">
        <v>3</v>
      </c>
      <c r="N13" s="14" t="s">
        <v>2910</v>
      </c>
      <c r="O13" s="17">
        <v>121327208654.58</v>
      </c>
      <c r="R13" s="14" t="s">
        <v>2910</v>
      </c>
      <c r="S13" s="17">
        <v>4578132.43</v>
      </c>
    </row>
    <row r="14" spans="1:19" x14ac:dyDescent="0.25">
      <c r="K14" s="11">
        <v>3.1</v>
      </c>
      <c r="L14" s="10">
        <v>4</v>
      </c>
    </row>
    <row r="15" spans="1:19" x14ac:dyDescent="0.25">
      <c r="K15" s="11">
        <v>3.2</v>
      </c>
      <c r="L15" s="10">
        <v>2</v>
      </c>
    </row>
    <row r="16" spans="1:19" x14ac:dyDescent="0.25">
      <c r="K16" s="11">
        <v>3.3</v>
      </c>
      <c r="L16" s="10">
        <v>16</v>
      </c>
    </row>
    <row r="17" spans="1:19" ht="18.75" x14ac:dyDescent="0.3">
      <c r="A17" s="12" t="s">
        <v>2912</v>
      </c>
      <c r="B17" s="13"/>
      <c r="D17" s="12" t="s">
        <v>2917</v>
      </c>
      <c r="E17" s="13"/>
      <c r="G17" s="12" t="s">
        <v>2918</v>
      </c>
      <c r="H17" s="13"/>
      <c r="K17" s="11">
        <v>3.4</v>
      </c>
      <c r="L17" s="10">
        <v>10</v>
      </c>
      <c r="N17" s="12" t="s">
        <v>2926</v>
      </c>
      <c r="O17" s="13"/>
      <c r="R17" s="12" t="s">
        <v>2942</v>
      </c>
      <c r="S17" s="13"/>
    </row>
    <row r="18" spans="1:19" x14ac:dyDescent="0.25">
      <c r="A18" s="5" t="s">
        <v>2897</v>
      </c>
      <c r="B18" t="s">
        <v>2928</v>
      </c>
      <c r="D18" s="5" t="s">
        <v>2924</v>
      </c>
      <c r="E18" t="s">
        <v>2916</v>
      </c>
      <c r="G18" s="5" t="s">
        <v>2895</v>
      </c>
      <c r="H18" t="s">
        <v>2934</v>
      </c>
      <c r="K18" s="11">
        <v>3.5</v>
      </c>
      <c r="L18" s="10">
        <v>26</v>
      </c>
      <c r="N18" s="5" t="s">
        <v>2927</v>
      </c>
      <c r="O18" t="s">
        <v>2928</v>
      </c>
      <c r="R18" s="5" t="s">
        <v>2943</v>
      </c>
      <c r="S18" t="s">
        <v>2941</v>
      </c>
    </row>
    <row r="19" spans="1:19" x14ac:dyDescent="0.25">
      <c r="A19" s="11" t="s">
        <v>2948</v>
      </c>
      <c r="B19" s="1">
        <v>526</v>
      </c>
      <c r="D19" s="11" t="s">
        <v>359</v>
      </c>
      <c r="E19" s="1">
        <v>5</v>
      </c>
      <c r="G19" s="11" t="s">
        <v>3</v>
      </c>
      <c r="H19" s="1">
        <v>3</v>
      </c>
      <c r="K19" s="11">
        <v>3.6</v>
      </c>
      <c r="L19" s="10">
        <v>35</v>
      </c>
      <c r="N19" s="11" t="s">
        <v>2925</v>
      </c>
      <c r="O19" s="10">
        <v>37</v>
      </c>
      <c r="R19" s="11" t="s">
        <v>98</v>
      </c>
      <c r="S19" s="28">
        <v>312712.36081289232</v>
      </c>
    </row>
    <row r="20" spans="1:19" x14ac:dyDescent="0.25">
      <c r="A20" s="11" t="s">
        <v>2947</v>
      </c>
      <c r="B20" s="1">
        <v>451</v>
      </c>
      <c r="D20" s="11" t="s">
        <v>1480</v>
      </c>
      <c r="E20" s="1">
        <v>5</v>
      </c>
      <c r="G20" s="11" t="s">
        <v>153</v>
      </c>
      <c r="H20" s="1">
        <v>3</v>
      </c>
      <c r="K20" s="11">
        <v>3.7</v>
      </c>
      <c r="L20" s="10">
        <v>42</v>
      </c>
      <c r="N20" s="11" t="s">
        <v>2954</v>
      </c>
      <c r="O20" s="10">
        <v>1243</v>
      </c>
      <c r="R20" s="11" t="s">
        <v>136</v>
      </c>
      <c r="S20" s="28">
        <v>312712.36081289232</v>
      </c>
    </row>
    <row r="21" spans="1:19" x14ac:dyDescent="0.25">
      <c r="A21" s="11" t="s">
        <v>2950</v>
      </c>
      <c r="B21" s="1">
        <v>448</v>
      </c>
      <c r="D21" s="11" t="s">
        <v>2343</v>
      </c>
      <c r="E21" s="1">
        <v>4.8</v>
      </c>
      <c r="G21" s="11" t="s">
        <v>50</v>
      </c>
      <c r="H21" s="1">
        <v>3</v>
      </c>
      <c r="K21" s="11">
        <v>3.8</v>
      </c>
      <c r="L21" s="10">
        <v>86</v>
      </c>
      <c r="N21" s="11" t="s">
        <v>2955</v>
      </c>
      <c r="O21" s="10">
        <v>183</v>
      </c>
      <c r="R21" s="11" t="s">
        <v>712</v>
      </c>
      <c r="S21" s="28">
        <v>272539.75771887484</v>
      </c>
    </row>
    <row r="22" spans="1:19" x14ac:dyDescent="0.25">
      <c r="A22" s="11" t="s">
        <v>2953</v>
      </c>
      <c r="B22" s="1">
        <v>31</v>
      </c>
      <c r="D22" s="11" t="s">
        <v>2548</v>
      </c>
      <c r="E22" s="1">
        <v>4.8</v>
      </c>
      <c r="G22" s="11" t="s">
        <v>62</v>
      </c>
      <c r="H22" s="1">
        <v>3</v>
      </c>
      <c r="K22" s="11">
        <v>3.9</v>
      </c>
      <c r="L22" s="10">
        <v>123</v>
      </c>
      <c r="N22" s="14" t="s">
        <v>2910</v>
      </c>
      <c r="O22" s="19">
        <v>1463</v>
      </c>
      <c r="R22" s="11" t="s">
        <v>724</v>
      </c>
      <c r="S22" s="28">
        <v>257352.47145910872</v>
      </c>
    </row>
    <row r="23" spans="1:19" x14ac:dyDescent="0.25">
      <c r="A23" s="11" t="s">
        <v>2952</v>
      </c>
      <c r="B23" s="1">
        <v>2</v>
      </c>
      <c r="D23" s="11" t="s">
        <v>2223</v>
      </c>
      <c r="E23" s="1">
        <v>4.8</v>
      </c>
      <c r="G23" s="11" t="s">
        <v>11</v>
      </c>
      <c r="H23" s="1">
        <v>3</v>
      </c>
      <c r="K23" s="11">
        <v>4</v>
      </c>
      <c r="L23" s="10">
        <v>181</v>
      </c>
      <c r="R23" s="11" t="s">
        <v>810</v>
      </c>
      <c r="S23" s="28">
        <v>257352.47145910872</v>
      </c>
    </row>
    <row r="24" spans="1:19" x14ac:dyDescent="0.25">
      <c r="A24" s="11" t="s">
        <v>2951</v>
      </c>
      <c r="B24" s="1">
        <v>2</v>
      </c>
      <c r="D24" s="11" t="s">
        <v>2735</v>
      </c>
      <c r="E24" s="1">
        <v>4.7</v>
      </c>
      <c r="G24" s="11" t="s">
        <v>0</v>
      </c>
      <c r="H24" s="1">
        <v>3</v>
      </c>
      <c r="K24" s="11">
        <v>4.0999999999999996</v>
      </c>
      <c r="L24" s="10">
        <v>244</v>
      </c>
      <c r="R24" s="11" t="s">
        <v>26</v>
      </c>
      <c r="S24" s="28">
        <v>625423.98923202488</v>
      </c>
    </row>
    <row r="25" spans="1:19" x14ac:dyDescent="0.25">
      <c r="A25" s="11" t="s">
        <v>2946</v>
      </c>
      <c r="B25" s="1">
        <v>1</v>
      </c>
      <c r="D25" s="11" t="s">
        <v>914</v>
      </c>
      <c r="E25" s="1">
        <v>4.7</v>
      </c>
      <c r="G25" s="11" t="s">
        <v>157</v>
      </c>
      <c r="H25" s="1">
        <v>3</v>
      </c>
      <c r="K25" s="11">
        <v>4.2</v>
      </c>
      <c r="L25" s="10">
        <v>228</v>
      </c>
      <c r="R25" s="14" t="s">
        <v>2910</v>
      </c>
      <c r="S25" s="25">
        <v>2038093.4114949016</v>
      </c>
    </row>
    <row r="26" spans="1:19" x14ac:dyDescent="0.25">
      <c r="A26" s="11" t="s">
        <v>2911</v>
      </c>
      <c r="B26" s="1">
        <v>1</v>
      </c>
      <c r="D26" s="11" t="s">
        <v>513</v>
      </c>
      <c r="E26" s="1">
        <v>4.7</v>
      </c>
      <c r="G26" s="11" t="s">
        <v>76</v>
      </c>
      <c r="H26" s="1">
        <v>3</v>
      </c>
      <c r="K26" s="11">
        <v>4.3</v>
      </c>
      <c r="L26" s="10">
        <v>230</v>
      </c>
    </row>
    <row r="27" spans="1:19" x14ac:dyDescent="0.25">
      <c r="A27" s="11" t="s">
        <v>2949</v>
      </c>
      <c r="B27" s="1">
        <v>1</v>
      </c>
      <c r="D27" s="11" t="s">
        <v>2500</v>
      </c>
      <c r="E27" s="1">
        <v>4.7</v>
      </c>
      <c r="G27" s="11" t="s">
        <v>159</v>
      </c>
      <c r="H27" s="1">
        <v>3</v>
      </c>
      <c r="K27" s="11">
        <v>4.4000000000000004</v>
      </c>
      <c r="L27" s="10">
        <v>123</v>
      </c>
    </row>
    <row r="28" spans="1:19" x14ac:dyDescent="0.25">
      <c r="A28" s="14" t="s">
        <v>2910</v>
      </c>
      <c r="B28" s="16">
        <v>1463</v>
      </c>
      <c r="D28" s="11" t="s">
        <v>2397</v>
      </c>
      <c r="E28" s="1">
        <v>4.7</v>
      </c>
      <c r="G28" s="11" t="s">
        <v>109</v>
      </c>
      <c r="H28" s="1">
        <v>3</v>
      </c>
      <c r="K28" s="11">
        <v>4.5</v>
      </c>
      <c r="L28" s="10">
        <v>75</v>
      </c>
    </row>
    <row r="29" spans="1:19" x14ac:dyDescent="0.25">
      <c r="D29" s="11" t="s">
        <v>2390</v>
      </c>
      <c r="E29" s="1">
        <v>4.7</v>
      </c>
      <c r="G29" s="11" t="s">
        <v>13</v>
      </c>
      <c r="H29" s="1">
        <v>3</v>
      </c>
      <c r="K29" s="11">
        <v>4.5999999999999996</v>
      </c>
      <c r="L29" s="10">
        <v>17</v>
      </c>
    </row>
    <row r="30" spans="1:19" x14ac:dyDescent="0.25">
      <c r="D30" s="14" t="s">
        <v>2910</v>
      </c>
      <c r="E30" s="18">
        <v>4.7818181818181813</v>
      </c>
      <c r="G30" s="11" t="s">
        <v>33</v>
      </c>
      <c r="H30" s="1">
        <v>3</v>
      </c>
      <c r="K30" s="11">
        <v>4.7</v>
      </c>
      <c r="L30" s="10">
        <v>6</v>
      </c>
    </row>
    <row r="31" spans="1:19" x14ac:dyDescent="0.25">
      <c r="G31" s="11" t="s">
        <v>5</v>
      </c>
      <c r="H31" s="1">
        <v>3</v>
      </c>
      <c r="K31" s="11">
        <v>4.8</v>
      </c>
      <c r="L31" s="10">
        <v>3</v>
      </c>
    </row>
    <row r="32" spans="1:19" ht="18.75" x14ac:dyDescent="0.3">
      <c r="A32" s="12" t="s">
        <v>2937</v>
      </c>
      <c r="B32" s="13"/>
      <c r="G32" s="11" t="s">
        <v>29</v>
      </c>
      <c r="H32" s="1">
        <v>3</v>
      </c>
      <c r="K32" s="11">
        <v>5</v>
      </c>
      <c r="L32" s="10">
        <v>2</v>
      </c>
    </row>
    <row r="33" spans="1:12" x14ac:dyDescent="0.25">
      <c r="A33" s="3" t="s">
        <v>2936</v>
      </c>
      <c r="B33" s="3"/>
      <c r="D33" s="9" t="s">
        <v>2919</v>
      </c>
      <c r="G33" s="11" t="s">
        <v>44</v>
      </c>
      <c r="H33" s="1">
        <v>3</v>
      </c>
      <c r="K33" s="11" t="s">
        <v>2956</v>
      </c>
      <c r="L33" s="10">
        <v>1</v>
      </c>
    </row>
    <row r="34" spans="1:12" x14ac:dyDescent="0.25">
      <c r="A34" s="24">
        <v>1462</v>
      </c>
      <c r="B34" s="3"/>
      <c r="D34" s="17">
        <v>121327208654.58</v>
      </c>
      <c r="G34" s="11" t="s">
        <v>9</v>
      </c>
      <c r="H34" s="1">
        <v>3</v>
      </c>
      <c r="K34" s="14" t="s">
        <v>2910</v>
      </c>
      <c r="L34" s="19">
        <v>1463</v>
      </c>
    </row>
    <row r="35" spans="1:12" x14ac:dyDescent="0.25">
      <c r="G35" s="11" t="s">
        <v>31</v>
      </c>
      <c r="H35" s="1">
        <v>3</v>
      </c>
    </row>
    <row r="36" spans="1:12" x14ac:dyDescent="0.25">
      <c r="G36" s="11" t="s">
        <v>22</v>
      </c>
      <c r="H36" s="1">
        <v>3</v>
      </c>
    </row>
    <row r="37" spans="1:12" ht="18.75" x14ac:dyDescent="0.3">
      <c r="A37" s="12" t="s">
        <v>2938</v>
      </c>
      <c r="B37" s="13"/>
      <c r="D37" s="12" t="s">
        <v>2939</v>
      </c>
      <c r="E37" s="13"/>
      <c r="G37" s="11" t="s">
        <v>60</v>
      </c>
      <c r="H37" s="1">
        <v>3</v>
      </c>
    </row>
    <row r="38" spans="1:12" x14ac:dyDescent="0.25">
      <c r="A38" t="s">
        <v>2934</v>
      </c>
      <c r="D38" t="s">
        <v>2940</v>
      </c>
      <c r="G38" s="11" t="s">
        <v>15</v>
      </c>
      <c r="H38" s="1">
        <v>3</v>
      </c>
    </row>
    <row r="39" spans="1:12" x14ac:dyDescent="0.25">
      <c r="A39" s="23">
        <v>1463</v>
      </c>
      <c r="D39" s="25">
        <v>18295.541353383458</v>
      </c>
      <c r="G39" s="11" t="s">
        <v>145</v>
      </c>
      <c r="H39" s="1">
        <v>3</v>
      </c>
    </row>
    <row r="40" spans="1:12" x14ac:dyDescent="0.25">
      <c r="G40" s="11" t="s">
        <v>7</v>
      </c>
      <c r="H40" s="1">
        <v>3</v>
      </c>
    </row>
    <row r="41" spans="1:12" x14ac:dyDescent="0.25">
      <c r="G41" s="14" t="s">
        <v>2910</v>
      </c>
      <c r="H41" s="16">
        <v>66</v>
      </c>
    </row>
  </sheetData>
  <pageMargins left="0.7" right="0.7" top="0.75" bottom="0.75" header="0.3" footer="0.3"/>
  <pageSetup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41" zoomScaleNormal="41" workbookViewId="0">
      <selection activeCell="AP56" sqref="AP5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f 8 a 3 0 d - f 7 e a - 4 9 a a - b e 6 5 - 7 c 1 8 5 d e d a 3 b 6 "   x m l n s = " h t t p : / / s c h e m a s . m i c r o s o f t . c o m / D a t a M a s h u p " > A A A A A I w F A A B Q S w M E F A A C A A g A L Z n a W i N 0 Z A S l A A A A 9 w A A A B I A H A B D b 2 5 m a W c v U G F j a 2 F n Z S 5 4 b W w g o h g A K K A U A A A A A A A A A A A A A A A A A A A A A A A A A A A A h Y 9 L C s I w G I S v U r J v X o K U k q Y L t x a E o r g N a a z B 9 q 8 0 q e n d X H g k r 2 B F q + 5 c z s w 3 M H O / 3 k Q + t k 1 0 M b 2 z H W S I Y Y o i A 7 q r L N Q Z G v w h T l A u x U b p k 6 p N N M H g 0 t H Z D B 2 9 P 6 e E h B B w W O C u r w m n l J F 9 s S 7 1 0 b Q q t u C 8 A m 3 Q p 1 X 9 b y E p d q 8 x k m N G l 5 i x h G M q y O y K w s K X 4 N P g Z / p j i t X Q + K E 3 0 k C 8 L Q W Z p S D v E / I B U E s D B B Q A A g A I A C 2 Z 2 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m d p a l j D a D 4 U C A A C q B w A A E w A c A E Z v c m 1 1 b G F z L 1 N l Y 3 R p b 2 4 x L m 0 g o h g A K K A U A A A A A A A A A A A A A A A A A A A A A A A A A A A A h V X B b h o x E L 0 j 8 Q + W e w F p h R S 1 6 q E J l R B Q N e o l A q I c A C G z O w U L r 4 1 s b 4 B E / H v H 6 w 1 4 2 d 0 0 F + J 5 3 v f G 4 z d j A 7 H l S p K p / 7 2 7 b 7 f a L b N l G h L C U v a G U J 8 I s O 0 W w b + p y n Q M G B k f Y x C 9 F 6 V 3 a 6 V 2 n V 9 c Q G + o p A V p T Y c O f y y e D W i z e J 6 O J 4 u R O k i h W G I W A 0 8 Y M w P E 2 C w 5 9 Y 7 C H G k 3 I j I T I i J W Z 9 C N v J Q X X 0 2 3 A B Y F v f L 7 / N F C 2 q c e p N E f L p M + z f f Q 5 X k + Y p Y t i + + / 0 C e t U m X x H L + B J Z g N R Z o Z W 2 O m B V L E O 6 F U R O Y F O h B i G j P B t O m 7 v J b d C / F w y + Q G e W e n P V x J Z 5 p J 8 1 f p d K h E l k o H m k 5 N F t H 7 O 9 1 r l W S x X f G E 4 q l x J 7 F w t O e I X C H J U q i A n v r r R 5 z J U x 6 O m Y W N 0 q f K / o S b W G V 4 L c l q r 3 l 8 I Z R Z u g a d b 2 G x z Z h o h D 8 Y V n v A + k v L N n W 7 N L N c b h q B V U 6 B 8 K O 0 3 7 / 1 X G m 8 9 l p l y O x P X E k + Q w v V V S i P 1 5 Z H w y u H Q 9 0 3 B W K 5 F Y 2 f x d 6 / F Z i n m 5 X g c t d 4 V R X w H H h F A J P O K x h v 9 I r z S c l U o U e K k z q C X s 7 W p M T 2 3 D L B 3 5 B k z O I t w e 5 M P p c M c 2 u S R P / i 1 T d o T i B V r 0 5 P a x U 2 m I 9 P 1 M G 8 c L v 1 a K c p x Y p P S g I u l 4 Q U S Y c K D r i e 5 S Y T d 5 o b 7 9 F J S a N k 2 w K j n 1 i e j m r C d R 1 E B + G 6 q Q 0 v d J f Y b S d j t Y r / 6 + a C m y v X d W l H b v 8 L j q u S S w K b 3 f 1 3 e N 2 W 3 5 W 1 r g 4 R e b o s f H s H k v g 4 W H D v i f P D V X I K A t 8 c F + v c p h U R c O 6 Y h z e 2 J A 8 / 8 2 c C p 1 5 S A 1 F a t W W N a x x w d U 0 5 t a j S 0 m H v l + Z O M J w q U 6 w 6 T 2 7 H T z D H g 5 l 1 7 r Z b X D a d 4 f 4 f U E s B A i 0 A F A A C A A g A L Z n a W i N 0 Z A S l A A A A 9 w A A A B I A A A A A A A A A A A A A A A A A A A A A A E N v b m Z p Z y 9 Q Y W N r Y W d l L n h t b F B L A Q I t A B Q A A g A I A C 2 Z 2 l o P y u m r p A A A A O k A A A A T A A A A A A A A A A A A A A A A A P E A A A B b Q 2 9 u d G V u d F 9 U e X B l c 1 0 u e G 1 s U E s B A i 0 A F A A C A A g A L Z n a W p Y w 2 g + F A g A A q g c A A B M A A A A A A A A A A A A A A A A A 4 g E A A E Z v c m 1 1 b G F z L 1 N l Y 3 R p b 2 4 x L m 1 Q S w U G A A A A A A M A A w D C A A A A t 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h E 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t Y X p v b i I g L z 4 8 R W 5 0 c n k g V H l w Z T 0 i R m l s b G V k Q 2 9 t c G x l d G V S Z X N 1 b H R U b 1 d v c m t z a G V l d C I g V m F s d W U 9 I m w x I i A v P j x F b n R y e S B U e X B l P S J B Z G R l Z F R v R G F 0 Y U 1 v Z G V s I i B W Y W x 1 Z T 0 i b D A i I C 8 + P E V u d H J 5 I F R 5 c G U 9 I k Z p b G x D b 3 V u d C I g V m F s d W U 9 I m w x N D Y z I i A v P j x F b n R y e S B U e X B l P S J G a W x s R X J y b 3 J D b 2 R l I i B W Y W x 1 Z T 0 i c 1 V u a 2 5 v d 2 4 i I C 8 + P E V u d H J 5 I F R 5 c G U 9 I k Z p b G x F c n J v c k N v d W 5 0 I i B W Y W x 1 Z T 0 i b D E i I C 8 + P E V u d H J 5 I F R 5 c G U 9 I k Z p b G x M Y X N 0 V X B k Y X R l Z C I g V m F s d W U 9 I m Q y M D I 1 L T A 2 L T I 2 V D E 4 O j A 5 O j I 2 L j A 2 M z U y N T d a I i A v P j x F b n R y e S B U e X B l P S J G a W x s Q 2 9 s d W 1 u V H l w Z X M i I F Z h b H V l P S J z Q m d Z R 0 J R V U V C U U 0 9 I i A v P j x F b n R y e S B U e X B l P S J G a W x s Q 2 9 s d W 1 u T m F t Z X M i I F Z h b H V l P S J z W y Z x d W 9 0 O 1 B y b 2 R 1 Y 3 R f a W Q m c X V v d D s s J n F 1 b 3 Q 7 U H J v Z H V j d F 9 u Y W 1 l J n F 1 b 3 Q 7 L C Z x d W 9 0 O 0 N h d G V n b 3 J 5 J n F 1 b 3 Q 7 L C Z x d W 9 0 O 0 R p c 2 N v d W 5 0 Z W R f c H J p Y 2 U m c X V v d D s s J n F 1 b 3 Q 7 Q W N 0 d W F s X 3 B y a W N l J n F 1 b 3 Q 7 L C Z x d W 9 0 O 0 R p c 2 N v d W 5 0 X 3 B l c m N l b n R h Z 2 U m c X V v d D s s J n F 1 b 3 Q 7 U m F 0 a W 5 n J n F 1 b 3 Q 7 L C Z x d W 9 0 O 1 J h d G l u Z 1 9 j b 3 V u d C Z x d W 9 0 O 1 0 i I C 8 + P E V u d H J 5 I F R 5 c G U 9 I l F 1 Z X J 5 S U Q i I F Z h b H V l P S J z Z j F i M T N j N z M t M D U 1 M i 0 0 N T g x L W I 0 Z T k t N T k 0 Z m Q 4 M D l j M G E 0 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h b W F 6 b 2 4 v Q X V 0 b 1 J l b W 9 2 Z W R D b 2 x 1 b W 5 z M S 5 7 U H J v Z H V j d F 9 p Z C w w f S Z x d W 9 0 O y w m c X V v d D t T Z W N 0 a W 9 u M S 9 h b W F 6 b 2 4 v Q X V 0 b 1 J l b W 9 2 Z W R D b 2 x 1 b W 5 z M S 5 7 U H J v Z H V j d F 9 u Y W 1 l L D F 9 J n F 1 b 3 Q 7 L C Z x d W 9 0 O 1 N l Y 3 R p b 2 4 x L 2 F t Y X p v b i 9 B d X R v U m V t b 3 Z l Z E N v b H V t b n M x L n t D Y X R l Z 2 9 y e S w y f S Z x d W 9 0 O y w m c X V v d D t T Z W N 0 a W 9 u M S 9 h b W F 6 b 2 4 v Q X V 0 b 1 J l b W 9 2 Z W R D b 2 x 1 b W 5 z M S 5 7 R G l z Y 2 9 1 b n R l Z F 9 w c m l j Z S w z f S Z x d W 9 0 O y w m c X V v d D t T Z W N 0 a W 9 u M S 9 h b W F 6 b 2 4 v Q X V 0 b 1 J l b W 9 2 Z W R D b 2 x 1 b W 5 z M S 5 7 Q W N 0 d W F s X 3 B y a W N l L D R 9 J n F 1 b 3 Q 7 L C Z x d W 9 0 O 1 N l Y 3 R p b 2 4 x L 2 F t Y X p v b i 9 B d X R v U m V t b 3 Z l Z E N v b H V t b n M x L n t E a X N j b 3 V u d F 9 w Z X J j Z W 5 0 Y W d l L D V 9 J n F 1 b 3 Q 7 L C Z x d W 9 0 O 1 N l Y 3 R p b 2 4 x L 2 F t Y X p v b i 9 B d X R v U m V t b 3 Z l Z E N v b H V t b n M x L n t S Y X R p b m c s N n 0 m c X V v d D s s J n F 1 b 3 Q 7 U 2 V j d G l v b j E v Y W 1 h e m 9 u L 0 F 1 d G 9 S Z W 1 v d m V k Q 2 9 s d W 1 u c z E u e 1 J h d G l u Z 1 9 j b 3 V u d C w 3 f S Z x d W 9 0 O 1 0 s J n F 1 b 3 Q 7 Q 2 9 s d W 1 u Q 2 9 1 b n Q m c X V v d D s 6 O C w m c X V v d D t L Z X l D b 2 x 1 b W 5 O Y W 1 l c y Z x d W 9 0 O z p b X S w m c X V v d D t D b 2 x 1 b W 5 J Z G V u d G l 0 a W V z J n F 1 b 3 Q 7 O l s m c X V v d D t T Z W N 0 a W 9 u M S 9 h b W F 6 b 2 4 v Q X V 0 b 1 J l b W 9 2 Z W R D b 2 x 1 b W 5 z M S 5 7 U H J v Z H V j d F 9 p Z C w w f S Z x d W 9 0 O y w m c X V v d D t T Z W N 0 a W 9 u M S 9 h b W F 6 b 2 4 v Q X V 0 b 1 J l b W 9 2 Z W R D b 2 x 1 b W 5 z M S 5 7 U H J v Z H V j d F 9 u Y W 1 l L D F 9 J n F 1 b 3 Q 7 L C Z x d W 9 0 O 1 N l Y 3 R p b 2 4 x L 2 F t Y X p v b i 9 B d X R v U m V t b 3 Z l Z E N v b H V t b n M x L n t D Y X R l Z 2 9 y e S w y f S Z x d W 9 0 O y w m c X V v d D t T Z W N 0 a W 9 u M S 9 h b W F 6 b 2 4 v Q X V 0 b 1 J l b W 9 2 Z W R D b 2 x 1 b W 5 z M S 5 7 R G l z Y 2 9 1 b n R l Z F 9 w c m l j Z S w z f S Z x d W 9 0 O y w m c X V v d D t T Z W N 0 a W 9 u M S 9 h b W F 6 b 2 4 v Q X V 0 b 1 J l b W 9 2 Z W R D b 2 x 1 b W 5 z M S 5 7 Q W N 0 d W F s X 3 B y a W N l L D R 9 J n F 1 b 3 Q 7 L C Z x d W 9 0 O 1 N l Y 3 R p b 2 4 x L 2 F t Y X p v b i 9 B d X R v U m V t b 3 Z l Z E N v b H V t b n M x L n t E a X N j b 3 V u d F 9 w Z X J j Z W 5 0 Y W d l L D V 9 J n F 1 b 3 Q 7 L C Z x d W 9 0 O 1 N l Y 3 R p b 2 4 x L 2 F t Y X p v b i 9 B d X R v U m V t b 3 Z l Z E N v b H V t b n M x L n t S Y X R p b m c s N n 0 m c X V v d D s s J n F 1 b 3 Q 7 U 2 V j d G l v b j E v Y W 1 h e m 9 u L 0 F 1 d G 9 S Z W 1 v d m V k Q 2 9 s d W 1 u c z E u e 1 J h d G l u Z 1 9 j b 3 V u d C w 3 f S Z x d W 9 0 O 1 0 s J n F 1 b 3 Q 7 U m V s Y X R p b 2 5 z a G l w S W 5 m b y Z x d W 9 0 O z p b X X 0 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h b W F 6 b 2 5 f U 2 h l Z X Q 8 L 0 l 0 Z W 1 Q Y X R o P j w v S X R l b U x v Y 2 F 0 a W 9 u P j x T d G F i b G V F b n R y a W V z I C 8 + P C 9 J d G V t P j x J d G V t P j x J d G V t T G 9 j Y X R p b 2 4 + P E l 0 Z W 1 U e X B l P k Z v c m 1 1 b G E 8 L 0 l 0 Z W 1 U e X B l P j x J d G V t U G F 0 a D 5 T Z W N 0 a W 9 u M S 9 h b W F 6 b 2 4 v U H J v b W 9 0 Z W Q l M j B I Z W F k Z X J z P C 9 J d G V t U G F 0 a D 4 8 L 0 l 0 Z W 1 M b 2 N h d G l v b j 4 8 U 3 R h Y m x l R W 5 0 c m l l c y A v P j w v S X R l b T 4 8 S X R l b T 4 8 S X R l b U x v Y 2 F 0 a W 9 u P j x J d G V t V H l w Z T 5 G b 3 J t d W x h P C 9 J d G V t V H l w Z T 4 8 S X R l b V B h d G g + U 2 V j d G l v b j E v Y W 1 h e m 9 u L 0 N o Y W 5 n Z W Q l M j B U e X B l P C 9 J d G V t U G F 0 a D 4 8 L 0 l 0 Z W 1 M b 2 N h d G l v b j 4 8 U 3 R h Y m x l R W 5 0 c m l l c y A v P j w v S X R l b T 4 8 S X R l b T 4 8 S X R l b U x v Y 2 F 0 a W 9 u P j x J d G V t V H l w Z T 5 G b 3 J t d W x h P C 9 J d G V t V H l w Z T 4 8 S X R l b V B h d G g + U 2 V j d G l v b j E v Y W 1 h e m 9 u L 0 N s Z W F u Z W Q l M j B U Z X h 0 P C 9 J d G V t U G F 0 a D 4 8 L 0 l 0 Z W 1 M b 2 N h d G l v b j 4 8 U 3 R h Y m x l R W 5 0 c m l l c y A v P j w v S X R l b T 4 8 S X R l b T 4 8 S X R l b U x v Y 2 F 0 a W 9 u P j x J d G V t V H l w Z T 5 G b 3 J t d W x h P C 9 J d G V t V H l w Z T 4 8 S X R l b V B h d G g + U 2 V j d G l v b j E v Y W 1 h e m 9 u L 0 N h c G l 0 Y W x p e m V k J T I w R W F j a C U y M F d v c m Q 8 L 0 l 0 Z W 1 Q Y X R o P j w v S X R l b U x v Y 2 F 0 a W 9 u P j x T d G F i b G V F b n R y a W V z I C 8 + P C 9 J d G V t P j x J d G V t P j x J d G V t T G 9 j Y X R p b 2 4 + P E l 0 Z W 1 U e X B l P k Z v c m 1 1 b G E 8 L 0 l 0 Z W 1 U e X B l P j x J d G V t U G F 0 a D 5 T Z W N 0 a W 9 u M S 9 h b W F 6 b 2 4 v U m V t b 3 Z l Z C U y M E V y c m 9 y c z w v S X R l b V B h d G g + P C 9 J d G V t T G 9 j Y X R p b 2 4 + P F N 0 Y W J s Z U V u d H J p Z X M g L z 4 8 L 0 l 0 Z W 0 + P E l 0 Z W 0 + P E l 0 Z W 1 M b 2 N h d G l v b j 4 8 S X R l b V R 5 c G U + R m 9 y b X V s Y T w v S X R l b V R 5 c G U + P E l 0 Z W 1 Q Y X R o P l N l Y 3 R p b 2 4 x L 2 F t Y X p v b i 9 S Z W 5 h b W V k J T I w Q 2 9 s d W 1 u c z w v S X R l b V B h d G g + P C 9 J d G V t T G 9 j Y X R p b 2 4 + P F N 0 Y W J s Z U V u d H J p Z X M g L z 4 8 L 0 l 0 Z W 0 + P E l 0 Z W 0 + P E l 0 Z W 1 M b 2 N h d G l v b j 4 8 S X R l b V R 5 c G U + R m 9 y b X V s Y T w v S X R l b V R 5 c G U + P E l 0 Z W 1 Q Y X R o P l N l Y 3 R p b 2 4 x L 2 F t Y X p v b i 9 D a G F u Z 2 V k J T I w V H l w Z T E 8 L 0 l 0 Z W 1 Q Y X R o P j w v S X R l b U x v Y 2 F 0 a W 9 u P j x T d G F i b G V F b n R y a W V z I C 8 + P C 9 J d G V t P j x J d G V t P j x J d G V t T G 9 j Y X R p b 2 4 + P E l 0 Z W 1 U e X B l P k Z v c m 1 1 b G E 8 L 0 l 0 Z W 1 U e X B l P j x J d G V t U G F 0 a D 5 T Z W N 0 a W 9 u M S 9 h b W F 6 b 2 4 v R m l s d G V y Z W Q l M j B S b 3 d z P C 9 J d G V t U G F 0 a D 4 8 L 0 l 0 Z W 1 M b 2 N h d G l v b j 4 8 U 3 R h Y m x l R W 5 0 c m l l c y A v P j w v S X R l b T 4 8 S X R l b T 4 8 S X R l b U x v Y 2 F 0 a W 9 u P j x J d G V t V H l w Z T 5 G b 3 J t d W x h P C 9 J d G V t V H l w Z T 4 8 S X R l b V B h d G g + U 2 V j d G l v b j E v Y W 1 h e m 9 u L 1 J l b W 9 2 Z W Q l M j B D b 2 x 1 b W 5 z P C 9 J d G V t U G F 0 a D 4 8 L 0 l 0 Z W 1 M b 2 N h d G l v b j 4 8 U 3 R h Y m x l R W 5 0 c m l l c y A v P j w v S X R l b T 4 8 L 0 l 0 Z W 1 z P j w v T G 9 j Y W x Q Y W N r Y W d l T W V 0 Y W R h d G F G a W x l P h Y A A A B Q S w U G A A A A A A A A A A A A A A A A A A A A A A A A J g E A A A E A A A D Q j J 3 f A R X R E Y x 6 A M B P w p f r A Q A A A C Z 0 C F c Q 3 8 p C u U Z Y 7 / 7 l c K k A A A A A A g A A A A A A E G Y A A A A B A A A g A A A A K G y x o o n M R v o 0 8 f r M 9 V u s E M c P 4 Y v h q n 3 O E H F J X 3 i x y 5 g A A A A A D o A A A A A C A A A g A A A A z I C l A Y v t W n w R 8 j t r Q S v e g J h u F M 5 b 0 q t l z u 2 b y p 4 i 6 y N Q A A A A N L z Y S i 1 r y Z U M G 5 C Q b F X Y Y K S k j 1 W v y / 6 s L 1 v L l 8 Z s d 7 B r i 8 3 j I c S M D d d 1 T M u l Y U 8 d R x F I O 9 y m y b E 1 O c + u s E W W 0 Z I c W V G g X q T 5 J 1 R E e n V g n i t A A A A A C d p 1 + V Y r 1 N X t Y B D W b 3 Y V L D J M 8 t z v O a 0 f A p 2 / T 7 0 8 p T p E l u S b U F H q u k h U E e V 8 n g j G U i F s f i c n 6 t u R e 1 4 w Q 0 C o N A = = < / D a t a M a s h u p > 
</file>

<file path=customXml/itemProps1.xml><?xml version="1.0" encoding="utf-8"?>
<ds:datastoreItem xmlns:ds="http://schemas.openxmlformats.org/officeDocument/2006/customXml" ds:itemID="{698D7780-C052-4971-9E6F-E8982361EA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2025-06-23T08:05:14Z</dcterms:created>
  <dcterms:modified xsi:type="dcterms:W3CDTF">2025-07-04T11:37:11Z</dcterms:modified>
</cp:coreProperties>
</file>