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watobi\Desktop\Resa\Projects\TradingEconomics\"/>
    </mc:Choice>
  </mc:AlternateContent>
  <bookViews>
    <workbookView xWindow="0" yWindow="0" windowWidth="20490" windowHeight="7770" activeTab="4"/>
  </bookViews>
  <sheets>
    <sheet name="Scrape data" sheetId="1" r:id="rId1"/>
    <sheet name="USA" sheetId="2" r:id="rId2"/>
    <sheet name="China" sheetId="3" r:id="rId3"/>
    <sheet name="Japan" sheetId="4" r:id="rId4"/>
    <sheet name="EuroZon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2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" i="1"/>
  <c r="AO27" i="1"/>
  <c r="AO28" i="1"/>
  <c r="AC1" i="1"/>
  <c r="Y1" i="1"/>
  <c r="U1" i="1"/>
  <c r="Q1" i="1"/>
  <c r="M1" i="1"/>
  <c r="I1" i="1"/>
  <c r="E1" i="1"/>
  <c r="A1" i="1"/>
</calcChain>
</file>

<file path=xl/sharedStrings.xml><?xml version="1.0" encoding="utf-8"?>
<sst xmlns="http://schemas.openxmlformats.org/spreadsheetml/2006/main" count="341" uniqueCount="26">
  <si>
    <t>USANGA00001</t>
  </si>
  <si>
    <t>date</t>
  </si>
  <si>
    <t>value</t>
  </si>
  <si>
    <t>USANGA00002</t>
  </si>
  <si>
    <t>Date</t>
  </si>
  <si>
    <t>EU2NGA00002</t>
  </si>
  <si>
    <t>China Exports to NGA</t>
  </si>
  <si>
    <t>China Imports from NGA</t>
  </si>
  <si>
    <t>US Imports from NGA</t>
  </si>
  <si>
    <t>US Exports to NGA</t>
  </si>
  <si>
    <t>EUR Exports to NGA</t>
  </si>
  <si>
    <t>EUR Imports from NGA</t>
  </si>
  <si>
    <t>EU2NGA00001</t>
  </si>
  <si>
    <t>Japan Exports to NGA</t>
  </si>
  <si>
    <t>Japan Imports to NGA</t>
  </si>
  <si>
    <t>CHNNGA00002</t>
  </si>
  <si>
    <t>CHNNGA00001</t>
  </si>
  <si>
    <t>JPNNGA00002</t>
  </si>
  <si>
    <t>JPNNGA00001</t>
  </si>
  <si>
    <t>Exports</t>
  </si>
  <si>
    <t>Imports</t>
  </si>
  <si>
    <t>United States</t>
  </si>
  <si>
    <t>Europe</t>
  </si>
  <si>
    <t>China</t>
  </si>
  <si>
    <t>Region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</si>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</sst>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AT1" zoomScale="90" zoomScaleNormal="90" workbookViewId="0">
      <selection activeCell="BC1" sqref="BC1:BE1048576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6.42578125" style="2" bestFit="1" customWidth="1"/>
    <col min="5" max="5" width="13.7109375" bestFit="1" customWidth="1"/>
    <col min="6" max="6" width="11.5703125" bestFit="1" customWidth="1"/>
    <col min="7" max="7" width="15.42578125" style="2" bestFit="1" customWidth="1"/>
    <col min="9" max="9" width="13.7109375" customWidth="1"/>
    <col min="10" max="10" width="11.5703125" bestFit="1" customWidth="1"/>
    <col min="11" max="11" width="12" bestFit="1" customWidth="1"/>
    <col min="13" max="13" width="13.42578125" bestFit="1" customWidth="1"/>
    <col min="14" max="14" width="11.5703125" bestFit="1" customWidth="1"/>
    <col min="15" max="15" width="12" bestFit="1" customWidth="1"/>
    <col min="17" max="17" width="14" bestFit="1" customWidth="1"/>
    <col min="18" max="18" width="11.5703125" bestFit="1" customWidth="1"/>
    <col min="19" max="19" width="12" bestFit="1" customWidth="1"/>
    <col min="21" max="21" width="14" bestFit="1" customWidth="1"/>
    <col min="22" max="22" width="11.5703125" bestFit="1" customWidth="1"/>
    <col min="23" max="23" width="13.140625" customWidth="1"/>
    <col min="25" max="25" width="13.42578125" bestFit="1" customWidth="1"/>
    <col min="26" max="26" width="11.5703125" bestFit="1" customWidth="1"/>
    <col min="27" max="27" width="11.140625" bestFit="1" customWidth="1"/>
    <col min="29" max="29" width="13.42578125" bestFit="1" customWidth="1"/>
    <col min="30" max="30" width="11.5703125" bestFit="1" customWidth="1"/>
    <col min="39" max="39" width="9.140625" style="6"/>
    <col min="41" max="41" width="11.5703125" bestFit="1" customWidth="1"/>
    <col min="42" max="43" width="19.7109375" bestFit="1" customWidth="1"/>
    <col min="44" max="45" width="19.7109375" customWidth="1"/>
    <col min="46" max="46" width="18.85546875" customWidth="1"/>
    <col min="47" max="47" width="12.28515625" customWidth="1"/>
    <col min="49" max="49" width="13.28515625" customWidth="1"/>
    <col min="50" max="50" width="13.42578125" customWidth="1"/>
    <col min="51" max="52" width="17.28515625" customWidth="1"/>
    <col min="53" max="53" width="13" customWidth="1"/>
    <col min="55" max="55" width="13.85546875" customWidth="1"/>
    <col min="56" max="56" width="15.7109375" customWidth="1"/>
    <col min="57" max="57" width="17.5703125" customWidth="1"/>
  </cols>
  <sheetData>
    <row r="1" spans="1:57" s="3" customFormat="1" ht="33" customHeight="1" x14ac:dyDescent="0.25">
      <c r="A1" s="3" t="str">
        <f>_xll.TEMrktsHist( "comtrade","usanga00001:comtrade", "symbol,date,value", B2)</f>
        <v>symbol</v>
      </c>
      <c r="B1" s="3" t="s">
        <v>1</v>
      </c>
      <c r="C1" s="4" t="s">
        <v>2</v>
      </c>
      <c r="E1" s="3" t="str">
        <f>_xll.TEMrktsHist( "comtrade","usanga00002:comtrade", "symbol,date,value", F2)</f>
        <v>symbol</v>
      </c>
      <c r="F1" s="3" t="s">
        <v>1</v>
      </c>
      <c r="G1" s="4" t="s">
        <v>2</v>
      </c>
      <c r="I1" s="3" t="str">
        <f>_xll.TEMrktsHist( "comtrade","eu2nga00002:comtrade", "symbol,date,value", J2)</f>
        <v>symbol</v>
      </c>
      <c r="J1" s="3" t="s">
        <v>1</v>
      </c>
      <c r="K1" s="3" t="s">
        <v>2</v>
      </c>
      <c r="M1" s="3" t="str">
        <f>_xll.TEMrktsHist( "comtrade","eu2nga00001:comtrade", "symbol,date,value", N2)</f>
        <v>symbol</v>
      </c>
      <c r="N1" s="3" t="s">
        <v>1</v>
      </c>
      <c r="O1" s="3" t="s">
        <v>2</v>
      </c>
      <c r="Q1" s="3" t="str">
        <f>_xll.TEMrktsHist( "comtrade","chnnga00002:comtrade", "symbol,date,value", R2)</f>
        <v>symbol</v>
      </c>
      <c r="R1" s="3" t="s">
        <v>1</v>
      </c>
      <c r="S1" s="3" t="s">
        <v>2</v>
      </c>
      <c r="U1" s="3" t="str">
        <f>_xll.TEMrktsHist( "comtrade","chnnga00001:comtrade", "symbol,date,value", V2)</f>
        <v>symbol</v>
      </c>
      <c r="V1" s="3" t="s">
        <v>1</v>
      </c>
      <c r="W1" s="3" t="s">
        <v>2</v>
      </c>
      <c r="Y1" s="3" t="str">
        <f>_xll.TEMrktsHist( "comtrade","jpnnga00002:comtrade", "symbol,date,value", Z2)</f>
        <v>symbol</v>
      </c>
      <c r="Z1" s="3" t="s">
        <v>1</v>
      </c>
      <c r="AA1" s="3" t="s">
        <v>2</v>
      </c>
      <c r="AC1" s="3" t="str">
        <f>_xll.TEMrktsHist( "comtrade","jpnnga00001:comtrade", "symbol,date,value", AD2)</f>
        <v>symbol</v>
      </c>
      <c r="AD1" s="3" t="s">
        <v>1</v>
      </c>
      <c r="AE1" s="3" t="s">
        <v>2</v>
      </c>
      <c r="AM1" s="5"/>
      <c r="AO1" s="3" t="s">
        <v>4</v>
      </c>
      <c r="AP1" s="3" t="s">
        <v>9</v>
      </c>
      <c r="AQ1" s="3" t="s">
        <v>8</v>
      </c>
      <c r="AS1" s="3" t="s">
        <v>4</v>
      </c>
      <c r="AT1" s="3" t="s">
        <v>10</v>
      </c>
      <c r="AU1" s="3" t="s">
        <v>11</v>
      </c>
      <c r="AX1" s="3" t="s">
        <v>4</v>
      </c>
      <c r="AY1" s="3" t="s">
        <v>6</v>
      </c>
      <c r="AZ1" s="3" t="s">
        <v>7</v>
      </c>
      <c r="BC1" s="3" t="s">
        <v>4</v>
      </c>
      <c r="BD1" s="3" t="s">
        <v>13</v>
      </c>
      <c r="BE1" s="3" t="s">
        <v>14</v>
      </c>
    </row>
    <row r="2" spans="1:57" x14ac:dyDescent="0.25">
      <c r="A2" t="s">
        <v>0</v>
      </c>
      <c r="B2">
        <v>33603</v>
      </c>
      <c r="C2">
        <v>5488157937</v>
      </c>
      <c r="E2" t="s">
        <v>3</v>
      </c>
      <c r="F2" s="1">
        <v>33603</v>
      </c>
      <c r="G2">
        <v>831441426</v>
      </c>
      <c r="I2" t="s">
        <v>5</v>
      </c>
      <c r="J2" s="1">
        <v>36891</v>
      </c>
      <c r="K2">
        <v>3688055743</v>
      </c>
      <c r="M2" t="s">
        <v>12</v>
      </c>
      <c r="N2" s="1">
        <v>36891</v>
      </c>
      <c r="O2">
        <v>5905925631</v>
      </c>
      <c r="Q2" t="s">
        <v>15</v>
      </c>
      <c r="R2" s="1">
        <v>33969</v>
      </c>
      <c r="S2">
        <v>90991983</v>
      </c>
      <c r="U2" t="s">
        <v>16</v>
      </c>
      <c r="V2" s="1">
        <v>33969</v>
      </c>
      <c r="W2">
        <v>5961981</v>
      </c>
      <c r="Y2" t="s">
        <v>17</v>
      </c>
      <c r="Z2" s="1">
        <v>32508</v>
      </c>
      <c r="AA2">
        <v>308928790</v>
      </c>
      <c r="AC2" t="s">
        <v>18</v>
      </c>
      <c r="AD2" s="1">
        <v>32508</v>
      </c>
      <c r="AE2">
        <v>5403097</v>
      </c>
      <c r="AO2" s="1">
        <f>B2</f>
        <v>33603</v>
      </c>
      <c r="AP2" s="2">
        <f>G2</f>
        <v>831441426</v>
      </c>
      <c r="AQ2" s="2">
        <f>C2</f>
        <v>5488157937</v>
      </c>
      <c r="AR2" s="2"/>
      <c r="AS2" s="1">
        <f>J2</f>
        <v>36891</v>
      </c>
      <c r="AT2">
        <f>K2</f>
        <v>3688055743</v>
      </c>
      <c r="AU2">
        <f>O2</f>
        <v>5905925631</v>
      </c>
      <c r="AX2" s="1">
        <f>R2</f>
        <v>33969</v>
      </c>
      <c r="AY2">
        <f>S2</f>
        <v>90991983</v>
      </c>
      <c r="AZ2">
        <f>W2</f>
        <v>5961981</v>
      </c>
      <c r="BC2" s="1">
        <f>Z2</f>
        <v>32508</v>
      </c>
      <c r="BD2">
        <f>AA2</f>
        <v>308928790</v>
      </c>
      <c r="BE2">
        <f>AE2</f>
        <v>5403097</v>
      </c>
    </row>
    <row r="3" spans="1:57" x14ac:dyDescent="0.25">
      <c r="A3" t="s">
        <v>0</v>
      </c>
      <c r="B3">
        <v>33969</v>
      </c>
      <c r="C3">
        <v>5299494563</v>
      </c>
      <c r="E3" t="s">
        <v>3</v>
      </c>
      <c r="F3" s="1">
        <v>33969</v>
      </c>
      <c r="G3">
        <v>1000821781</v>
      </c>
      <c r="I3" t="s">
        <v>5</v>
      </c>
      <c r="J3" s="1">
        <v>37256</v>
      </c>
      <c r="K3">
        <v>4669253772</v>
      </c>
      <c r="M3" t="s">
        <v>12</v>
      </c>
      <c r="N3" s="1">
        <v>37256</v>
      </c>
      <c r="O3">
        <v>5801818341</v>
      </c>
      <c r="Q3" t="s">
        <v>15</v>
      </c>
      <c r="R3" s="1">
        <v>34334</v>
      </c>
      <c r="S3">
        <v>120759724</v>
      </c>
      <c r="U3" t="s">
        <v>16</v>
      </c>
      <c r="V3" s="1">
        <v>34334</v>
      </c>
      <c r="W3">
        <v>529845</v>
      </c>
      <c r="Y3" t="s">
        <v>17</v>
      </c>
      <c r="Z3" s="1">
        <v>32873</v>
      </c>
      <c r="AA3">
        <v>266991465</v>
      </c>
      <c r="AC3" t="s">
        <v>18</v>
      </c>
      <c r="AD3" s="1">
        <v>32873</v>
      </c>
      <c r="AE3">
        <v>4733547</v>
      </c>
      <c r="AO3" s="1">
        <f>B3</f>
        <v>33969</v>
      </c>
      <c r="AP3" s="2">
        <f>G3</f>
        <v>1000821781</v>
      </c>
      <c r="AQ3" s="2">
        <f t="shared" ref="AQ3:AQ28" si="0">C3</f>
        <v>5299494563</v>
      </c>
      <c r="AR3" s="2"/>
      <c r="AS3" s="1">
        <f t="shared" ref="AS3:AS19" si="1">J3</f>
        <v>37256</v>
      </c>
      <c r="AT3">
        <f t="shared" ref="AT3:AT17" si="2">K3</f>
        <v>4669253772</v>
      </c>
      <c r="AU3">
        <f t="shared" ref="AU3:AU17" si="3">O3</f>
        <v>5801818341</v>
      </c>
      <c r="AX3" s="1">
        <f t="shared" ref="AX3:AX66" si="4">R3</f>
        <v>34334</v>
      </c>
      <c r="AY3">
        <f t="shared" ref="AY3:AY27" si="5">S3</f>
        <v>120759724</v>
      </c>
      <c r="AZ3">
        <f t="shared" ref="AZ3:AZ27" si="6">W3</f>
        <v>529845</v>
      </c>
      <c r="BC3" s="1">
        <f>Z3</f>
        <v>32873</v>
      </c>
      <c r="BD3">
        <f t="shared" ref="BD3:BD31" si="7">AA3</f>
        <v>266991465</v>
      </c>
      <c r="BE3">
        <f t="shared" ref="BE3:BE31" si="8">AE3</f>
        <v>4733547</v>
      </c>
    </row>
    <row r="4" spans="1:57" x14ac:dyDescent="0.25">
      <c r="A4" t="s">
        <v>0</v>
      </c>
      <c r="B4">
        <v>34334</v>
      </c>
      <c r="C4">
        <v>5609206316</v>
      </c>
      <c r="E4" t="s">
        <v>3</v>
      </c>
      <c r="F4" s="1">
        <v>34334</v>
      </c>
      <c r="G4">
        <v>890991860</v>
      </c>
      <c r="I4" t="s">
        <v>5</v>
      </c>
      <c r="J4" s="1">
        <v>37621</v>
      </c>
      <c r="K4">
        <v>4977951934</v>
      </c>
      <c r="M4" t="s">
        <v>12</v>
      </c>
      <c r="N4" s="1">
        <v>37621</v>
      </c>
      <c r="O4">
        <v>4747578459</v>
      </c>
      <c r="Q4" t="s">
        <v>15</v>
      </c>
      <c r="R4" s="1">
        <v>34699</v>
      </c>
      <c r="S4">
        <v>90231961</v>
      </c>
      <c r="U4" t="s">
        <v>16</v>
      </c>
      <c r="V4" s="1">
        <v>34699</v>
      </c>
      <c r="W4">
        <v>1064257</v>
      </c>
      <c r="Y4" t="s">
        <v>17</v>
      </c>
      <c r="Z4" s="1">
        <v>33238</v>
      </c>
      <c r="AA4">
        <v>269226013</v>
      </c>
      <c r="AC4" t="s">
        <v>18</v>
      </c>
      <c r="AD4" s="1">
        <v>33238</v>
      </c>
      <c r="AE4">
        <v>14481195</v>
      </c>
      <c r="AO4" s="1">
        <f>B4</f>
        <v>34334</v>
      </c>
      <c r="AP4" s="2">
        <f>G4</f>
        <v>890991860</v>
      </c>
      <c r="AQ4" s="2">
        <f t="shared" si="0"/>
        <v>5609206316</v>
      </c>
      <c r="AR4" s="2"/>
      <c r="AS4" s="1">
        <f t="shared" si="1"/>
        <v>37621</v>
      </c>
      <c r="AT4">
        <f t="shared" si="2"/>
        <v>4977951934</v>
      </c>
      <c r="AU4">
        <f t="shared" si="3"/>
        <v>4747578459</v>
      </c>
      <c r="AX4" s="1">
        <f t="shared" si="4"/>
        <v>34699</v>
      </c>
      <c r="AY4">
        <f t="shared" si="5"/>
        <v>90231961</v>
      </c>
      <c r="AZ4">
        <f t="shared" si="6"/>
        <v>1064257</v>
      </c>
      <c r="BC4" s="1">
        <f>Z4</f>
        <v>33238</v>
      </c>
      <c r="BD4">
        <f t="shared" si="7"/>
        <v>269226013</v>
      </c>
      <c r="BE4">
        <f t="shared" si="8"/>
        <v>14481195</v>
      </c>
    </row>
    <row r="5" spans="1:57" x14ac:dyDescent="0.25">
      <c r="A5" t="s">
        <v>0</v>
      </c>
      <c r="B5">
        <v>34699</v>
      </c>
      <c r="C5">
        <v>4705880831</v>
      </c>
      <c r="E5" t="s">
        <v>3</v>
      </c>
      <c r="F5" s="1">
        <v>34699</v>
      </c>
      <c r="G5">
        <v>509166411</v>
      </c>
      <c r="I5" t="s">
        <v>5</v>
      </c>
      <c r="J5" s="1">
        <v>37986</v>
      </c>
      <c r="K5">
        <v>5784001091</v>
      </c>
      <c r="M5" t="s">
        <v>12</v>
      </c>
      <c r="N5" s="1">
        <v>37986</v>
      </c>
      <c r="O5">
        <v>6995099564</v>
      </c>
      <c r="Q5" t="s">
        <v>15</v>
      </c>
      <c r="R5" s="1">
        <v>35064</v>
      </c>
      <c r="S5">
        <v>152731897</v>
      </c>
      <c r="U5" t="s">
        <v>16</v>
      </c>
      <c r="V5" s="1">
        <v>35064</v>
      </c>
      <c r="W5">
        <v>59711253</v>
      </c>
      <c r="Y5" t="s">
        <v>17</v>
      </c>
      <c r="Z5" s="1">
        <v>33603</v>
      </c>
      <c r="AA5">
        <v>410368455</v>
      </c>
      <c r="AC5" t="s">
        <v>18</v>
      </c>
      <c r="AD5" s="1">
        <v>33603</v>
      </c>
      <c r="AE5">
        <v>8351374</v>
      </c>
      <c r="AO5" s="1">
        <f>B5</f>
        <v>34699</v>
      </c>
      <c r="AP5" s="2">
        <f>G5</f>
        <v>509166411</v>
      </c>
      <c r="AQ5" s="2">
        <f t="shared" si="0"/>
        <v>4705880831</v>
      </c>
      <c r="AR5" s="2"/>
      <c r="AS5" s="1">
        <f t="shared" si="1"/>
        <v>37986</v>
      </c>
      <c r="AT5">
        <f t="shared" si="2"/>
        <v>5784001091</v>
      </c>
      <c r="AU5">
        <f t="shared" si="3"/>
        <v>6995099564</v>
      </c>
      <c r="AX5" s="1">
        <f t="shared" si="4"/>
        <v>35064</v>
      </c>
      <c r="AY5">
        <f t="shared" si="5"/>
        <v>152731897</v>
      </c>
      <c r="AZ5">
        <f t="shared" si="6"/>
        <v>59711253</v>
      </c>
      <c r="BC5" s="1">
        <f>Z5</f>
        <v>33603</v>
      </c>
      <c r="BD5">
        <f t="shared" si="7"/>
        <v>410368455</v>
      </c>
      <c r="BE5">
        <f t="shared" si="8"/>
        <v>8351374</v>
      </c>
    </row>
    <row r="6" spans="1:57" x14ac:dyDescent="0.25">
      <c r="A6" t="s">
        <v>0</v>
      </c>
      <c r="B6">
        <v>35064</v>
      </c>
      <c r="C6">
        <v>5055017984</v>
      </c>
      <c r="E6" t="s">
        <v>3</v>
      </c>
      <c r="F6" s="1">
        <v>35064</v>
      </c>
      <c r="G6">
        <v>602193088</v>
      </c>
      <c r="I6" t="s">
        <v>5</v>
      </c>
      <c r="J6" s="1">
        <v>38352</v>
      </c>
      <c r="K6">
        <v>6603791568</v>
      </c>
      <c r="M6" t="s">
        <v>12</v>
      </c>
      <c r="N6" s="1">
        <v>38352</v>
      </c>
      <c r="O6">
        <v>6509966273</v>
      </c>
      <c r="Q6" t="s">
        <v>15</v>
      </c>
      <c r="R6" s="1">
        <v>35430</v>
      </c>
      <c r="S6">
        <v>170848968</v>
      </c>
      <c r="U6" t="s">
        <v>16</v>
      </c>
      <c r="V6" s="1">
        <v>35430</v>
      </c>
      <c r="W6">
        <v>6820653</v>
      </c>
      <c r="Y6" t="s">
        <v>17</v>
      </c>
      <c r="Z6" s="1">
        <v>33969</v>
      </c>
      <c r="AA6">
        <v>526681923</v>
      </c>
      <c r="AC6" t="s">
        <v>18</v>
      </c>
      <c r="AD6" s="1">
        <v>33969</v>
      </c>
      <c r="AE6">
        <v>2498354</v>
      </c>
      <c r="AO6" s="1">
        <f>B6</f>
        <v>35064</v>
      </c>
      <c r="AP6" s="2">
        <f>G6</f>
        <v>602193088</v>
      </c>
      <c r="AQ6" s="2">
        <f t="shared" si="0"/>
        <v>5055017984</v>
      </c>
      <c r="AR6" s="2"/>
      <c r="AS6" s="1">
        <f t="shared" si="1"/>
        <v>38352</v>
      </c>
      <c r="AT6">
        <f t="shared" si="2"/>
        <v>6603791568</v>
      </c>
      <c r="AU6">
        <f t="shared" si="3"/>
        <v>6509966273</v>
      </c>
      <c r="AX6" s="1">
        <f t="shared" si="4"/>
        <v>35430</v>
      </c>
      <c r="AY6">
        <f t="shared" si="5"/>
        <v>170848968</v>
      </c>
      <c r="AZ6">
        <f t="shared" si="6"/>
        <v>6820653</v>
      </c>
      <c r="BC6" s="1">
        <f>Z6</f>
        <v>33969</v>
      </c>
      <c r="BD6">
        <f t="shared" si="7"/>
        <v>526681923</v>
      </c>
      <c r="BE6">
        <f t="shared" si="8"/>
        <v>2498354</v>
      </c>
    </row>
    <row r="7" spans="1:57" x14ac:dyDescent="0.25">
      <c r="A7" t="s">
        <v>0</v>
      </c>
      <c r="B7">
        <v>35430</v>
      </c>
      <c r="C7">
        <v>6171326956</v>
      </c>
      <c r="E7" t="s">
        <v>3</v>
      </c>
      <c r="F7" s="1">
        <v>35430</v>
      </c>
      <c r="G7">
        <v>816164514</v>
      </c>
      <c r="I7" t="s">
        <v>5</v>
      </c>
      <c r="J7" s="1">
        <v>38717</v>
      </c>
      <c r="K7">
        <v>7468779759</v>
      </c>
      <c r="M7" t="s">
        <v>12</v>
      </c>
      <c r="N7" s="1">
        <v>38717</v>
      </c>
      <c r="O7">
        <v>10411984876</v>
      </c>
      <c r="Q7" t="s">
        <v>15</v>
      </c>
      <c r="R7" s="1">
        <v>35795</v>
      </c>
      <c r="S7">
        <v>316409796</v>
      </c>
      <c r="U7" t="s">
        <v>16</v>
      </c>
      <c r="V7" s="1">
        <v>35795</v>
      </c>
      <c r="W7">
        <v>10632028</v>
      </c>
      <c r="Y7" t="s">
        <v>17</v>
      </c>
      <c r="Z7" s="1">
        <v>34334</v>
      </c>
      <c r="AA7">
        <v>497613582</v>
      </c>
      <c r="AC7" t="s">
        <v>18</v>
      </c>
      <c r="AD7" s="1">
        <v>34334</v>
      </c>
      <c r="AE7">
        <v>10086624</v>
      </c>
      <c r="AO7" s="1">
        <f>B7</f>
        <v>35430</v>
      </c>
      <c r="AP7" s="2">
        <f>G7</f>
        <v>816164514</v>
      </c>
      <c r="AQ7" s="2">
        <f t="shared" si="0"/>
        <v>6171326956</v>
      </c>
      <c r="AR7" s="2"/>
      <c r="AS7" s="1">
        <f t="shared" si="1"/>
        <v>38717</v>
      </c>
      <c r="AT7">
        <f t="shared" si="2"/>
        <v>7468779759</v>
      </c>
      <c r="AU7">
        <f t="shared" si="3"/>
        <v>10411984876</v>
      </c>
      <c r="AX7" s="1">
        <f t="shared" si="4"/>
        <v>35795</v>
      </c>
      <c r="AY7">
        <f t="shared" si="5"/>
        <v>316409796</v>
      </c>
      <c r="AZ7">
        <f t="shared" si="6"/>
        <v>10632028</v>
      </c>
      <c r="BC7" s="1">
        <f>Z7</f>
        <v>34334</v>
      </c>
      <c r="BD7">
        <f t="shared" si="7"/>
        <v>497613582</v>
      </c>
      <c r="BE7">
        <f t="shared" si="8"/>
        <v>10086624</v>
      </c>
    </row>
    <row r="8" spans="1:57" x14ac:dyDescent="0.25">
      <c r="A8" t="s">
        <v>0</v>
      </c>
      <c r="B8">
        <v>35795</v>
      </c>
      <c r="C8">
        <v>6704461896</v>
      </c>
      <c r="E8" t="s">
        <v>3</v>
      </c>
      <c r="F8" s="1">
        <v>35795</v>
      </c>
      <c r="G8">
        <v>814291754</v>
      </c>
      <c r="I8" t="s">
        <v>5</v>
      </c>
      <c r="J8" s="1">
        <v>39082</v>
      </c>
      <c r="K8">
        <v>8801785398</v>
      </c>
      <c r="M8" t="s">
        <v>12</v>
      </c>
      <c r="N8" s="1">
        <v>39082</v>
      </c>
      <c r="O8">
        <v>13574153103</v>
      </c>
      <c r="Q8" t="s">
        <v>15</v>
      </c>
      <c r="R8" s="1">
        <v>36160</v>
      </c>
      <c r="S8">
        <v>357537632</v>
      </c>
      <c r="U8" t="s">
        <v>16</v>
      </c>
      <c r="V8" s="1">
        <v>36160</v>
      </c>
      <c r="W8">
        <v>27423348</v>
      </c>
      <c r="Y8" t="s">
        <v>17</v>
      </c>
      <c r="Z8" s="1">
        <v>34699</v>
      </c>
      <c r="AA8">
        <v>198035337</v>
      </c>
      <c r="AC8" t="s">
        <v>18</v>
      </c>
      <c r="AD8" s="1">
        <v>34699</v>
      </c>
      <c r="AE8">
        <v>19712181</v>
      </c>
      <c r="AO8" s="1">
        <f>B8</f>
        <v>35795</v>
      </c>
      <c r="AP8" s="2">
        <f>G8</f>
        <v>814291754</v>
      </c>
      <c r="AQ8" s="2">
        <f t="shared" si="0"/>
        <v>6704461896</v>
      </c>
      <c r="AR8" s="2"/>
      <c r="AS8" s="1">
        <f t="shared" si="1"/>
        <v>39082</v>
      </c>
      <c r="AT8">
        <f t="shared" si="2"/>
        <v>8801785398</v>
      </c>
      <c r="AU8">
        <f t="shared" si="3"/>
        <v>13574153103</v>
      </c>
      <c r="AX8" s="1">
        <f t="shared" si="4"/>
        <v>36160</v>
      </c>
      <c r="AY8">
        <f t="shared" si="5"/>
        <v>357537632</v>
      </c>
      <c r="AZ8">
        <f t="shared" si="6"/>
        <v>27423348</v>
      </c>
      <c r="BC8" s="1">
        <f>Z8</f>
        <v>34699</v>
      </c>
      <c r="BD8">
        <f t="shared" si="7"/>
        <v>198035337</v>
      </c>
      <c r="BE8">
        <f t="shared" si="8"/>
        <v>19712181</v>
      </c>
    </row>
    <row r="9" spans="1:57" x14ac:dyDescent="0.25">
      <c r="A9" t="s">
        <v>0</v>
      </c>
      <c r="B9">
        <v>36160</v>
      </c>
      <c r="C9">
        <v>4548370353</v>
      </c>
      <c r="E9" t="s">
        <v>3</v>
      </c>
      <c r="F9" s="1">
        <v>36160</v>
      </c>
      <c r="G9">
        <v>819617949</v>
      </c>
      <c r="I9" t="s">
        <v>5</v>
      </c>
      <c r="J9" s="1">
        <v>39447</v>
      </c>
      <c r="K9">
        <v>11613954751</v>
      </c>
      <c r="M9" t="s">
        <v>12</v>
      </c>
      <c r="N9" s="1">
        <v>39447</v>
      </c>
      <c r="O9">
        <v>13995473417</v>
      </c>
      <c r="Q9" t="s">
        <v>15</v>
      </c>
      <c r="R9" s="1">
        <v>36525</v>
      </c>
      <c r="S9">
        <v>396448352</v>
      </c>
      <c r="U9" t="s">
        <v>16</v>
      </c>
      <c r="V9" s="1">
        <v>36525</v>
      </c>
      <c r="W9">
        <v>182483832</v>
      </c>
      <c r="Y9" t="s">
        <v>17</v>
      </c>
      <c r="Z9" s="1">
        <v>35064</v>
      </c>
      <c r="AA9">
        <v>179198541</v>
      </c>
      <c r="AC9" t="s">
        <v>18</v>
      </c>
      <c r="AD9" s="1">
        <v>35064</v>
      </c>
      <c r="AE9">
        <v>135213689</v>
      </c>
      <c r="AO9" s="1">
        <f>B9</f>
        <v>36160</v>
      </c>
      <c r="AP9" s="2">
        <f>G9</f>
        <v>819617949</v>
      </c>
      <c r="AQ9" s="2">
        <f t="shared" si="0"/>
        <v>4548370353</v>
      </c>
      <c r="AR9" s="2"/>
      <c r="AS9" s="1">
        <f t="shared" si="1"/>
        <v>39447</v>
      </c>
      <c r="AT9">
        <f t="shared" si="2"/>
        <v>11613954751</v>
      </c>
      <c r="AU9">
        <f t="shared" si="3"/>
        <v>13995473417</v>
      </c>
      <c r="AX9" s="1">
        <f t="shared" si="4"/>
        <v>36525</v>
      </c>
      <c r="AY9">
        <f t="shared" si="5"/>
        <v>396448352</v>
      </c>
      <c r="AZ9">
        <f t="shared" si="6"/>
        <v>182483832</v>
      </c>
      <c r="BC9" s="1">
        <f>Z9</f>
        <v>35064</v>
      </c>
      <c r="BD9">
        <f t="shared" si="7"/>
        <v>179198541</v>
      </c>
      <c r="BE9">
        <f t="shared" si="8"/>
        <v>135213689</v>
      </c>
    </row>
    <row r="10" spans="1:57" x14ac:dyDescent="0.25">
      <c r="A10" t="s">
        <v>0</v>
      </c>
      <c r="B10">
        <v>36525</v>
      </c>
      <c r="C10">
        <v>4631925738</v>
      </c>
      <c r="E10" t="s">
        <v>3</v>
      </c>
      <c r="F10" s="1">
        <v>36525</v>
      </c>
      <c r="G10">
        <v>628336067</v>
      </c>
      <c r="I10" t="s">
        <v>5</v>
      </c>
      <c r="J10" s="1">
        <v>39813</v>
      </c>
      <c r="K10">
        <v>16516271494</v>
      </c>
      <c r="M10" t="s">
        <v>12</v>
      </c>
      <c r="N10" s="1">
        <v>39813</v>
      </c>
      <c r="O10">
        <v>22674734641</v>
      </c>
      <c r="Q10" t="s">
        <v>15</v>
      </c>
      <c r="R10" s="1">
        <v>36891</v>
      </c>
      <c r="S10">
        <v>548779006</v>
      </c>
      <c r="U10" t="s">
        <v>16</v>
      </c>
      <c r="V10" s="1">
        <v>36891</v>
      </c>
      <c r="W10">
        <v>307296342</v>
      </c>
      <c r="Y10" t="s">
        <v>17</v>
      </c>
      <c r="Z10" s="1">
        <v>35430</v>
      </c>
      <c r="AA10">
        <v>313529269</v>
      </c>
      <c r="AC10" t="s">
        <v>18</v>
      </c>
      <c r="AD10" s="1">
        <v>35430</v>
      </c>
      <c r="AE10">
        <v>165334668</v>
      </c>
      <c r="AO10" s="1">
        <f>B10</f>
        <v>36525</v>
      </c>
      <c r="AP10" s="2">
        <f>G10</f>
        <v>628336067</v>
      </c>
      <c r="AQ10" s="2">
        <f t="shared" si="0"/>
        <v>4631925738</v>
      </c>
      <c r="AR10" s="2"/>
      <c r="AS10" s="1">
        <f t="shared" si="1"/>
        <v>39813</v>
      </c>
      <c r="AT10">
        <f t="shared" si="2"/>
        <v>16516271494</v>
      </c>
      <c r="AU10">
        <f t="shared" si="3"/>
        <v>22674734641</v>
      </c>
      <c r="AX10" s="1">
        <f t="shared" si="4"/>
        <v>36891</v>
      </c>
      <c r="AY10">
        <f t="shared" si="5"/>
        <v>548779006</v>
      </c>
      <c r="AZ10">
        <f t="shared" si="6"/>
        <v>307296342</v>
      </c>
      <c r="BC10" s="1">
        <f>Z10</f>
        <v>35430</v>
      </c>
      <c r="BD10">
        <f t="shared" si="7"/>
        <v>313529269</v>
      </c>
      <c r="BE10">
        <f t="shared" si="8"/>
        <v>165334668</v>
      </c>
    </row>
    <row r="11" spans="1:57" x14ac:dyDescent="0.25">
      <c r="A11" t="s">
        <v>0</v>
      </c>
      <c r="B11">
        <v>36891</v>
      </c>
      <c r="C11">
        <v>11051771151</v>
      </c>
      <c r="E11" t="s">
        <v>3</v>
      </c>
      <c r="F11" s="1">
        <v>36891</v>
      </c>
      <c r="G11">
        <v>718473556</v>
      </c>
      <c r="I11" t="s">
        <v>5</v>
      </c>
      <c r="J11" s="1">
        <v>40178</v>
      </c>
      <c r="K11">
        <v>12921970706</v>
      </c>
      <c r="M11" t="s">
        <v>12</v>
      </c>
      <c r="N11" s="1">
        <v>40178</v>
      </c>
      <c r="O11">
        <v>14519902307</v>
      </c>
      <c r="Q11" t="s">
        <v>15</v>
      </c>
      <c r="R11" s="1">
        <v>37256</v>
      </c>
      <c r="S11">
        <v>917183140</v>
      </c>
      <c r="U11" t="s">
        <v>16</v>
      </c>
      <c r="V11" s="1">
        <v>37256</v>
      </c>
      <c r="W11">
        <v>227157472</v>
      </c>
      <c r="Y11" t="s">
        <v>17</v>
      </c>
      <c r="Z11" s="1">
        <v>35795</v>
      </c>
      <c r="AA11">
        <v>213479102</v>
      </c>
      <c r="AC11" t="s">
        <v>18</v>
      </c>
      <c r="AD11" s="1">
        <v>35795</v>
      </c>
      <c r="AE11">
        <v>197406278</v>
      </c>
      <c r="AO11" s="1">
        <f>B11</f>
        <v>36891</v>
      </c>
      <c r="AP11" s="2">
        <f>G11</f>
        <v>718473556</v>
      </c>
      <c r="AQ11" s="2">
        <f t="shared" si="0"/>
        <v>11051771151</v>
      </c>
      <c r="AR11" s="2"/>
      <c r="AS11" s="1">
        <f t="shared" si="1"/>
        <v>40178</v>
      </c>
      <c r="AT11">
        <f t="shared" si="2"/>
        <v>12921970706</v>
      </c>
      <c r="AU11">
        <f t="shared" si="3"/>
        <v>14519902307</v>
      </c>
      <c r="AX11" s="1">
        <f t="shared" si="4"/>
        <v>37256</v>
      </c>
      <c r="AY11">
        <f t="shared" si="5"/>
        <v>917183140</v>
      </c>
      <c r="AZ11">
        <f t="shared" si="6"/>
        <v>227157472</v>
      </c>
      <c r="BC11" s="1">
        <f>Z11</f>
        <v>35795</v>
      </c>
      <c r="BD11">
        <f t="shared" si="7"/>
        <v>213479102</v>
      </c>
      <c r="BE11">
        <f t="shared" si="8"/>
        <v>197406278</v>
      </c>
    </row>
    <row r="12" spans="1:57" x14ac:dyDescent="0.25">
      <c r="A12" t="s">
        <v>0</v>
      </c>
      <c r="B12">
        <v>37256</v>
      </c>
      <c r="C12">
        <v>9180003092</v>
      </c>
      <c r="E12" t="s">
        <v>3</v>
      </c>
      <c r="F12" s="1">
        <v>37256</v>
      </c>
      <c r="G12">
        <v>957193582</v>
      </c>
      <c r="I12" t="s">
        <v>5</v>
      </c>
      <c r="J12" s="1">
        <v>40543</v>
      </c>
      <c r="K12">
        <v>14105462136</v>
      </c>
      <c r="M12" t="s">
        <v>12</v>
      </c>
      <c r="N12" s="1">
        <v>40543</v>
      </c>
      <c r="O12">
        <v>19214973203</v>
      </c>
      <c r="Q12" t="s">
        <v>15</v>
      </c>
      <c r="R12" s="1">
        <v>37621</v>
      </c>
      <c r="S12">
        <v>1047146531</v>
      </c>
      <c r="U12" t="s">
        <v>16</v>
      </c>
      <c r="V12" s="1">
        <v>37621</v>
      </c>
      <c r="W12">
        <v>121308269</v>
      </c>
      <c r="Y12" t="s">
        <v>17</v>
      </c>
      <c r="Z12" s="1">
        <v>36160</v>
      </c>
      <c r="AA12">
        <v>229769761</v>
      </c>
      <c r="AC12" t="s">
        <v>18</v>
      </c>
      <c r="AD12" s="1">
        <v>36160</v>
      </c>
      <c r="AE12">
        <v>84889564</v>
      </c>
      <c r="AO12" s="1">
        <f>B12</f>
        <v>37256</v>
      </c>
      <c r="AP12" s="2">
        <f>G12</f>
        <v>957193582</v>
      </c>
      <c r="AQ12" s="2">
        <f t="shared" si="0"/>
        <v>9180003092</v>
      </c>
      <c r="AR12" s="2"/>
      <c r="AS12" s="1">
        <f t="shared" si="1"/>
        <v>40543</v>
      </c>
      <c r="AT12">
        <f t="shared" si="2"/>
        <v>14105462136</v>
      </c>
      <c r="AU12">
        <f t="shared" si="3"/>
        <v>19214973203</v>
      </c>
      <c r="AX12" s="1">
        <f t="shared" si="4"/>
        <v>37621</v>
      </c>
      <c r="AY12">
        <f t="shared" si="5"/>
        <v>1047146531</v>
      </c>
      <c r="AZ12">
        <f t="shared" si="6"/>
        <v>121308269</v>
      </c>
      <c r="BC12" s="1">
        <f>Z12</f>
        <v>36160</v>
      </c>
      <c r="BD12">
        <f t="shared" si="7"/>
        <v>229769761</v>
      </c>
      <c r="BE12">
        <f t="shared" si="8"/>
        <v>84889564</v>
      </c>
    </row>
    <row r="13" spans="1:57" x14ac:dyDescent="0.25">
      <c r="A13" t="s">
        <v>0</v>
      </c>
      <c r="B13">
        <v>37621</v>
      </c>
      <c r="C13">
        <v>6219095977</v>
      </c>
      <c r="E13" t="s">
        <v>3</v>
      </c>
      <c r="F13" s="1">
        <v>37621</v>
      </c>
      <c r="G13">
        <v>1057045614</v>
      </c>
      <c r="I13" t="s">
        <v>5</v>
      </c>
      <c r="J13" s="1">
        <v>40908</v>
      </c>
      <c r="K13">
        <v>17978367848</v>
      </c>
      <c r="M13" t="s">
        <v>12</v>
      </c>
      <c r="N13" s="1">
        <v>40908</v>
      </c>
      <c r="O13">
        <v>33961826737</v>
      </c>
      <c r="Q13" t="s">
        <v>15</v>
      </c>
      <c r="R13" s="1">
        <v>37986</v>
      </c>
      <c r="S13">
        <v>1785972713</v>
      </c>
      <c r="U13" t="s">
        <v>16</v>
      </c>
      <c r="V13" s="1">
        <v>37986</v>
      </c>
      <c r="W13">
        <v>71658792</v>
      </c>
      <c r="Y13" t="s">
        <v>17</v>
      </c>
      <c r="Z13" s="1">
        <v>36525</v>
      </c>
      <c r="AA13">
        <v>250806520</v>
      </c>
      <c r="AC13" t="s">
        <v>18</v>
      </c>
      <c r="AD13" s="1">
        <v>36525</v>
      </c>
      <c r="AE13">
        <v>195794891</v>
      </c>
      <c r="AO13" s="1">
        <f>B13</f>
        <v>37621</v>
      </c>
      <c r="AP13" s="2">
        <f>G13</f>
        <v>1057045614</v>
      </c>
      <c r="AQ13" s="2">
        <f t="shared" si="0"/>
        <v>6219095977</v>
      </c>
      <c r="AR13" s="2"/>
      <c r="AS13" s="1">
        <f t="shared" si="1"/>
        <v>40908</v>
      </c>
      <c r="AT13">
        <f t="shared" si="2"/>
        <v>17978367848</v>
      </c>
      <c r="AU13">
        <f t="shared" si="3"/>
        <v>33961826737</v>
      </c>
      <c r="AX13" s="1">
        <f t="shared" si="4"/>
        <v>37986</v>
      </c>
      <c r="AY13">
        <f t="shared" si="5"/>
        <v>1785972713</v>
      </c>
      <c r="AZ13">
        <f t="shared" si="6"/>
        <v>71658792</v>
      </c>
      <c r="BC13" s="1">
        <f>Z13</f>
        <v>36525</v>
      </c>
      <c r="BD13">
        <f t="shared" si="7"/>
        <v>250806520</v>
      </c>
      <c r="BE13">
        <f t="shared" si="8"/>
        <v>195794891</v>
      </c>
    </row>
    <row r="14" spans="1:57" x14ac:dyDescent="0.25">
      <c r="A14" t="s">
        <v>0</v>
      </c>
      <c r="B14">
        <v>37986</v>
      </c>
      <c r="C14">
        <v>10948543780</v>
      </c>
      <c r="E14" t="s">
        <v>3</v>
      </c>
      <c r="F14" s="1">
        <v>37986</v>
      </c>
      <c r="G14">
        <v>1022896438</v>
      </c>
      <c r="I14" t="s">
        <v>5</v>
      </c>
      <c r="J14" s="1">
        <v>41274</v>
      </c>
      <c r="K14">
        <v>14701183410</v>
      </c>
      <c r="M14" t="s">
        <v>12</v>
      </c>
      <c r="N14" s="1">
        <v>41274</v>
      </c>
      <c r="O14">
        <v>42476362272</v>
      </c>
      <c r="Q14" t="s">
        <v>15</v>
      </c>
      <c r="R14" s="1">
        <v>38352</v>
      </c>
      <c r="S14">
        <v>1718559149</v>
      </c>
      <c r="U14" t="s">
        <v>16</v>
      </c>
      <c r="V14" s="1">
        <v>38352</v>
      </c>
      <c r="W14">
        <v>463216342</v>
      </c>
      <c r="Y14" t="s">
        <v>17</v>
      </c>
      <c r="Z14" s="1">
        <v>36891</v>
      </c>
      <c r="AA14">
        <v>289206293</v>
      </c>
      <c r="AC14" t="s">
        <v>18</v>
      </c>
      <c r="AD14" s="1">
        <v>36891</v>
      </c>
      <c r="AE14">
        <v>217015156</v>
      </c>
      <c r="AO14" s="1">
        <f>B14</f>
        <v>37986</v>
      </c>
      <c r="AP14" s="2">
        <f>G14</f>
        <v>1022896438</v>
      </c>
      <c r="AQ14" s="2">
        <f t="shared" si="0"/>
        <v>10948543780</v>
      </c>
      <c r="AR14" s="2"/>
      <c r="AS14" s="1">
        <f t="shared" si="1"/>
        <v>41274</v>
      </c>
      <c r="AT14">
        <f t="shared" si="2"/>
        <v>14701183410</v>
      </c>
      <c r="AU14">
        <f t="shared" si="3"/>
        <v>42476362272</v>
      </c>
      <c r="AX14" s="1">
        <f t="shared" si="4"/>
        <v>38352</v>
      </c>
      <c r="AY14">
        <f t="shared" si="5"/>
        <v>1718559149</v>
      </c>
      <c r="AZ14">
        <f t="shared" si="6"/>
        <v>463216342</v>
      </c>
      <c r="BC14" s="1">
        <f>Z14</f>
        <v>36891</v>
      </c>
      <c r="BD14">
        <f t="shared" si="7"/>
        <v>289206293</v>
      </c>
      <c r="BE14">
        <f t="shared" si="8"/>
        <v>217015156</v>
      </c>
    </row>
    <row r="15" spans="1:57" x14ac:dyDescent="0.25">
      <c r="A15" t="s">
        <v>0</v>
      </c>
      <c r="B15">
        <v>38352</v>
      </c>
      <c r="C15">
        <v>17111894474</v>
      </c>
      <c r="E15" t="s">
        <v>3</v>
      </c>
      <c r="F15" s="1">
        <v>38352</v>
      </c>
      <c r="G15">
        <v>1552233013</v>
      </c>
      <c r="I15" t="s">
        <v>5</v>
      </c>
      <c r="J15" s="1">
        <v>41639</v>
      </c>
      <c r="K15">
        <v>15645218815</v>
      </c>
      <c r="M15" t="s">
        <v>12</v>
      </c>
      <c r="N15" s="1">
        <v>41639</v>
      </c>
      <c r="O15">
        <v>38054594373</v>
      </c>
      <c r="Q15" t="s">
        <v>15</v>
      </c>
      <c r="R15" s="1">
        <v>38717</v>
      </c>
      <c r="S15">
        <v>2303161810</v>
      </c>
      <c r="U15" t="s">
        <v>16</v>
      </c>
      <c r="V15" s="1">
        <v>38717</v>
      </c>
      <c r="W15">
        <v>526879258</v>
      </c>
      <c r="Y15" t="s">
        <v>17</v>
      </c>
      <c r="Z15" s="1">
        <v>37256</v>
      </c>
      <c r="AA15">
        <v>442508104</v>
      </c>
      <c r="AC15" t="s">
        <v>18</v>
      </c>
      <c r="AD15" s="1">
        <v>37256</v>
      </c>
      <c r="AE15">
        <v>275420711</v>
      </c>
      <c r="AO15" s="1">
        <f>B15</f>
        <v>38352</v>
      </c>
      <c r="AP15" s="2">
        <f>G15</f>
        <v>1552233013</v>
      </c>
      <c r="AQ15" s="2">
        <f t="shared" si="0"/>
        <v>17111894474</v>
      </c>
      <c r="AR15" s="2"/>
      <c r="AS15" s="1">
        <f t="shared" si="1"/>
        <v>41639</v>
      </c>
      <c r="AT15">
        <f t="shared" si="2"/>
        <v>15645218815</v>
      </c>
      <c r="AU15">
        <f t="shared" si="3"/>
        <v>38054594373</v>
      </c>
      <c r="AX15" s="1">
        <f t="shared" si="4"/>
        <v>38717</v>
      </c>
      <c r="AY15">
        <f t="shared" si="5"/>
        <v>2303161810</v>
      </c>
      <c r="AZ15">
        <f t="shared" si="6"/>
        <v>526879258</v>
      </c>
      <c r="BC15" s="1">
        <f>Z15</f>
        <v>37256</v>
      </c>
      <c r="BD15">
        <f t="shared" si="7"/>
        <v>442508104</v>
      </c>
      <c r="BE15">
        <f t="shared" si="8"/>
        <v>275420711</v>
      </c>
    </row>
    <row r="16" spans="1:57" x14ac:dyDescent="0.25">
      <c r="A16" t="s">
        <v>0</v>
      </c>
      <c r="B16">
        <v>38717</v>
      </c>
      <c r="C16">
        <v>25109245228</v>
      </c>
      <c r="E16" t="s">
        <v>3</v>
      </c>
      <c r="F16" s="1">
        <v>38717</v>
      </c>
      <c r="G16">
        <v>1614971805</v>
      </c>
      <c r="I16" t="s">
        <v>5</v>
      </c>
      <c r="J16" s="1">
        <v>42004</v>
      </c>
      <c r="K16">
        <v>15299937096</v>
      </c>
      <c r="M16" t="s">
        <v>12</v>
      </c>
      <c r="N16" s="1">
        <v>42004</v>
      </c>
      <c r="O16">
        <v>37413958025</v>
      </c>
      <c r="Q16" t="s">
        <v>15</v>
      </c>
      <c r="R16" s="1">
        <v>39082</v>
      </c>
      <c r="S16">
        <v>2852151939</v>
      </c>
      <c r="U16" t="s">
        <v>16</v>
      </c>
      <c r="V16" s="1">
        <v>39082</v>
      </c>
      <c r="W16">
        <v>277747279</v>
      </c>
      <c r="Y16" t="s">
        <v>17</v>
      </c>
      <c r="Z16" s="1">
        <v>37621</v>
      </c>
      <c r="AA16">
        <v>260902697</v>
      </c>
      <c r="AC16" t="s">
        <v>18</v>
      </c>
      <c r="AD16" s="1">
        <v>37621</v>
      </c>
      <c r="AE16">
        <v>743793779</v>
      </c>
      <c r="AO16" s="1">
        <f>B16</f>
        <v>38717</v>
      </c>
      <c r="AP16" s="2">
        <f>G16</f>
        <v>1614971805</v>
      </c>
      <c r="AQ16" s="2">
        <f t="shared" si="0"/>
        <v>25109245228</v>
      </c>
      <c r="AR16" s="2"/>
      <c r="AS16" s="1">
        <f t="shared" si="1"/>
        <v>42004</v>
      </c>
      <c r="AT16">
        <f t="shared" si="2"/>
        <v>15299937096</v>
      </c>
      <c r="AU16">
        <f t="shared" si="3"/>
        <v>37413958025</v>
      </c>
      <c r="AX16" s="1">
        <f t="shared" si="4"/>
        <v>39082</v>
      </c>
      <c r="AY16">
        <f t="shared" si="5"/>
        <v>2852151939</v>
      </c>
      <c r="AZ16">
        <f t="shared" si="6"/>
        <v>277747279</v>
      </c>
      <c r="BC16" s="1">
        <f>Z16</f>
        <v>37621</v>
      </c>
      <c r="BD16">
        <f t="shared" si="7"/>
        <v>260902697</v>
      </c>
      <c r="BE16">
        <f t="shared" si="8"/>
        <v>743793779</v>
      </c>
    </row>
    <row r="17" spans="1:57" x14ac:dyDescent="0.25">
      <c r="A17" t="s">
        <v>0</v>
      </c>
      <c r="B17">
        <v>39082</v>
      </c>
      <c r="C17">
        <v>28959183992</v>
      </c>
      <c r="E17" t="s">
        <v>3</v>
      </c>
      <c r="F17" s="1">
        <v>39082</v>
      </c>
      <c r="G17">
        <v>2230798010</v>
      </c>
      <c r="I17" t="s">
        <v>5</v>
      </c>
      <c r="J17" s="1">
        <v>42369</v>
      </c>
      <c r="K17">
        <v>11892604516</v>
      </c>
      <c r="M17" t="s">
        <v>12</v>
      </c>
      <c r="N17" s="1">
        <v>42369</v>
      </c>
      <c r="O17">
        <v>20554956329</v>
      </c>
      <c r="Q17" t="s">
        <v>15</v>
      </c>
      <c r="R17" s="1">
        <v>39447</v>
      </c>
      <c r="S17">
        <v>3799461765</v>
      </c>
      <c r="U17" t="s">
        <v>16</v>
      </c>
      <c r="V17" s="1">
        <v>39447</v>
      </c>
      <c r="W17">
        <v>537080321</v>
      </c>
      <c r="Y17" t="s">
        <v>17</v>
      </c>
      <c r="Z17" s="1">
        <v>37986</v>
      </c>
      <c r="AA17">
        <v>359584968</v>
      </c>
      <c r="AC17" t="s">
        <v>18</v>
      </c>
      <c r="AD17" s="1">
        <v>37986</v>
      </c>
      <c r="AE17">
        <v>896655449</v>
      </c>
      <c r="AO17" s="1">
        <f>B17</f>
        <v>39082</v>
      </c>
      <c r="AP17" s="2">
        <f>G17</f>
        <v>2230798010</v>
      </c>
      <c r="AQ17" s="2">
        <f t="shared" si="0"/>
        <v>28959183992</v>
      </c>
      <c r="AR17" s="2"/>
      <c r="AS17" s="1">
        <f t="shared" si="1"/>
        <v>42369</v>
      </c>
      <c r="AT17">
        <f t="shared" si="2"/>
        <v>11892604516</v>
      </c>
      <c r="AU17">
        <f t="shared" si="3"/>
        <v>20554956329</v>
      </c>
      <c r="AX17" s="1">
        <f t="shared" si="4"/>
        <v>39447</v>
      </c>
      <c r="AY17">
        <f t="shared" si="5"/>
        <v>3799461765</v>
      </c>
      <c r="AZ17">
        <f t="shared" si="6"/>
        <v>537080321</v>
      </c>
      <c r="BC17" s="1">
        <f>Z17</f>
        <v>37986</v>
      </c>
      <c r="BD17">
        <f t="shared" si="7"/>
        <v>359584968</v>
      </c>
      <c r="BE17">
        <f t="shared" si="8"/>
        <v>896655449</v>
      </c>
    </row>
    <row r="18" spans="1:57" x14ac:dyDescent="0.25">
      <c r="A18" t="s">
        <v>0</v>
      </c>
      <c r="B18">
        <v>39447</v>
      </c>
      <c r="C18">
        <v>33740485962</v>
      </c>
      <c r="E18" t="s">
        <v>3</v>
      </c>
      <c r="F18" s="1">
        <v>39447</v>
      </c>
      <c r="G18">
        <v>2786672986</v>
      </c>
      <c r="Q18" t="s">
        <v>15</v>
      </c>
      <c r="R18" s="1">
        <v>39813</v>
      </c>
      <c r="S18">
        <v>6767052438</v>
      </c>
      <c r="U18" t="s">
        <v>16</v>
      </c>
      <c r="V18" s="1">
        <v>39813</v>
      </c>
      <c r="W18">
        <v>508380981</v>
      </c>
      <c r="Y18" t="s">
        <v>17</v>
      </c>
      <c r="Z18" s="1">
        <v>38352</v>
      </c>
      <c r="AA18">
        <v>385683143</v>
      </c>
      <c r="AC18" t="s">
        <v>18</v>
      </c>
      <c r="AD18" s="1">
        <v>38352</v>
      </c>
      <c r="AE18">
        <v>1421219756</v>
      </c>
      <c r="AO18" s="1">
        <f>B18</f>
        <v>39447</v>
      </c>
      <c r="AP18" s="2">
        <f>G18</f>
        <v>2786672986</v>
      </c>
      <c r="AQ18" s="2">
        <f t="shared" si="0"/>
        <v>33740485962</v>
      </c>
      <c r="AR18" s="2"/>
      <c r="AS18" s="1"/>
      <c r="AX18" s="1">
        <f t="shared" si="4"/>
        <v>39813</v>
      </c>
      <c r="AY18">
        <f t="shared" si="5"/>
        <v>6767052438</v>
      </c>
      <c r="AZ18">
        <f t="shared" si="6"/>
        <v>508380981</v>
      </c>
      <c r="BC18" s="1">
        <f>Z18</f>
        <v>38352</v>
      </c>
      <c r="BD18">
        <f t="shared" si="7"/>
        <v>385683143</v>
      </c>
      <c r="BE18">
        <f t="shared" si="8"/>
        <v>1421219756</v>
      </c>
    </row>
    <row r="19" spans="1:57" x14ac:dyDescent="0.25">
      <c r="A19" t="s">
        <v>0</v>
      </c>
      <c r="B19">
        <v>39813</v>
      </c>
      <c r="C19">
        <v>39217292437</v>
      </c>
      <c r="E19" t="s">
        <v>3</v>
      </c>
      <c r="F19" s="1">
        <v>39813</v>
      </c>
      <c r="G19">
        <v>4101984676</v>
      </c>
      <c r="Q19" t="s">
        <v>15</v>
      </c>
      <c r="R19" s="1">
        <v>40178</v>
      </c>
      <c r="S19">
        <v>5475594058</v>
      </c>
      <c r="U19" t="s">
        <v>16</v>
      </c>
      <c r="V19" s="1">
        <v>40178</v>
      </c>
      <c r="W19">
        <v>896525833</v>
      </c>
      <c r="Y19" t="s">
        <v>17</v>
      </c>
      <c r="Z19" s="1">
        <v>38717</v>
      </c>
      <c r="AA19">
        <v>518704150</v>
      </c>
      <c r="AC19" t="s">
        <v>18</v>
      </c>
      <c r="AD19" s="1">
        <v>38717</v>
      </c>
      <c r="AE19">
        <v>973749505</v>
      </c>
      <c r="AO19" s="1">
        <f>B19</f>
        <v>39813</v>
      </c>
      <c r="AP19" s="2">
        <f>G19</f>
        <v>4101984676</v>
      </c>
      <c r="AQ19" s="2">
        <f t="shared" si="0"/>
        <v>39217292437</v>
      </c>
      <c r="AR19" s="2"/>
      <c r="AS19" s="1"/>
      <c r="AX19" s="1">
        <f t="shared" si="4"/>
        <v>40178</v>
      </c>
      <c r="AY19">
        <f t="shared" si="5"/>
        <v>5475594058</v>
      </c>
      <c r="AZ19">
        <f t="shared" si="6"/>
        <v>896525833</v>
      </c>
      <c r="BC19" s="1">
        <f>Z19</f>
        <v>38717</v>
      </c>
      <c r="BD19">
        <f t="shared" si="7"/>
        <v>518704150</v>
      </c>
      <c r="BE19">
        <f t="shared" si="8"/>
        <v>973749505</v>
      </c>
    </row>
    <row r="20" spans="1:57" x14ac:dyDescent="0.25">
      <c r="A20" t="s">
        <v>0</v>
      </c>
      <c r="B20">
        <v>40178</v>
      </c>
      <c r="C20">
        <v>19737385893</v>
      </c>
      <c r="E20" t="s">
        <v>3</v>
      </c>
      <c r="F20" s="1">
        <v>40178</v>
      </c>
      <c r="G20">
        <v>3658007532</v>
      </c>
      <c r="Q20" t="s">
        <v>15</v>
      </c>
      <c r="R20" s="1">
        <v>40543</v>
      </c>
      <c r="S20">
        <v>6696843552</v>
      </c>
      <c r="U20" t="s">
        <v>16</v>
      </c>
      <c r="V20" s="1">
        <v>40543</v>
      </c>
      <c r="W20">
        <v>1071622397</v>
      </c>
      <c r="Y20" t="s">
        <v>17</v>
      </c>
      <c r="Z20" s="1">
        <v>39082</v>
      </c>
      <c r="AA20">
        <v>563710978</v>
      </c>
      <c r="AC20" t="s">
        <v>18</v>
      </c>
      <c r="AD20" s="1">
        <v>39082</v>
      </c>
      <c r="AE20">
        <v>809965461</v>
      </c>
      <c r="AO20" s="1">
        <f>B20</f>
        <v>40178</v>
      </c>
      <c r="AP20" s="2">
        <f>G20</f>
        <v>3658007532</v>
      </c>
      <c r="AQ20" s="2">
        <f t="shared" si="0"/>
        <v>19737385893</v>
      </c>
      <c r="AR20" s="2"/>
      <c r="AS20" s="2"/>
      <c r="AX20" s="1">
        <f t="shared" si="4"/>
        <v>40543</v>
      </c>
      <c r="AY20">
        <f t="shared" si="5"/>
        <v>6696843552</v>
      </c>
      <c r="AZ20">
        <f t="shared" si="6"/>
        <v>1071622397</v>
      </c>
      <c r="BC20" s="1">
        <f>Z20</f>
        <v>39082</v>
      </c>
      <c r="BD20">
        <f t="shared" si="7"/>
        <v>563710978</v>
      </c>
      <c r="BE20">
        <f t="shared" si="8"/>
        <v>809965461</v>
      </c>
    </row>
    <row r="21" spans="1:57" x14ac:dyDescent="0.25">
      <c r="A21" t="s">
        <v>0</v>
      </c>
      <c r="B21">
        <v>40543</v>
      </c>
      <c r="C21">
        <v>31357508334</v>
      </c>
      <c r="E21" t="s">
        <v>3</v>
      </c>
      <c r="F21" s="1">
        <v>40543</v>
      </c>
      <c r="G21">
        <v>4060548125</v>
      </c>
      <c r="Q21" t="s">
        <v>15</v>
      </c>
      <c r="R21" s="1">
        <v>40908</v>
      </c>
      <c r="S21">
        <v>9205574275</v>
      </c>
      <c r="U21" t="s">
        <v>16</v>
      </c>
      <c r="V21" s="1">
        <v>40908</v>
      </c>
      <c r="W21">
        <v>1583680065</v>
      </c>
      <c r="Y21" t="s">
        <v>17</v>
      </c>
      <c r="Z21" s="1">
        <v>39447</v>
      </c>
      <c r="AA21">
        <v>733572943</v>
      </c>
      <c r="AC21" t="s">
        <v>18</v>
      </c>
      <c r="AD21" s="1">
        <v>39447</v>
      </c>
      <c r="AE21">
        <v>661460284</v>
      </c>
      <c r="AO21" s="1">
        <f>B21</f>
        <v>40543</v>
      </c>
      <c r="AP21" s="2">
        <f>G21</f>
        <v>4060548125</v>
      </c>
      <c r="AQ21" s="2">
        <f t="shared" si="0"/>
        <v>31357508334</v>
      </c>
      <c r="AR21" s="2"/>
      <c r="AS21" s="2"/>
      <c r="AX21" s="1">
        <f t="shared" si="4"/>
        <v>40908</v>
      </c>
      <c r="AY21">
        <f t="shared" si="5"/>
        <v>9205574275</v>
      </c>
      <c r="AZ21">
        <f t="shared" si="6"/>
        <v>1583680065</v>
      </c>
      <c r="BC21" s="1">
        <f>Z21</f>
        <v>39447</v>
      </c>
      <c r="BD21">
        <f t="shared" si="7"/>
        <v>733572943</v>
      </c>
      <c r="BE21">
        <f t="shared" si="8"/>
        <v>661460284</v>
      </c>
    </row>
    <row r="22" spans="1:57" x14ac:dyDescent="0.25">
      <c r="A22" t="s">
        <v>0</v>
      </c>
      <c r="B22">
        <v>40908</v>
      </c>
      <c r="C22">
        <v>34465731501</v>
      </c>
      <c r="E22" t="s">
        <v>3</v>
      </c>
      <c r="F22" s="1">
        <v>40908</v>
      </c>
      <c r="G22">
        <v>4904789052</v>
      </c>
      <c r="Q22" t="s">
        <v>15</v>
      </c>
      <c r="R22" s="1">
        <v>41274</v>
      </c>
      <c r="S22">
        <v>9296312849</v>
      </c>
      <c r="U22" t="s">
        <v>16</v>
      </c>
      <c r="V22" s="1">
        <v>41274</v>
      </c>
      <c r="W22">
        <v>1273793010</v>
      </c>
      <c r="Y22" t="s">
        <v>17</v>
      </c>
      <c r="Z22" s="1">
        <v>39813</v>
      </c>
      <c r="AA22">
        <v>927033295</v>
      </c>
      <c r="AC22" t="s">
        <v>18</v>
      </c>
      <c r="AD22" s="1">
        <v>39813</v>
      </c>
      <c r="AE22">
        <v>1770598315</v>
      </c>
      <c r="AO22" s="1">
        <f>B22</f>
        <v>40908</v>
      </c>
      <c r="AP22" s="2">
        <f>G22</f>
        <v>4904789052</v>
      </c>
      <c r="AQ22" s="2">
        <f t="shared" si="0"/>
        <v>34465731501</v>
      </c>
      <c r="AR22" s="2"/>
      <c r="AS22" s="2"/>
      <c r="AX22" s="1">
        <f t="shared" si="4"/>
        <v>41274</v>
      </c>
      <c r="AY22">
        <f t="shared" si="5"/>
        <v>9296312849</v>
      </c>
      <c r="AZ22">
        <f t="shared" si="6"/>
        <v>1273793010</v>
      </c>
      <c r="BC22" s="1">
        <f>Z22</f>
        <v>39813</v>
      </c>
      <c r="BD22">
        <f t="shared" si="7"/>
        <v>927033295</v>
      </c>
      <c r="BE22">
        <f t="shared" si="8"/>
        <v>1770598315</v>
      </c>
    </row>
    <row r="23" spans="1:57" x14ac:dyDescent="0.25">
      <c r="A23" t="s">
        <v>0</v>
      </c>
      <c r="B23">
        <v>41274</v>
      </c>
      <c r="C23">
        <v>19405879335</v>
      </c>
      <c r="E23" t="s">
        <v>3</v>
      </c>
      <c r="F23" s="1">
        <v>41274</v>
      </c>
      <c r="G23">
        <v>5029335221</v>
      </c>
      <c r="Q23" t="s">
        <v>15</v>
      </c>
      <c r="R23" s="1">
        <v>41639</v>
      </c>
      <c r="S23">
        <v>12042612840</v>
      </c>
      <c r="U23" t="s">
        <v>16</v>
      </c>
      <c r="V23" s="1">
        <v>41639</v>
      </c>
      <c r="W23">
        <v>1546602880</v>
      </c>
      <c r="Y23" t="s">
        <v>17</v>
      </c>
      <c r="Z23" s="1">
        <v>40178</v>
      </c>
      <c r="AA23">
        <v>563975945</v>
      </c>
      <c r="AC23" t="s">
        <v>18</v>
      </c>
      <c r="AD23" s="1">
        <v>40178</v>
      </c>
      <c r="AE23">
        <v>535504422</v>
      </c>
      <c r="AO23" s="1">
        <f>B23</f>
        <v>41274</v>
      </c>
      <c r="AP23" s="2">
        <f>G23</f>
        <v>5029335221</v>
      </c>
      <c r="AQ23" s="2">
        <f t="shared" si="0"/>
        <v>19405879335</v>
      </c>
      <c r="AR23" s="2"/>
      <c r="AS23" s="2"/>
      <c r="AX23" s="1">
        <f t="shared" si="4"/>
        <v>41639</v>
      </c>
      <c r="AY23">
        <f t="shared" si="5"/>
        <v>12042612840</v>
      </c>
      <c r="AZ23">
        <f t="shared" si="6"/>
        <v>1546602880</v>
      </c>
      <c r="BC23" s="1">
        <f>Z23</f>
        <v>40178</v>
      </c>
      <c r="BD23">
        <f t="shared" si="7"/>
        <v>563975945</v>
      </c>
      <c r="BE23">
        <f t="shared" si="8"/>
        <v>535504422</v>
      </c>
    </row>
    <row r="24" spans="1:57" x14ac:dyDescent="0.25">
      <c r="A24" t="s">
        <v>0</v>
      </c>
      <c r="B24">
        <v>41639</v>
      </c>
      <c r="C24">
        <v>11984702013</v>
      </c>
      <c r="E24" t="s">
        <v>3</v>
      </c>
      <c r="F24" s="1">
        <v>41639</v>
      </c>
      <c r="G24">
        <v>6388832576</v>
      </c>
      <c r="K24" s="1"/>
      <c r="Q24" t="s">
        <v>15</v>
      </c>
      <c r="R24" s="1">
        <v>42004</v>
      </c>
      <c r="S24">
        <v>15393564103</v>
      </c>
      <c r="U24" t="s">
        <v>16</v>
      </c>
      <c r="V24" s="1">
        <v>42004</v>
      </c>
      <c r="W24">
        <v>2658354827</v>
      </c>
      <c r="Y24" t="s">
        <v>17</v>
      </c>
      <c r="Z24" s="1">
        <v>40543</v>
      </c>
      <c r="AA24">
        <v>672406580</v>
      </c>
      <c r="AC24" t="s">
        <v>18</v>
      </c>
      <c r="AD24" s="1">
        <v>40543</v>
      </c>
      <c r="AE24">
        <v>541345970</v>
      </c>
      <c r="AO24" s="1">
        <f>B24</f>
        <v>41639</v>
      </c>
      <c r="AP24" s="2">
        <f>G24</f>
        <v>6388832576</v>
      </c>
      <c r="AQ24" s="2">
        <f t="shared" si="0"/>
        <v>11984702013</v>
      </c>
      <c r="AR24" s="2"/>
      <c r="AS24" s="2"/>
      <c r="AX24" s="1">
        <f t="shared" si="4"/>
        <v>42004</v>
      </c>
      <c r="AY24">
        <f t="shared" si="5"/>
        <v>15393564103</v>
      </c>
      <c r="AZ24">
        <f t="shared" si="6"/>
        <v>2658354827</v>
      </c>
      <c r="BC24" s="1">
        <f>Z24</f>
        <v>40543</v>
      </c>
      <c r="BD24">
        <f t="shared" si="7"/>
        <v>672406580</v>
      </c>
      <c r="BE24">
        <f t="shared" si="8"/>
        <v>541345970</v>
      </c>
    </row>
    <row r="25" spans="1:57" x14ac:dyDescent="0.25">
      <c r="A25" t="s">
        <v>0</v>
      </c>
      <c r="B25">
        <v>42004</v>
      </c>
      <c r="C25">
        <v>3935444712</v>
      </c>
      <c r="E25" t="s">
        <v>3</v>
      </c>
      <c r="F25" s="1">
        <v>42004</v>
      </c>
      <c r="G25">
        <v>5967788538</v>
      </c>
      <c r="Q25" t="s">
        <v>15</v>
      </c>
      <c r="R25" s="1">
        <v>42369</v>
      </c>
      <c r="S25">
        <v>13715723983</v>
      </c>
      <c r="U25" t="s">
        <v>16</v>
      </c>
      <c r="V25" s="1">
        <v>42369</v>
      </c>
      <c r="W25">
        <v>1237368018</v>
      </c>
      <c r="Y25" t="s">
        <v>17</v>
      </c>
      <c r="Z25" s="1">
        <v>40908</v>
      </c>
      <c r="AA25">
        <v>623214927</v>
      </c>
      <c r="AC25" t="s">
        <v>18</v>
      </c>
      <c r="AD25" s="1">
        <v>40908</v>
      </c>
      <c r="AE25">
        <v>1657069003</v>
      </c>
      <c r="AO25" s="1">
        <f>B25</f>
        <v>42004</v>
      </c>
      <c r="AP25" s="2">
        <f>G25</f>
        <v>5967788538</v>
      </c>
      <c r="AQ25" s="2">
        <f t="shared" si="0"/>
        <v>3935444712</v>
      </c>
      <c r="AR25" s="2"/>
      <c r="AS25" s="2"/>
      <c r="AX25" s="1">
        <f t="shared" si="4"/>
        <v>42369</v>
      </c>
      <c r="AY25">
        <f t="shared" si="5"/>
        <v>13715723983</v>
      </c>
      <c r="AZ25">
        <f t="shared" si="6"/>
        <v>1237368018</v>
      </c>
      <c r="BC25" s="1">
        <f>Z25</f>
        <v>40908</v>
      </c>
      <c r="BD25">
        <f t="shared" si="7"/>
        <v>623214927</v>
      </c>
      <c r="BE25">
        <f t="shared" si="8"/>
        <v>1657069003</v>
      </c>
    </row>
    <row r="26" spans="1:57" x14ac:dyDescent="0.25">
      <c r="A26" t="s">
        <v>0</v>
      </c>
      <c r="B26">
        <v>42369</v>
      </c>
      <c r="C26">
        <v>2003774599</v>
      </c>
      <c r="E26" t="s">
        <v>3</v>
      </c>
      <c r="F26" s="1">
        <v>42369</v>
      </c>
      <c r="G26">
        <v>3437952784</v>
      </c>
      <c r="Q26" t="s">
        <v>15</v>
      </c>
      <c r="R26" s="1">
        <v>42735</v>
      </c>
      <c r="S26">
        <v>9713912553</v>
      </c>
      <c r="U26" t="s">
        <v>16</v>
      </c>
      <c r="V26" s="1">
        <v>42735</v>
      </c>
      <c r="W26">
        <v>907008025</v>
      </c>
      <c r="Y26" t="s">
        <v>17</v>
      </c>
      <c r="Z26" s="1">
        <v>41274</v>
      </c>
      <c r="AA26">
        <v>625231306</v>
      </c>
      <c r="AC26" t="s">
        <v>18</v>
      </c>
      <c r="AD26" s="1">
        <v>41274</v>
      </c>
      <c r="AE26">
        <v>4775150258</v>
      </c>
      <c r="AO26" s="1">
        <f>B26</f>
        <v>42369</v>
      </c>
      <c r="AP26" s="2">
        <f>G26</f>
        <v>3437952784</v>
      </c>
      <c r="AQ26" s="2">
        <f t="shared" si="0"/>
        <v>2003774599</v>
      </c>
      <c r="AR26" s="2"/>
      <c r="AS26" s="2"/>
      <c r="AX26" s="1">
        <f t="shared" si="4"/>
        <v>42735</v>
      </c>
      <c r="AY26">
        <f t="shared" si="5"/>
        <v>9713912553</v>
      </c>
      <c r="AZ26">
        <f t="shared" si="6"/>
        <v>907008025</v>
      </c>
      <c r="BC26" s="1">
        <f>Z26</f>
        <v>41274</v>
      </c>
      <c r="BD26">
        <f t="shared" si="7"/>
        <v>625231306</v>
      </c>
      <c r="BE26">
        <f t="shared" si="8"/>
        <v>4775150258</v>
      </c>
    </row>
    <row r="27" spans="1:57" x14ac:dyDescent="0.25">
      <c r="A27" t="s">
        <v>0</v>
      </c>
      <c r="B27">
        <v>42735</v>
      </c>
      <c r="C27">
        <v>4376568239</v>
      </c>
      <c r="E27" t="s">
        <v>3</v>
      </c>
      <c r="F27" s="1">
        <v>42735</v>
      </c>
      <c r="G27">
        <v>1875382071</v>
      </c>
      <c r="Q27" t="s">
        <v>15</v>
      </c>
      <c r="R27" s="1">
        <v>43100</v>
      </c>
      <c r="S27">
        <v>12153161394</v>
      </c>
      <c r="U27" t="s">
        <v>16</v>
      </c>
      <c r="V27" s="1">
        <v>43100</v>
      </c>
      <c r="W27">
        <v>1624049602</v>
      </c>
      <c r="Y27" t="s">
        <v>17</v>
      </c>
      <c r="Z27" s="1">
        <v>41639</v>
      </c>
      <c r="AA27">
        <v>647702310</v>
      </c>
      <c r="AC27" t="s">
        <v>18</v>
      </c>
      <c r="AD27" s="1">
        <v>41639</v>
      </c>
      <c r="AE27">
        <v>3541881645</v>
      </c>
      <c r="AO27" s="1">
        <f t="shared" ref="AO3:AO28" si="9">B27</f>
        <v>42735</v>
      </c>
      <c r="AP27" s="2">
        <f>G27</f>
        <v>1875382071</v>
      </c>
      <c r="AQ27" s="2">
        <f t="shared" si="0"/>
        <v>4376568239</v>
      </c>
      <c r="AR27" s="2"/>
      <c r="AS27" s="2"/>
      <c r="AX27" s="1">
        <f t="shared" si="4"/>
        <v>43100</v>
      </c>
      <c r="AY27">
        <f t="shared" si="5"/>
        <v>12153161394</v>
      </c>
      <c r="AZ27">
        <f t="shared" si="6"/>
        <v>1624049602</v>
      </c>
      <c r="BC27" s="1">
        <f>Z27</f>
        <v>41639</v>
      </c>
      <c r="BD27">
        <f t="shared" si="7"/>
        <v>647702310</v>
      </c>
      <c r="BE27">
        <f t="shared" si="8"/>
        <v>3541881645</v>
      </c>
    </row>
    <row r="28" spans="1:57" x14ac:dyDescent="0.25">
      <c r="A28" t="s">
        <v>0</v>
      </c>
      <c r="B28">
        <v>43100</v>
      </c>
      <c r="C28">
        <v>7319093889</v>
      </c>
      <c r="E28" t="s">
        <v>3</v>
      </c>
      <c r="F28" s="1">
        <v>43100</v>
      </c>
      <c r="G28">
        <v>2155075592</v>
      </c>
      <c r="Y28" t="s">
        <v>17</v>
      </c>
      <c r="Z28" s="1">
        <v>42004</v>
      </c>
      <c r="AA28">
        <v>722157334</v>
      </c>
      <c r="AC28" t="s">
        <v>18</v>
      </c>
      <c r="AD28" s="1">
        <v>42004</v>
      </c>
      <c r="AE28">
        <v>4469134133</v>
      </c>
      <c r="AO28" s="1">
        <f t="shared" si="9"/>
        <v>43100</v>
      </c>
      <c r="AP28" s="2">
        <f>G28</f>
        <v>2155075592</v>
      </c>
      <c r="AQ28" s="2">
        <f t="shared" si="0"/>
        <v>7319093889</v>
      </c>
      <c r="AR28" s="2"/>
      <c r="AS28" s="2"/>
      <c r="BC28" s="1">
        <f>Z28</f>
        <v>42004</v>
      </c>
      <c r="BD28">
        <f t="shared" si="7"/>
        <v>722157334</v>
      </c>
      <c r="BE28">
        <f t="shared" si="8"/>
        <v>4469134133</v>
      </c>
    </row>
    <row r="29" spans="1:57" x14ac:dyDescent="0.25">
      <c r="Y29" t="s">
        <v>17</v>
      </c>
      <c r="Z29" s="1">
        <v>42369</v>
      </c>
      <c r="AA29">
        <v>358829656</v>
      </c>
      <c r="AC29" t="s">
        <v>18</v>
      </c>
      <c r="AD29" s="1">
        <v>42369</v>
      </c>
      <c r="AE29">
        <v>2818094021</v>
      </c>
      <c r="BC29" s="1">
        <f>Z29</f>
        <v>42369</v>
      </c>
      <c r="BD29">
        <f t="shared" si="7"/>
        <v>358829656</v>
      </c>
      <c r="BE29">
        <f t="shared" si="8"/>
        <v>2818094021</v>
      </c>
    </row>
    <row r="30" spans="1:57" x14ac:dyDescent="0.25">
      <c r="Y30" t="s">
        <v>17</v>
      </c>
      <c r="Z30" s="1">
        <v>42735</v>
      </c>
      <c r="AA30">
        <v>327938124</v>
      </c>
      <c r="AC30" t="s">
        <v>18</v>
      </c>
      <c r="AD30" s="1">
        <v>42735</v>
      </c>
      <c r="AE30">
        <v>864968838</v>
      </c>
      <c r="BC30" s="1">
        <f>Z30</f>
        <v>42735</v>
      </c>
      <c r="BD30">
        <f t="shared" si="7"/>
        <v>327938124</v>
      </c>
      <c r="BE30">
        <f t="shared" si="8"/>
        <v>864968838</v>
      </c>
    </row>
    <row r="31" spans="1:57" x14ac:dyDescent="0.25">
      <c r="Y31" t="s">
        <v>17</v>
      </c>
      <c r="Z31" s="1">
        <v>43100</v>
      </c>
      <c r="AA31">
        <v>321122129</v>
      </c>
      <c r="AC31" t="s">
        <v>18</v>
      </c>
      <c r="AD31" s="1">
        <v>43100</v>
      </c>
      <c r="AE31">
        <v>787582393</v>
      </c>
      <c r="BC31" s="1">
        <f>Z31</f>
        <v>43100</v>
      </c>
      <c r="BD31">
        <f t="shared" si="7"/>
        <v>321122129</v>
      </c>
      <c r="BE31">
        <f t="shared" si="8"/>
        <v>787582393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" sqref="C1"/>
    </sheetView>
  </sheetViews>
  <sheetFormatPr defaultRowHeight="15" x14ac:dyDescent="0.25"/>
  <cols>
    <col min="1" max="1" width="10.7109375" style="1" bestFit="1" customWidth="1"/>
    <col min="2" max="2" width="12.85546875" style="1" bestFit="1" customWidth="1"/>
    <col min="3" max="3" width="17.28515625" bestFit="1" customWidth="1"/>
    <col min="4" max="4" width="20" bestFit="1" customWidth="1"/>
  </cols>
  <sheetData>
    <row r="1" spans="1:4" x14ac:dyDescent="0.25">
      <c r="A1" s="1" t="s">
        <v>4</v>
      </c>
      <c r="B1" s="1" t="s">
        <v>24</v>
      </c>
      <c r="C1" t="s">
        <v>19</v>
      </c>
      <c r="D1" t="s">
        <v>20</v>
      </c>
    </row>
    <row r="2" spans="1:4" x14ac:dyDescent="0.25">
      <c r="A2" s="1">
        <v>33603</v>
      </c>
      <c r="B2" s="1" t="s">
        <v>21</v>
      </c>
      <c r="C2">
        <v>831441426</v>
      </c>
      <c r="D2">
        <v>5488157937</v>
      </c>
    </row>
    <row r="3" spans="1:4" x14ac:dyDescent="0.25">
      <c r="A3" s="1">
        <v>33969</v>
      </c>
      <c r="B3" s="1" t="s">
        <v>21</v>
      </c>
      <c r="C3">
        <v>1000821781</v>
      </c>
      <c r="D3">
        <v>5299494563</v>
      </c>
    </row>
    <row r="4" spans="1:4" x14ac:dyDescent="0.25">
      <c r="A4" s="1">
        <v>34334</v>
      </c>
      <c r="B4" s="1" t="s">
        <v>21</v>
      </c>
      <c r="C4">
        <v>890991860</v>
      </c>
      <c r="D4">
        <v>5609206316</v>
      </c>
    </row>
    <row r="5" spans="1:4" x14ac:dyDescent="0.25">
      <c r="A5" s="1">
        <v>34699</v>
      </c>
      <c r="B5" s="1" t="s">
        <v>21</v>
      </c>
      <c r="C5">
        <v>509166411</v>
      </c>
      <c r="D5">
        <v>4705880831</v>
      </c>
    </row>
    <row r="6" spans="1:4" x14ac:dyDescent="0.25">
      <c r="A6" s="1">
        <v>35064</v>
      </c>
      <c r="B6" s="1" t="s">
        <v>21</v>
      </c>
      <c r="C6">
        <v>602193088</v>
      </c>
      <c r="D6">
        <v>5055017984</v>
      </c>
    </row>
    <row r="7" spans="1:4" x14ac:dyDescent="0.25">
      <c r="A7" s="1">
        <v>35430</v>
      </c>
      <c r="B7" s="1" t="s">
        <v>21</v>
      </c>
      <c r="C7">
        <v>816164514</v>
      </c>
      <c r="D7">
        <v>6171326956</v>
      </c>
    </row>
    <row r="8" spans="1:4" x14ac:dyDescent="0.25">
      <c r="A8" s="1">
        <v>35795</v>
      </c>
      <c r="B8" s="1" t="s">
        <v>21</v>
      </c>
      <c r="C8">
        <v>814291754</v>
      </c>
      <c r="D8">
        <v>6704461896</v>
      </c>
    </row>
    <row r="9" spans="1:4" x14ac:dyDescent="0.25">
      <c r="A9" s="1">
        <v>36160</v>
      </c>
      <c r="B9" s="1" t="s">
        <v>21</v>
      </c>
      <c r="C9">
        <v>819617949</v>
      </c>
      <c r="D9">
        <v>4548370353</v>
      </c>
    </row>
    <row r="10" spans="1:4" x14ac:dyDescent="0.25">
      <c r="A10" s="1">
        <v>36525</v>
      </c>
      <c r="B10" s="1" t="s">
        <v>21</v>
      </c>
      <c r="C10">
        <v>628336067</v>
      </c>
      <c r="D10">
        <v>4631925738</v>
      </c>
    </row>
    <row r="11" spans="1:4" x14ac:dyDescent="0.25">
      <c r="A11" s="1">
        <v>36891</v>
      </c>
      <c r="B11" s="1" t="s">
        <v>21</v>
      </c>
      <c r="C11">
        <v>718473556</v>
      </c>
      <c r="D11">
        <v>11051771151</v>
      </c>
    </row>
    <row r="12" spans="1:4" x14ac:dyDescent="0.25">
      <c r="A12" s="1">
        <v>37256</v>
      </c>
      <c r="B12" s="1" t="s">
        <v>21</v>
      </c>
      <c r="C12">
        <v>957193582</v>
      </c>
      <c r="D12">
        <v>9180003092</v>
      </c>
    </row>
    <row r="13" spans="1:4" x14ac:dyDescent="0.25">
      <c r="A13" s="1">
        <v>37621</v>
      </c>
      <c r="B13" s="1" t="s">
        <v>21</v>
      </c>
      <c r="C13">
        <v>1057045614</v>
      </c>
      <c r="D13">
        <v>6219095977</v>
      </c>
    </row>
    <row r="14" spans="1:4" x14ac:dyDescent="0.25">
      <c r="A14" s="1">
        <v>37986</v>
      </c>
      <c r="B14" s="1" t="s">
        <v>21</v>
      </c>
      <c r="C14">
        <v>1022896438</v>
      </c>
      <c r="D14">
        <v>10948543780</v>
      </c>
    </row>
    <row r="15" spans="1:4" x14ac:dyDescent="0.25">
      <c r="A15" s="1">
        <v>38352</v>
      </c>
      <c r="B15" s="1" t="s">
        <v>21</v>
      </c>
      <c r="C15">
        <v>1552233013</v>
      </c>
      <c r="D15">
        <v>17111894474</v>
      </c>
    </row>
    <row r="16" spans="1:4" x14ac:dyDescent="0.25">
      <c r="A16" s="1">
        <v>38717</v>
      </c>
      <c r="B16" s="1" t="s">
        <v>21</v>
      </c>
      <c r="C16">
        <v>1614971805</v>
      </c>
      <c r="D16">
        <v>25109245228</v>
      </c>
    </row>
    <row r="17" spans="1:4" x14ac:dyDescent="0.25">
      <c r="A17" s="1">
        <v>39082</v>
      </c>
      <c r="B17" s="1" t="s">
        <v>21</v>
      </c>
      <c r="C17">
        <v>2230798010</v>
      </c>
      <c r="D17">
        <v>28959183992</v>
      </c>
    </row>
    <row r="18" spans="1:4" x14ac:dyDescent="0.25">
      <c r="A18" s="1">
        <v>39447</v>
      </c>
      <c r="B18" s="1" t="s">
        <v>21</v>
      </c>
      <c r="C18">
        <v>2786672986</v>
      </c>
      <c r="D18">
        <v>33740485962</v>
      </c>
    </row>
    <row r="19" spans="1:4" x14ac:dyDescent="0.25">
      <c r="A19" s="1">
        <v>39813</v>
      </c>
      <c r="B19" s="1" t="s">
        <v>21</v>
      </c>
      <c r="C19">
        <v>4101984676</v>
      </c>
      <c r="D19">
        <v>39217292437</v>
      </c>
    </row>
    <row r="20" spans="1:4" x14ac:dyDescent="0.25">
      <c r="A20" s="1">
        <v>40178</v>
      </c>
      <c r="B20" s="1" t="s">
        <v>21</v>
      </c>
      <c r="C20">
        <v>3658007532</v>
      </c>
      <c r="D20">
        <v>19737385893</v>
      </c>
    </row>
    <row r="21" spans="1:4" x14ac:dyDescent="0.25">
      <c r="A21" s="1">
        <v>40543</v>
      </c>
      <c r="B21" s="1" t="s">
        <v>21</v>
      </c>
      <c r="C21">
        <v>4060548125</v>
      </c>
      <c r="D21">
        <v>31357508334</v>
      </c>
    </row>
    <row r="22" spans="1:4" x14ac:dyDescent="0.25">
      <c r="A22" s="1">
        <v>40908</v>
      </c>
      <c r="B22" s="1" t="s">
        <v>21</v>
      </c>
      <c r="C22">
        <v>4904789052</v>
      </c>
      <c r="D22">
        <v>34465731501</v>
      </c>
    </row>
    <row r="23" spans="1:4" x14ac:dyDescent="0.25">
      <c r="A23" s="1">
        <v>41274</v>
      </c>
      <c r="B23" s="1" t="s">
        <v>21</v>
      </c>
      <c r="C23">
        <v>5029335221</v>
      </c>
      <c r="D23">
        <v>19405879335</v>
      </c>
    </row>
    <row r="24" spans="1:4" x14ac:dyDescent="0.25">
      <c r="A24" s="1">
        <v>41639</v>
      </c>
      <c r="B24" s="1" t="s">
        <v>21</v>
      </c>
      <c r="C24">
        <v>6388832576</v>
      </c>
      <c r="D24">
        <v>11984702013</v>
      </c>
    </row>
    <row r="25" spans="1:4" x14ac:dyDescent="0.25">
      <c r="A25" s="1">
        <v>42004</v>
      </c>
      <c r="B25" s="1" t="s">
        <v>21</v>
      </c>
      <c r="C25">
        <v>5967788538</v>
      </c>
      <c r="D25">
        <v>3935444712</v>
      </c>
    </row>
    <row r="26" spans="1:4" x14ac:dyDescent="0.25">
      <c r="A26" s="1">
        <v>42369</v>
      </c>
      <c r="B26" s="1" t="s">
        <v>21</v>
      </c>
      <c r="C26">
        <v>3437952784</v>
      </c>
      <c r="D26">
        <v>2003774599</v>
      </c>
    </row>
    <row r="27" spans="1:4" x14ac:dyDescent="0.25">
      <c r="A27" s="1">
        <v>42735</v>
      </c>
      <c r="B27" s="1" t="s">
        <v>21</v>
      </c>
      <c r="C27">
        <v>1875382071</v>
      </c>
      <c r="D27">
        <v>4376568239</v>
      </c>
    </row>
    <row r="28" spans="1:4" x14ac:dyDescent="0.25">
      <c r="A28" s="1">
        <v>43100</v>
      </c>
      <c r="B28" s="1" t="s">
        <v>21</v>
      </c>
      <c r="C28">
        <v>2155075592</v>
      </c>
      <c r="D28">
        <v>7319093889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1" sqref="D1"/>
    </sheetView>
  </sheetViews>
  <sheetFormatPr defaultRowHeight="15" x14ac:dyDescent="0.25"/>
  <cols>
    <col min="1" max="1" width="10.7109375" style="1" bestFit="1" customWidth="1"/>
    <col min="2" max="2" width="12.85546875" customWidth="1"/>
    <col min="3" max="3" width="20" bestFit="1" customWidth="1"/>
    <col min="4" max="4" width="22.85546875" bestFit="1" customWidth="1"/>
  </cols>
  <sheetData>
    <row r="1" spans="1:4" x14ac:dyDescent="0.25">
      <c r="A1" s="1" t="s">
        <v>4</v>
      </c>
      <c r="B1" t="s">
        <v>24</v>
      </c>
      <c r="C1" t="s">
        <v>19</v>
      </c>
      <c r="D1" t="s">
        <v>20</v>
      </c>
    </row>
    <row r="2" spans="1:4" x14ac:dyDescent="0.25">
      <c r="A2" s="1">
        <v>33969</v>
      </c>
      <c r="B2" t="s">
        <v>23</v>
      </c>
      <c r="C2">
        <v>90991983</v>
      </c>
      <c r="D2">
        <v>5961981</v>
      </c>
    </row>
    <row r="3" spans="1:4" x14ac:dyDescent="0.25">
      <c r="A3" s="1">
        <v>34334</v>
      </c>
      <c r="B3" t="s">
        <v>23</v>
      </c>
      <c r="C3">
        <v>120759724</v>
      </c>
      <c r="D3">
        <v>529845</v>
      </c>
    </row>
    <row r="4" spans="1:4" x14ac:dyDescent="0.25">
      <c r="A4" s="1">
        <v>34699</v>
      </c>
      <c r="B4" t="s">
        <v>23</v>
      </c>
      <c r="C4">
        <v>90231961</v>
      </c>
      <c r="D4">
        <v>1064257</v>
      </c>
    </row>
    <row r="5" spans="1:4" x14ac:dyDescent="0.25">
      <c r="A5" s="1">
        <v>35064</v>
      </c>
      <c r="B5" t="s">
        <v>23</v>
      </c>
      <c r="C5">
        <v>152731897</v>
      </c>
      <c r="D5">
        <v>59711253</v>
      </c>
    </row>
    <row r="6" spans="1:4" x14ac:dyDescent="0.25">
      <c r="A6" s="1">
        <v>35430</v>
      </c>
      <c r="B6" t="s">
        <v>23</v>
      </c>
      <c r="C6">
        <v>170848968</v>
      </c>
      <c r="D6">
        <v>6820653</v>
      </c>
    </row>
    <row r="7" spans="1:4" x14ac:dyDescent="0.25">
      <c r="A7" s="1">
        <v>35795</v>
      </c>
      <c r="B7" t="s">
        <v>23</v>
      </c>
      <c r="C7">
        <v>316409796</v>
      </c>
      <c r="D7">
        <v>10632028</v>
      </c>
    </row>
    <row r="8" spans="1:4" x14ac:dyDescent="0.25">
      <c r="A8" s="1">
        <v>36160</v>
      </c>
      <c r="B8" t="s">
        <v>23</v>
      </c>
      <c r="C8">
        <v>357537632</v>
      </c>
      <c r="D8">
        <v>27423348</v>
      </c>
    </row>
    <row r="9" spans="1:4" x14ac:dyDescent="0.25">
      <c r="A9" s="1">
        <v>36525</v>
      </c>
      <c r="B9" t="s">
        <v>23</v>
      </c>
      <c r="C9">
        <v>396448352</v>
      </c>
      <c r="D9">
        <v>182483832</v>
      </c>
    </row>
    <row r="10" spans="1:4" x14ac:dyDescent="0.25">
      <c r="A10" s="1">
        <v>36891</v>
      </c>
      <c r="B10" t="s">
        <v>23</v>
      </c>
      <c r="C10">
        <v>548779006</v>
      </c>
      <c r="D10">
        <v>307296342</v>
      </c>
    </row>
    <row r="11" spans="1:4" x14ac:dyDescent="0.25">
      <c r="A11" s="1">
        <v>37256</v>
      </c>
      <c r="B11" t="s">
        <v>23</v>
      </c>
      <c r="C11">
        <v>917183140</v>
      </c>
      <c r="D11">
        <v>227157472</v>
      </c>
    </row>
    <row r="12" spans="1:4" x14ac:dyDescent="0.25">
      <c r="A12" s="1">
        <v>37621</v>
      </c>
      <c r="B12" t="s">
        <v>23</v>
      </c>
      <c r="C12">
        <v>1047146531</v>
      </c>
      <c r="D12">
        <v>121308269</v>
      </c>
    </row>
    <row r="13" spans="1:4" x14ac:dyDescent="0.25">
      <c r="A13" s="1">
        <v>37986</v>
      </c>
      <c r="B13" t="s">
        <v>23</v>
      </c>
      <c r="C13">
        <v>1785972713</v>
      </c>
      <c r="D13">
        <v>71658792</v>
      </c>
    </row>
    <row r="14" spans="1:4" x14ac:dyDescent="0.25">
      <c r="A14" s="1">
        <v>38352</v>
      </c>
      <c r="B14" t="s">
        <v>23</v>
      </c>
      <c r="C14">
        <v>1718559149</v>
      </c>
      <c r="D14">
        <v>463216342</v>
      </c>
    </row>
    <row r="15" spans="1:4" x14ac:dyDescent="0.25">
      <c r="A15" s="1">
        <v>38717</v>
      </c>
      <c r="B15" t="s">
        <v>23</v>
      </c>
      <c r="C15">
        <v>2303161810</v>
      </c>
      <c r="D15">
        <v>526879258</v>
      </c>
    </row>
    <row r="16" spans="1:4" x14ac:dyDescent="0.25">
      <c r="A16" s="1">
        <v>39082</v>
      </c>
      <c r="B16" t="s">
        <v>23</v>
      </c>
      <c r="C16">
        <v>2852151939</v>
      </c>
      <c r="D16">
        <v>277747279</v>
      </c>
    </row>
    <row r="17" spans="1:4" x14ac:dyDescent="0.25">
      <c r="A17" s="1">
        <v>39447</v>
      </c>
      <c r="B17" t="s">
        <v>23</v>
      </c>
      <c r="C17">
        <v>3799461765</v>
      </c>
      <c r="D17">
        <v>537080321</v>
      </c>
    </row>
    <row r="18" spans="1:4" x14ac:dyDescent="0.25">
      <c r="A18" s="1">
        <v>39813</v>
      </c>
      <c r="B18" t="s">
        <v>23</v>
      </c>
      <c r="C18">
        <v>6767052438</v>
      </c>
      <c r="D18">
        <v>508380981</v>
      </c>
    </row>
    <row r="19" spans="1:4" x14ac:dyDescent="0.25">
      <c r="A19" s="1">
        <v>40178</v>
      </c>
      <c r="B19" t="s">
        <v>23</v>
      </c>
      <c r="C19">
        <v>5475594058</v>
      </c>
      <c r="D19">
        <v>896525833</v>
      </c>
    </row>
    <row r="20" spans="1:4" x14ac:dyDescent="0.25">
      <c r="A20" s="1">
        <v>40543</v>
      </c>
      <c r="B20" t="s">
        <v>23</v>
      </c>
      <c r="C20">
        <v>6696843552</v>
      </c>
      <c r="D20">
        <v>1071622397</v>
      </c>
    </row>
    <row r="21" spans="1:4" x14ac:dyDescent="0.25">
      <c r="A21" s="1">
        <v>40908</v>
      </c>
      <c r="B21" t="s">
        <v>23</v>
      </c>
      <c r="C21">
        <v>9205574275</v>
      </c>
      <c r="D21">
        <v>1583680065</v>
      </c>
    </row>
    <row r="22" spans="1:4" x14ac:dyDescent="0.25">
      <c r="A22" s="1">
        <v>41274</v>
      </c>
      <c r="B22" t="s">
        <v>23</v>
      </c>
      <c r="C22">
        <v>9296312849</v>
      </c>
      <c r="D22">
        <v>1273793010</v>
      </c>
    </row>
    <row r="23" spans="1:4" x14ac:dyDescent="0.25">
      <c r="A23" s="1">
        <v>41639</v>
      </c>
      <c r="B23" t="s">
        <v>23</v>
      </c>
      <c r="C23">
        <v>12042612840</v>
      </c>
      <c r="D23">
        <v>1546602880</v>
      </c>
    </row>
    <row r="24" spans="1:4" x14ac:dyDescent="0.25">
      <c r="A24" s="1">
        <v>42004</v>
      </c>
      <c r="B24" t="s">
        <v>23</v>
      </c>
      <c r="C24">
        <v>15393564103</v>
      </c>
      <c r="D24">
        <v>2658354827</v>
      </c>
    </row>
    <row r="25" spans="1:4" x14ac:dyDescent="0.25">
      <c r="A25" s="1">
        <v>42369</v>
      </c>
      <c r="B25" t="s">
        <v>23</v>
      </c>
      <c r="C25">
        <v>13715723983</v>
      </c>
      <c r="D25">
        <v>1237368018</v>
      </c>
    </row>
    <row r="26" spans="1:4" x14ac:dyDescent="0.25">
      <c r="A26" s="1">
        <v>42735</v>
      </c>
      <c r="B26" t="s">
        <v>23</v>
      </c>
      <c r="C26">
        <v>9713912553</v>
      </c>
      <c r="D26">
        <v>907008025</v>
      </c>
    </row>
    <row r="27" spans="1:4" x14ac:dyDescent="0.25">
      <c r="A27" s="1">
        <v>43100</v>
      </c>
      <c r="B27" t="s">
        <v>23</v>
      </c>
      <c r="C27">
        <v>12153161394</v>
      </c>
      <c r="D27">
        <v>1624049602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" sqref="D1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20" bestFit="1" customWidth="1"/>
    <col min="4" max="4" width="20.28515625" bestFit="1" customWidth="1"/>
  </cols>
  <sheetData>
    <row r="1" spans="1:4" x14ac:dyDescent="0.25">
      <c r="A1" s="1" t="s">
        <v>4</v>
      </c>
      <c r="B1" s="1" t="s">
        <v>24</v>
      </c>
      <c r="C1" t="s">
        <v>19</v>
      </c>
      <c r="D1" t="s">
        <v>20</v>
      </c>
    </row>
    <row r="2" spans="1:4" x14ac:dyDescent="0.25">
      <c r="A2" s="1">
        <v>32508</v>
      </c>
      <c r="B2" s="1" t="s">
        <v>25</v>
      </c>
      <c r="C2">
        <v>308928790</v>
      </c>
      <c r="D2">
        <v>5403097</v>
      </c>
    </row>
    <row r="3" spans="1:4" x14ac:dyDescent="0.25">
      <c r="A3" s="1">
        <v>32873</v>
      </c>
      <c r="B3" s="1" t="s">
        <v>25</v>
      </c>
      <c r="C3">
        <v>266991465</v>
      </c>
      <c r="D3">
        <v>4733547</v>
      </c>
    </row>
    <row r="4" spans="1:4" x14ac:dyDescent="0.25">
      <c r="A4" s="1">
        <v>33238</v>
      </c>
      <c r="B4" s="1" t="s">
        <v>25</v>
      </c>
      <c r="C4">
        <v>269226013</v>
      </c>
      <c r="D4">
        <v>14481195</v>
      </c>
    </row>
    <row r="5" spans="1:4" x14ac:dyDescent="0.25">
      <c r="A5" s="1">
        <v>33603</v>
      </c>
      <c r="B5" s="1" t="s">
        <v>25</v>
      </c>
      <c r="C5">
        <v>410368455</v>
      </c>
      <c r="D5">
        <v>8351374</v>
      </c>
    </row>
    <row r="6" spans="1:4" x14ac:dyDescent="0.25">
      <c r="A6" s="1">
        <v>33969</v>
      </c>
      <c r="B6" s="1" t="s">
        <v>25</v>
      </c>
      <c r="C6">
        <v>526681923</v>
      </c>
      <c r="D6">
        <v>2498354</v>
      </c>
    </row>
    <row r="7" spans="1:4" x14ac:dyDescent="0.25">
      <c r="A7" s="1">
        <v>34334</v>
      </c>
      <c r="B7" s="1" t="s">
        <v>25</v>
      </c>
      <c r="C7">
        <v>497613582</v>
      </c>
      <c r="D7">
        <v>10086624</v>
      </c>
    </row>
    <row r="8" spans="1:4" x14ac:dyDescent="0.25">
      <c r="A8" s="1">
        <v>34699</v>
      </c>
      <c r="B8" s="1" t="s">
        <v>25</v>
      </c>
      <c r="C8">
        <v>198035337</v>
      </c>
      <c r="D8">
        <v>19712181</v>
      </c>
    </row>
    <row r="9" spans="1:4" x14ac:dyDescent="0.25">
      <c r="A9" s="1">
        <v>35064</v>
      </c>
      <c r="B9" s="1" t="s">
        <v>25</v>
      </c>
      <c r="C9">
        <v>179198541</v>
      </c>
      <c r="D9">
        <v>135213689</v>
      </c>
    </row>
    <row r="10" spans="1:4" x14ac:dyDescent="0.25">
      <c r="A10" s="1">
        <v>35430</v>
      </c>
      <c r="B10" s="1" t="s">
        <v>25</v>
      </c>
      <c r="C10">
        <v>313529269</v>
      </c>
      <c r="D10">
        <v>165334668</v>
      </c>
    </row>
    <row r="11" spans="1:4" x14ac:dyDescent="0.25">
      <c r="A11" s="1">
        <v>35795</v>
      </c>
      <c r="B11" s="1" t="s">
        <v>25</v>
      </c>
      <c r="C11">
        <v>213479102</v>
      </c>
      <c r="D11">
        <v>197406278</v>
      </c>
    </row>
    <row r="12" spans="1:4" x14ac:dyDescent="0.25">
      <c r="A12" s="1">
        <v>36160</v>
      </c>
      <c r="B12" s="1" t="s">
        <v>25</v>
      </c>
      <c r="C12">
        <v>229769761</v>
      </c>
      <c r="D12">
        <v>84889564</v>
      </c>
    </row>
    <row r="13" spans="1:4" x14ac:dyDescent="0.25">
      <c r="A13" s="1">
        <v>36525</v>
      </c>
      <c r="B13" s="1" t="s">
        <v>25</v>
      </c>
      <c r="C13">
        <v>250806520</v>
      </c>
      <c r="D13">
        <v>195794891</v>
      </c>
    </row>
    <row r="14" spans="1:4" x14ac:dyDescent="0.25">
      <c r="A14" s="1">
        <v>36891</v>
      </c>
      <c r="B14" s="1" t="s">
        <v>25</v>
      </c>
      <c r="C14">
        <v>289206293</v>
      </c>
      <c r="D14">
        <v>217015156</v>
      </c>
    </row>
    <row r="15" spans="1:4" x14ac:dyDescent="0.25">
      <c r="A15" s="1">
        <v>37256</v>
      </c>
      <c r="B15" s="1" t="s">
        <v>25</v>
      </c>
      <c r="C15">
        <v>442508104</v>
      </c>
      <c r="D15">
        <v>275420711</v>
      </c>
    </row>
    <row r="16" spans="1:4" x14ac:dyDescent="0.25">
      <c r="A16" s="1">
        <v>37621</v>
      </c>
      <c r="B16" s="1" t="s">
        <v>25</v>
      </c>
      <c r="C16">
        <v>260902697</v>
      </c>
      <c r="D16">
        <v>743793779</v>
      </c>
    </row>
    <row r="17" spans="1:4" x14ac:dyDescent="0.25">
      <c r="A17" s="1">
        <v>37986</v>
      </c>
      <c r="B17" s="1" t="s">
        <v>25</v>
      </c>
      <c r="C17">
        <v>359584968</v>
      </c>
      <c r="D17">
        <v>896655449</v>
      </c>
    </row>
    <row r="18" spans="1:4" x14ac:dyDescent="0.25">
      <c r="A18" s="1">
        <v>38352</v>
      </c>
      <c r="B18" s="1" t="s">
        <v>25</v>
      </c>
      <c r="C18">
        <v>385683143</v>
      </c>
      <c r="D18">
        <v>1421219756</v>
      </c>
    </row>
    <row r="19" spans="1:4" x14ac:dyDescent="0.25">
      <c r="A19" s="1">
        <v>38717</v>
      </c>
      <c r="B19" s="1" t="s">
        <v>25</v>
      </c>
      <c r="C19">
        <v>518704150</v>
      </c>
      <c r="D19">
        <v>973749505</v>
      </c>
    </row>
    <row r="20" spans="1:4" x14ac:dyDescent="0.25">
      <c r="A20" s="1">
        <v>39082</v>
      </c>
      <c r="B20" s="1" t="s">
        <v>25</v>
      </c>
      <c r="C20">
        <v>563710978</v>
      </c>
      <c r="D20">
        <v>809965461</v>
      </c>
    </row>
    <row r="21" spans="1:4" x14ac:dyDescent="0.25">
      <c r="A21" s="1">
        <v>39447</v>
      </c>
      <c r="B21" s="1" t="s">
        <v>25</v>
      </c>
      <c r="C21">
        <v>733572943</v>
      </c>
      <c r="D21">
        <v>661460284</v>
      </c>
    </row>
    <row r="22" spans="1:4" x14ac:dyDescent="0.25">
      <c r="A22" s="1">
        <v>39813</v>
      </c>
      <c r="B22" s="1" t="s">
        <v>25</v>
      </c>
      <c r="C22">
        <v>927033295</v>
      </c>
      <c r="D22">
        <v>1770598315</v>
      </c>
    </row>
    <row r="23" spans="1:4" x14ac:dyDescent="0.25">
      <c r="A23" s="1">
        <v>40178</v>
      </c>
      <c r="B23" s="1" t="s">
        <v>25</v>
      </c>
      <c r="C23">
        <v>563975945</v>
      </c>
      <c r="D23">
        <v>535504422</v>
      </c>
    </row>
    <row r="24" spans="1:4" x14ac:dyDescent="0.25">
      <c r="A24" s="1">
        <v>40543</v>
      </c>
      <c r="B24" s="1" t="s">
        <v>25</v>
      </c>
      <c r="C24">
        <v>672406580</v>
      </c>
      <c r="D24">
        <v>541345970</v>
      </c>
    </row>
    <row r="25" spans="1:4" x14ac:dyDescent="0.25">
      <c r="A25" s="1">
        <v>40908</v>
      </c>
      <c r="B25" s="1" t="s">
        <v>25</v>
      </c>
      <c r="C25">
        <v>623214927</v>
      </c>
      <c r="D25">
        <v>1657069003</v>
      </c>
    </row>
    <row r="26" spans="1:4" x14ac:dyDescent="0.25">
      <c r="A26" s="1">
        <v>41274</v>
      </c>
      <c r="B26" s="1" t="s">
        <v>25</v>
      </c>
      <c r="C26">
        <v>625231306</v>
      </c>
      <c r="D26">
        <v>4775150258</v>
      </c>
    </row>
    <row r="27" spans="1:4" x14ac:dyDescent="0.25">
      <c r="A27" s="1">
        <v>41639</v>
      </c>
      <c r="B27" s="1" t="s">
        <v>25</v>
      </c>
      <c r="C27">
        <v>647702310</v>
      </c>
      <c r="D27">
        <v>3541881645</v>
      </c>
    </row>
    <row r="28" spans="1:4" x14ac:dyDescent="0.25">
      <c r="A28" s="1">
        <v>42004</v>
      </c>
      <c r="B28" s="1" t="s">
        <v>25</v>
      </c>
      <c r="C28">
        <v>722157334</v>
      </c>
      <c r="D28">
        <v>4469134133</v>
      </c>
    </row>
    <row r="29" spans="1:4" x14ac:dyDescent="0.25">
      <c r="A29" s="1">
        <v>42369</v>
      </c>
      <c r="B29" s="1" t="s">
        <v>25</v>
      </c>
      <c r="C29">
        <v>358829656</v>
      </c>
      <c r="D29">
        <v>2818094021</v>
      </c>
    </row>
    <row r="30" spans="1:4" x14ac:dyDescent="0.25">
      <c r="A30" s="1">
        <v>42735</v>
      </c>
      <c r="B30" s="1" t="s">
        <v>25</v>
      </c>
      <c r="C30">
        <v>327938124</v>
      </c>
      <c r="D30">
        <v>864968838</v>
      </c>
    </row>
    <row r="31" spans="1:4" x14ac:dyDescent="0.25">
      <c r="A31" s="1">
        <v>43100</v>
      </c>
      <c r="B31" s="1" t="s">
        <v>25</v>
      </c>
      <c r="C31">
        <v>321122129</v>
      </c>
      <c r="D31">
        <v>787582393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" sqref="B2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16.140625" customWidth="1"/>
    <col min="4" max="4" width="21.140625" bestFit="1" customWidth="1"/>
  </cols>
  <sheetData>
    <row r="1" spans="1:4" x14ac:dyDescent="0.25">
      <c r="A1" s="1" t="s">
        <v>4</v>
      </c>
      <c r="B1" s="1" t="s">
        <v>24</v>
      </c>
      <c r="C1" t="s">
        <v>19</v>
      </c>
      <c r="D1" t="s">
        <v>20</v>
      </c>
    </row>
    <row r="2" spans="1:4" x14ac:dyDescent="0.25">
      <c r="A2" s="1">
        <v>36891</v>
      </c>
      <c r="B2" s="1" t="s">
        <v>22</v>
      </c>
      <c r="C2">
        <v>3688055743</v>
      </c>
      <c r="D2">
        <v>5905925631</v>
      </c>
    </row>
    <row r="3" spans="1:4" x14ac:dyDescent="0.25">
      <c r="A3" s="1">
        <v>37256</v>
      </c>
      <c r="B3" s="1" t="s">
        <v>22</v>
      </c>
      <c r="C3">
        <v>4669253772</v>
      </c>
      <c r="D3">
        <v>5801818341</v>
      </c>
    </row>
    <row r="4" spans="1:4" x14ac:dyDescent="0.25">
      <c r="A4" s="1">
        <v>37621</v>
      </c>
      <c r="B4" s="1" t="s">
        <v>22</v>
      </c>
      <c r="C4">
        <v>4977951934</v>
      </c>
      <c r="D4">
        <v>4747578459</v>
      </c>
    </row>
    <row r="5" spans="1:4" x14ac:dyDescent="0.25">
      <c r="A5" s="1">
        <v>37986</v>
      </c>
      <c r="B5" s="1" t="s">
        <v>22</v>
      </c>
      <c r="C5">
        <v>5784001091</v>
      </c>
      <c r="D5">
        <v>6995099564</v>
      </c>
    </row>
    <row r="6" spans="1:4" x14ac:dyDescent="0.25">
      <c r="A6" s="1">
        <v>38352</v>
      </c>
      <c r="B6" s="1" t="s">
        <v>22</v>
      </c>
      <c r="C6">
        <v>6603791568</v>
      </c>
      <c r="D6">
        <v>6509966273</v>
      </c>
    </row>
    <row r="7" spans="1:4" x14ac:dyDescent="0.25">
      <c r="A7" s="1">
        <v>38717</v>
      </c>
      <c r="B7" s="1" t="s">
        <v>22</v>
      </c>
      <c r="C7">
        <v>7468779759</v>
      </c>
      <c r="D7">
        <v>10411984876</v>
      </c>
    </row>
    <row r="8" spans="1:4" x14ac:dyDescent="0.25">
      <c r="A8" s="1">
        <v>39082</v>
      </c>
      <c r="B8" s="1" t="s">
        <v>22</v>
      </c>
      <c r="C8">
        <v>8801785398</v>
      </c>
      <c r="D8">
        <v>13574153103</v>
      </c>
    </row>
    <row r="9" spans="1:4" x14ac:dyDescent="0.25">
      <c r="A9" s="1">
        <v>39447</v>
      </c>
      <c r="B9" s="1" t="s">
        <v>22</v>
      </c>
      <c r="C9">
        <v>11613954751</v>
      </c>
      <c r="D9">
        <v>13995473417</v>
      </c>
    </row>
    <row r="10" spans="1:4" x14ac:dyDescent="0.25">
      <c r="A10" s="1">
        <v>39813</v>
      </c>
      <c r="B10" s="1" t="s">
        <v>22</v>
      </c>
      <c r="C10">
        <v>16516271494</v>
      </c>
      <c r="D10">
        <v>22674734641</v>
      </c>
    </row>
    <row r="11" spans="1:4" x14ac:dyDescent="0.25">
      <c r="A11" s="1">
        <v>40178</v>
      </c>
      <c r="B11" s="1" t="s">
        <v>22</v>
      </c>
      <c r="C11">
        <v>12921970706</v>
      </c>
      <c r="D11">
        <v>14519902307</v>
      </c>
    </row>
    <row r="12" spans="1:4" x14ac:dyDescent="0.25">
      <c r="A12" s="1">
        <v>40543</v>
      </c>
      <c r="B12" s="1" t="s">
        <v>22</v>
      </c>
      <c r="C12">
        <v>14105462136</v>
      </c>
      <c r="D12">
        <v>19214973203</v>
      </c>
    </row>
    <row r="13" spans="1:4" x14ac:dyDescent="0.25">
      <c r="A13" s="1">
        <v>40908</v>
      </c>
      <c r="B13" s="1" t="s">
        <v>22</v>
      </c>
      <c r="C13">
        <v>17978367848</v>
      </c>
      <c r="D13">
        <v>33961826737</v>
      </c>
    </row>
    <row r="14" spans="1:4" x14ac:dyDescent="0.25">
      <c r="A14" s="1">
        <v>41274</v>
      </c>
      <c r="B14" s="1" t="s">
        <v>22</v>
      </c>
      <c r="C14">
        <v>14701183410</v>
      </c>
      <c r="D14">
        <v>42476362272</v>
      </c>
    </row>
    <row r="15" spans="1:4" x14ac:dyDescent="0.25">
      <c r="A15" s="1">
        <v>41639</v>
      </c>
      <c r="B15" s="1" t="s">
        <v>22</v>
      </c>
      <c r="C15">
        <v>15645218815</v>
      </c>
      <c r="D15">
        <v>38054594373</v>
      </c>
    </row>
    <row r="16" spans="1:4" x14ac:dyDescent="0.25">
      <c r="A16" s="1">
        <v>42004</v>
      </c>
      <c r="B16" s="1" t="s">
        <v>22</v>
      </c>
      <c r="C16">
        <v>15299937096</v>
      </c>
      <c r="D16">
        <v>37413958025</v>
      </c>
    </row>
    <row r="17" spans="1:4" x14ac:dyDescent="0.25">
      <c r="A17" s="1">
        <v>42369</v>
      </c>
      <c r="B17" s="1" t="s">
        <v>22</v>
      </c>
      <c r="C17">
        <v>11892604516</v>
      </c>
      <c r="D17">
        <v>20554956329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Scrape data</vt:lpstr>
      <vt:lpstr>USA</vt:lpstr>
      <vt:lpstr>China</vt:lpstr>
      <vt:lpstr>Japan</vt:lpstr>
      <vt:lpstr>EuroZone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Oluwatobi</dc:creator>
  <cp:lastModifiedBy>Oluwatobi</cp:lastModifiedBy>
  <dcterms:created xsi:type="dcterms:W3CDTF">2019-06-09T00:33:02Z</dcterms:created>
  <dcterms:modified xsi:type="dcterms:W3CDTF">2019-06-09T21:07:20Z</dcterms:modified>
</cp:coreProperties>
</file>