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78E88364-0692-422B-A300-DE6CA8E11E8E}" xr6:coauthVersionLast="47" xr6:coauthVersionMax="47" xr10:uidLastSave="{00000000-0000-0000-0000-000000000000}"/>
  <bookViews>
    <workbookView xWindow="-110" yWindow="-110" windowWidth="38620" windowHeight="21220" tabRatio="745" activeTab="1" xr2:uid="{A628798E-305C-4246-A75A-2AB1A71444C5}"/>
  </bookViews>
  <sheets>
    <sheet name="End use test" sheetId="14" r:id="rId1"/>
    <sheet name="End use supplement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6" l="1"/>
  <c r="H5" i="16"/>
  <c r="J5" i="16"/>
  <c r="L5" i="16"/>
  <c r="F6" i="16"/>
  <c r="H6" i="16"/>
  <c r="J6" i="16"/>
  <c r="L6" i="16"/>
  <c r="F7" i="16"/>
  <c r="H7" i="16"/>
  <c r="J7" i="16"/>
  <c r="L7" i="16"/>
  <c r="F8" i="16"/>
  <c r="H8" i="16"/>
  <c r="J8" i="16"/>
  <c r="L8" i="16"/>
  <c r="F9" i="16"/>
  <c r="H9" i="16"/>
  <c r="J9" i="16"/>
  <c r="L9" i="16"/>
  <c r="F10" i="16"/>
  <c r="H10" i="16"/>
  <c r="J10" i="16"/>
  <c r="L10" i="16"/>
  <c r="F11" i="16"/>
  <c r="H11" i="16"/>
  <c r="J11" i="16"/>
  <c r="L11" i="16"/>
  <c r="L4" i="16"/>
  <c r="J4" i="16"/>
  <c r="H4" i="16"/>
  <c r="F4" i="16"/>
  <c r="C5" i="16"/>
  <c r="C6" i="16"/>
  <c r="C7" i="16"/>
  <c r="C8" i="16"/>
  <c r="C9" i="16"/>
  <c r="C10" i="16"/>
  <c r="C11" i="16"/>
  <c r="C4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<sst xmlns="http://schemas.openxmlformats.org/spreadsheetml/2006/main" count="968" uniqueCount="344">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</sst>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Q1" activePane="topRight" state="frozen"/>
      <selection pane="topRight" activeCell="AH1" sqref="AH1:AY21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41" max="41" width="13.7265625" customWidth="1"/>
  </cols>
  <sheetData>
    <row r="1" spans="1:51" s="121" customFormat="1" ht="55" customHeight="1" x14ac:dyDescent="0.35">
      <c r="B1" s="122" t="s">
        <v>0</v>
      </c>
      <c r="C1" s="122" t="s">
        <v>0</v>
      </c>
      <c r="D1" s="122" t="s">
        <v>0</v>
      </c>
      <c r="E1" s="122" t="s">
        <v>0</v>
      </c>
      <c r="F1" s="122" t="s">
        <v>0</v>
      </c>
      <c r="G1" s="123" t="s">
        <v>0</v>
      </c>
      <c r="H1" s="123" t="s">
        <v>0</v>
      </c>
      <c r="I1" s="123" t="s">
        <v>0</v>
      </c>
      <c r="J1" s="122" t="s">
        <v>8</v>
      </c>
      <c r="K1" s="122" t="s">
        <v>8</v>
      </c>
      <c r="L1" s="122" t="s">
        <v>8</v>
      </c>
      <c r="M1" s="122" t="s">
        <v>8</v>
      </c>
      <c r="N1" s="122" t="s">
        <v>8</v>
      </c>
      <c r="O1" s="122" t="s">
        <v>8</v>
      </c>
      <c r="P1" s="122" t="s">
        <v>8</v>
      </c>
      <c r="Q1" s="122" t="s">
        <v>8</v>
      </c>
      <c r="R1" s="122" t="s">
        <v>8</v>
      </c>
      <c r="S1" s="122" t="s">
        <v>8</v>
      </c>
      <c r="T1" s="122" t="s">
        <v>287</v>
      </c>
      <c r="U1" s="122" t="s">
        <v>287</v>
      </c>
      <c r="V1" s="122" t="s">
        <v>287</v>
      </c>
      <c r="W1" s="122" t="s">
        <v>287</v>
      </c>
      <c r="X1" s="122" t="s">
        <v>287</v>
      </c>
      <c r="Y1" s="122" t="s">
        <v>287</v>
      </c>
      <c r="Z1" s="122" t="s">
        <v>287</v>
      </c>
      <c r="AA1" s="122" t="s">
        <v>287</v>
      </c>
      <c r="AB1" s="122" t="s">
        <v>287</v>
      </c>
      <c r="AC1" s="122" t="s">
        <v>287</v>
      </c>
      <c r="AD1" s="124" t="s">
        <v>261</v>
      </c>
      <c r="AE1" s="124" t="s">
        <v>37</v>
      </c>
      <c r="AF1" s="113" t="s">
        <v>265</v>
      </c>
      <c r="AG1" s="125" t="s">
        <v>264</v>
      </c>
      <c r="AH1" s="122" t="s">
        <v>151</v>
      </c>
      <c r="AI1" s="122" t="s">
        <v>151</v>
      </c>
      <c r="AJ1" s="122" t="s">
        <v>151</v>
      </c>
      <c r="AK1" s="122" t="s">
        <v>208</v>
      </c>
      <c r="AL1" s="122" t="s">
        <v>208</v>
      </c>
      <c r="AM1" s="122" t="s">
        <v>208</v>
      </c>
      <c r="AN1" s="122" t="s">
        <v>292</v>
      </c>
      <c r="AO1" s="122" t="s">
        <v>292</v>
      </c>
      <c r="AP1" s="122" t="s">
        <v>292</v>
      </c>
      <c r="AQ1" s="122" t="s">
        <v>293</v>
      </c>
      <c r="AR1" s="122" t="s">
        <v>293</v>
      </c>
      <c r="AS1" s="122" t="s">
        <v>293</v>
      </c>
      <c r="AT1" s="122" t="s">
        <v>324</v>
      </c>
      <c r="AU1" s="122" t="s">
        <v>324</v>
      </c>
      <c r="AV1" s="122" t="s">
        <v>324</v>
      </c>
      <c r="AW1" s="122" t="s">
        <v>325</v>
      </c>
      <c r="AX1" s="122" t="s">
        <v>325</v>
      </c>
      <c r="AY1" s="122" t="s">
        <v>325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338</v>
      </c>
      <c r="K2" s="47" t="s">
        <v>339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338</v>
      </c>
      <c r="U2" s="47" t="s">
        <v>339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47" t="s">
        <v>272</v>
      </c>
      <c r="AJ2" s="47" t="s">
        <v>273</v>
      </c>
      <c r="AK2" s="47" t="s">
        <v>269</v>
      </c>
      <c r="AL2" s="47" t="s">
        <v>272</v>
      </c>
      <c r="AM2" s="47" t="s">
        <v>273</v>
      </c>
      <c r="AN2" s="47" t="s">
        <v>269</v>
      </c>
      <c r="AO2" s="47" t="s">
        <v>272</v>
      </c>
      <c r="AP2" s="47" t="s">
        <v>273</v>
      </c>
      <c r="AQ2" s="47" t="s">
        <v>269</v>
      </c>
      <c r="AR2" s="47" t="s">
        <v>272</v>
      </c>
      <c r="AS2" s="47" t="s">
        <v>273</v>
      </c>
      <c r="AT2" s="47" t="s">
        <v>269</v>
      </c>
      <c r="AU2" s="47" t="s">
        <v>272</v>
      </c>
      <c r="AV2" s="47" t="s">
        <v>273</v>
      </c>
      <c r="AW2" s="47" t="s">
        <v>269</v>
      </c>
      <c r="AX2" s="47" t="s">
        <v>272</v>
      </c>
      <c r="AY2" s="47" t="s">
        <v>273</v>
      </c>
    </row>
    <row r="3" spans="1:51" x14ac:dyDescent="0.35">
      <c r="A3" t="s">
        <v>341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2" t="s">
        <v>96</v>
      </c>
      <c r="AJ3" s="2" t="s">
        <v>96</v>
      </c>
      <c r="AK3" s="2" t="s">
        <v>96</v>
      </c>
      <c r="AL3" s="2" t="s">
        <v>96</v>
      </c>
      <c r="AM3" s="2" t="s">
        <v>96</v>
      </c>
      <c r="AN3" s="2" t="s">
        <v>96</v>
      </c>
      <c r="AO3" s="2" t="s">
        <v>96</v>
      </c>
      <c r="AP3" s="2" t="s">
        <v>96</v>
      </c>
      <c r="AQ3" s="2" t="s">
        <v>96</v>
      </c>
      <c r="AR3" s="2" t="s">
        <v>96</v>
      </c>
      <c r="AS3" s="2" t="s">
        <v>96</v>
      </c>
      <c r="AT3" s="2" t="s">
        <v>96</v>
      </c>
      <c r="AU3" s="2" t="s">
        <v>96</v>
      </c>
      <c r="AV3" s="2" t="s">
        <v>96</v>
      </c>
      <c r="AW3" s="2" t="s">
        <v>96</v>
      </c>
      <c r="AX3" s="2" t="s">
        <v>96</v>
      </c>
      <c r="AY3" s="2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2">
        <v>1000000</v>
      </c>
      <c r="AI4" s="127">
        <v>9339.5518419730979</v>
      </c>
      <c r="AJ4">
        <f t="shared" ref="AJ4:AJ10" si="0">AH4+AI4</f>
        <v>1009339.5518419731</v>
      </c>
      <c r="AK4" s="2">
        <v>1000000</v>
      </c>
      <c r="AL4" s="127">
        <v>1253.7917044079659</v>
      </c>
      <c r="AM4">
        <f>AK4+AL4</f>
        <v>1001253.791704408</v>
      </c>
      <c r="AN4" s="2">
        <f>AK4</f>
        <v>1000000</v>
      </c>
      <c r="AO4">
        <f>AL4</f>
        <v>1253.7917044079659</v>
      </c>
      <c r="AP4">
        <f>AN4+AO4</f>
        <v>1001253.791704408</v>
      </c>
      <c r="AQ4" s="2">
        <f>AN4</f>
        <v>1000000</v>
      </c>
      <c r="AR4">
        <f>AL4</f>
        <v>1253.7917044079659</v>
      </c>
      <c r="AS4">
        <f>AQ4+AR4</f>
        <v>1001253.791704408</v>
      </c>
      <c r="AT4" s="2">
        <f>AK4</f>
        <v>1000000</v>
      </c>
      <c r="AU4">
        <f>AL4</f>
        <v>1253.7917044079659</v>
      </c>
      <c r="AV4">
        <f>AT4+AU4</f>
        <v>1001253.791704408</v>
      </c>
      <c r="AW4" s="2">
        <f>AK4</f>
        <v>1000000</v>
      </c>
      <c r="AX4">
        <f>AL4</f>
        <v>1253.7917044079659</v>
      </c>
      <c r="AY4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2">
        <v>0</v>
      </c>
      <c r="AI5" s="127">
        <v>8169.6873553428004</v>
      </c>
      <c r="AJ5">
        <f t="shared" si="0"/>
        <v>8169.6873553428004</v>
      </c>
      <c r="AK5" s="2">
        <v>0</v>
      </c>
      <c r="AL5" s="127">
        <v>1202.5975456032124</v>
      </c>
      <c r="AM5">
        <f t="shared" ref="AM5:AM9" si="1">AK5+AL5</f>
        <v>1202.5975456032124</v>
      </c>
      <c r="AN5" s="2">
        <f t="shared" ref="AN5:AN21" si="2">AK5</f>
        <v>0</v>
      </c>
      <c r="AO5">
        <f t="shared" ref="AO5:AO20" si="3">AL5</f>
        <v>1202.5975456032124</v>
      </c>
      <c r="AP5">
        <f t="shared" ref="AP5:AP9" si="4">AN5+AO5</f>
        <v>1202.5975456032124</v>
      </c>
      <c r="AQ5" s="2">
        <f t="shared" ref="AQ5:AQ21" si="5">AN5</f>
        <v>0</v>
      </c>
      <c r="AR5">
        <f t="shared" ref="AR5:AR20" si="6">AL5</f>
        <v>1202.5975456032124</v>
      </c>
      <c r="AS5">
        <f t="shared" ref="AS5:AS9" si="7">AQ5+AR5</f>
        <v>1202.5975456032124</v>
      </c>
      <c r="AT5" s="2">
        <f t="shared" ref="AT5:AT21" si="8">AK5</f>
        <v>0</v>
      </c>
      <c r="AU5">
        <f t="shared" ref="AU5:AU20" si="9">AL5</f>
        <v>1202.5975456032124</v>
      </c>
      <c r="AV5">
        <f t="shared" ref="AV5:AV9" si="10">AT5+AU5</f>
        <v>1202.5975456032124</v>
      </c>
      <c r="AW5" s="2">
        <f t="shared" ref="AW5:AW21" si="11">AK5</f>
        <v>0</v>
      </c>
      <c r="AX5">
        <f t="shared" ref="AX5:AX20" si="12">AL5</f>
        <v>1202.5975456032124</v>
      </c>
      <c r="AY5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2">
        <v>0</v>
      </c>
      <c r="AI6" s="127">
        <v>1989.4630119087635</v>
      </c>
      <c r="AJ6">
        <f t="shared" si="0"/>
        <v>1989.4630119087635</v>
      </c>
      <c r="AK6" s="2">
        <v>0</v>
      </c>
      <c r="AL6" s="127">
        <v>9.9730961197564767</v>
      </c>
      <c r="AM6">
        <f t="shared" si="1"/>
        <v>9.9730961197564767</v>
      </c>
      <c r="AN6" s="2">
        <f t="shared" si="2"/>
        <v>0</v>
      </c>
      <c r="AO6">
        <f t="shared" si="3"/>
        <v>9.9730961197564767</v>
      </c>
      <c r="AP6">
        <f t="shared" si="4"/>
        <v>9.9730961197564767</v>
      </c>
      <c r="AQ6" s="2">
        <f t="shared" si="5"/>
        <v>0</v>
      </c>
      <c r="AR6">
        <f t="shared" si="6"/>
        <v>9.9730961197564767</v>
      </c>
      <c r="AS6">
        <f t="shared" si="7"/>
        <v>9.9730961197564767</v>
      </c>
      <c r="AT6" s="2">
        <f t="shared" si="8"/>
        <v>0</v>
      </c>
      <c r="AU6">
        <f t="shared" si="9"/>
        <v>9.9730961197564767</v>
      </c>
      <c r="AV6">
        <f t="shared" si="10"/>
        <v>9.9730961197564767</v>
      </c>
      <c r="AW6" s="2">
        <f t="shared" si="11"/>
        <v>0</v>
      </c>
      <c r="AX6">
        <f t="shared" si="12"/>
        <v>9.9730961197564767</v>
      </c>
      <c r="AY6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2">
        <v>0</v>
      </c>
      <c r="AI7" s="127">
        <v>2794.9003158789556</v>
      </c>
      <c r="AJ7">
        <f t="shared" si="0"/>
        <v>2794.9003158789556</v>
      </c>
      <c r="AK7" s="2">
        <v>0</v>
      </c>
      <c r="AL7" s="127">
        <v>126.35657670942828</v>
      </c>
      <c r="AM7">
        <f t="shared" si="1"/>
        <v>126.35657670942828</v>
      </c>
      <c r="AN7" s="2">
        <f t="shared" si="2"/>
        <v>0</v>
      </c>
      <c r="AO7">
        <f t="shared" si="3"/>
        <v>126.35657670942828</v>
      </c>
      <c r="AP7">
        <f t="shared" si="4"/>
        <v>126.35657670942828</v>
      </c>
      <c r="AQ7" s="2">
        <f t="shared" si="5"/>
        <v>0</v>
      </c>
      <c r="AR7">
        <f t="shared" si="6"/>
        <v>126.35657670942828</v>
      </c>
      <c r="AS7">
        <f t="shared" si="7"/>
        <v>126.35657670942828</v>
      </c>
      <c r="AT7" s="2">
        <f t="shared" si="8"/>
        <v>0</v>
      </c>
      <c r="AU7">
        <f t="shared" si="9"/>
        <v>126.35657670942828</v>
      </c>
      <c r="AV7">
        <f t="shared" si="10"/>
        <v>126.35657670942828</v>
      </c>
      <c r="AW7" s="2">
        <f t="shared" si="11"/>
        <v>0</v>
      </c>
      <c r="AX7">
        <f t="shared" si="12"/>
        <v>126.35657670942828</v>
      </c>
      <c r="AY7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2">
        <v>0</v>
      </c>
      <c r="AI8" s="127">
        <v>3385.324027555082</v>
      </c>
      <c r="AJ8">
        <f t="shared" si="0"/>
        <v>3385.324027555082</v>
      </c>
      <c r="AK8" s="2">
        <v>0</v>
      </c>
      <c r="AL8" s="127">
        <v>1066.2678727740276</v>
      </c>
      <c r="AM8">
        <f t="shared" si="1"/>
        <v>1066.2678727740276</v>
      </c>
      <c r="AN8" s="2">
        <f t="shared" si="2"/>
        <v>0</v>
      </c>
      <c r="AO8">
        <f t="shared" si="3"/>
        <v>1066.2678727740276</v>
      </c>
      <c r="AP8">
        <f t="shared" si="4"/>
        <v>1066.2678727740276</v>
      </c>
      <c r="AQ8" s="2">
        <f t="shared" si="5"/>
        <v>0</v>
      </c>
      <c r="AR8">
        <f t="shared" si="6"/>
        <v>1066.2678727740276</v>
      </c>
      <c r="AS8">
        <f t="shared" si="7"/>
        <v>1066.2678727740276</v>
      </c>
      <c r="AT8" s="2">
        <f t="shared" si="8"/>
        <v>0</v>
      </c>
      <c r="AU8">
        <f t="shared" si="9"/>
        <v>1066.2678727740276</v>
      </c>
      <c r="AV8">
        <f t="shared" si="10"/>
        <v>1066.2678727740276</v>
      </c>
      <c r="AW8" s="2">
        <f t="shared" si="11"/>
        <v>0</v>
      </c>
      <c r="AX8">
        <f t="shared" si="12"/>
        <v>1066.2678727740276</v>
      </c>
      <c r="AY8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2">
        <v>0</v>
      </c>
      <c r="AI9" s="127">
        <v>0.53885408384714351</v>
      </c>
      <c r="AJ9">
        <f t="shared" si="0"/>
        <v>0.53885408384714351</v>
      </c>
      <c r="AK9" s="2">
        <v>0</v>
      </c>
      <c r="AL9" s="127">
        <v>2.362854580449477E-2</v>
      </c>
      <c r="AM9">
        <f t="shared" si="1"/>
        <v>2.362854580449477E-2</v>
      </c>
      <c r="AN9" s="2">
        <f t="shared" si="2"/>
        <v>0</v>
      </c>
      <c r="AO9">
        <f t="shared" si="3"/>
        <v>2.362854580449477E-2</v>
      </c>
      <c r="AP9">
        <f t="shared" si="4"/>
        <v>2.362854580449477E-2</v>
      </c>
      <c r="AQ9" s="2">
        <f t="shared" si="5"/>
        <v>0</v>
      </c>
      <c r="AR9">
        <f t="shared" si="6"/>
        <v>2.362854580449477E-2</v>
      </c>
      <c r="AS9">
        <f t="shared" si="7"/>
        <v>2.362854580449477E-2</v>
      </c>
      <c r="AT9" s="2">
        <f t="shared" si="8"/>
        <v>0</v>
      </c>
      <c r="AU9">
        <f t="shared" si="9"/>
        <v>2.362854580449477E-2</v>
      </c>
      <c r="AV9">
        <f t="shared" si="10"/>
        <v>2.362854580449477E-2</v>
      </c>
      <c r="AW9" s="2">
        <f t="shared" si="11"/>
        <v>0</v>
      </c>
      <c r="AX9">
        <f t="shared" si="12"/>
        <v>2.362854580449477E-2</v>
      </c>
      <c r="AY9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>
        <v>53.59747463028841</v>
      </c>
      <c r="AI10" s="127">
        <v>0.12683831523481029</v>
      </c>
      <c r="AJ10">
        <f t="shared" si="0"/>
        <v>53.724312945523224</v>
      </c>
      <c r="AK10">
        <v>40.352647182660228</v>
      </c>
      <c r="AL10" s="127">
        <v>1.424806237772471E-2</v>
      </c>
      <c r="AM10">
        <f>AK10+AL10</f>
        <v>40.366895245037952</v>
      </c>
      <c r="AN10" s="2">
        <f t="shared" si="2"/>
        <v>40.352647182660228</v>
      </c>
      <c r="AO10">
        <f t="shared" si="3"/>
        <v>1.424806237772471E-2</v>
      </c>
      <c r="AP10">
        <f>AN10+AO10</f>
        <v>40.366895245037952</v>
      </c>
      <c r="AQ10" s="2">
        <f t="shared" si="5"/>
        <v>40.352647182660228</v>
      </c>
      <c r="AR10">
        <f t="shared" si="6"/>
        <v>1.424806237772471E-2</v>
      </c>
      <c r="AS10">
        <f>AQ10+AR10</f>
        <v>40.366895245037952</v>
      </c>
      <c r="AT10" s="2">
        <f t="shared" si="8"/>
        <v>40.352647182660228</v>
      </c>
      <c r="AU10">
        <f t="shared" si="9"/>
        <v>1.424806237772471E-2</v>
      </c>
      <c r="AV10">
        <f>AT10+AU10</f>
        <v>40.366895245037952</v>
      </c>
      <c r="AW10" s="2">
        <f t="shared" si="11"/>
        <v>40.352647182660228</v>
      </c>
      <c r="AX10">
        <f t="shared" si="12"/>
        <v>1.424806237772471E-2</v>
      </c>
      <c r="AY10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>
        <v>639.10415070792988</v>
      </c>
      <c r="AI11" s="127">
        <v>0.54395091021563391</v>
      </c>
      <c r="AJ11">
        <f t="shared" ref="AJ11:AJ21" si="14">AH11+AI11</f>
        <v>639.64810161814546</v>
      </c>
      <c r="AK11">
        <v>993.80073264760836</v>
      </c>
      <c r="AL11" s="127">
        <v>0.19647676496293282</v>
      </c>
      <c r="AM11">
        <f t="shared" ref="AM11:AM21" si="15">AK11+AL11</f>
        <v>993.99720941257124</v>
      </c>
      <c r="AN11" s="2">
        <f t="shared" si="2"/>
        <v>993.80073264760836</v>
      </c>
      <c r="AO11">
        <f t="shared" si="3"/>
        <v>0.19647676496293282</v>
      </c>
      <c r="AP11">
        <f t="shared" ref="AP11:AP21" si="16">AN11+AO11</f>
        <v>993.99720941257124</v>
      </c>
      <c r="AQ11" s="2">
        <f t="shared" si="5"/>
        <v>993.80073264760836</v>
      </c>
      <c r="AR11">
        <f t="shared" si="6"/>
        <v>0.19647676496293282</v>
      </c>
      <c r="AS11">
        <f t="shared" ref="AS11:AS21" si="17">AQ11+AR11</f>
        <v>993.99720941257124</v>
      </c>
      <c r="AT11" s="2">
        <f t="shared" si="8"/>
        <v>993.80073264760836</v>
      </c>
      <c r="AU11">
        <f t="shared" si="9"/>
        <v>0.19647676496293282</v>
      </c>
      <c r="AV11">
        <f t="shared" ref="AV11:AV21" si="18">AT11+AU11</f>
        <v>993.99720941257124</v>
      </c>
      <c r="AW11" s="2">
        <f t="shared" si="11"/>
        <v>993.80073264760836</v>
      </c>
      <c r="AX11">
        <f t="shared" si="12"/>
        <v>0.19647676496293282</v>
      </c>
      <c r="AY11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>
        <v>19.208734314891956</v>
      </c>
      <c r="AI12" s="127">
        <v>1.4670490677357695</v>
      </c>
      <c r="AJ12">
        <f t="shared" si="14"/>
        <v>20.675783382627724</v>
      </c>
      <c r="AK12">
        <v>27.387619255967515</v>
      </c>
      <c r="AL12" s="127">
        <v>0.13480292599982197</v>
      </c>
      <c r="AM12">
        <f t="shared" si="15"/>
        <v>27.522422181967336</v>
      </c>
      <c r="AN12" s="2">
        <f t="shared" si="2"/>
        <v>27.387619255967515</v>
      </c>
      <c r="AO12">
        <f t="shared" si="3"/>
        <v>0.13480292599982197</v>
      </c>
      <c r="AP12">
        <f t="shared" si="16"/>
        <v>27.522422181967336</v>
      </c>
      <c r="AQ12" s="2">
        <f t="shared" si="5"/>
        <v>27.387619255967515</v>
      </c>
      <c r="AR12">
        <f t="shared" si="6"/>
        <v>0.13480292599982197</v>
      </c>
      <c r="AS12">
        <f t="shared" si="17"/>
        <v>27.522422181967336</v>
      </c>
      <c r="AT12" s="2">
        <f t="shared" si="8"/>
        <v>27.387619255967515</v>
      </c>
      <c r="AU12">
        <f t="shared" si="9"/>
        <v>0.13480292599982197</v>
      </c>
      <c r="AV12">
        <f t="shared" si="18"/>
        <v>27.522422181967336</v>
      </c>
      <c r="AW12" s="2">
        <f t="shared" si="11"/>
        <v>27.387619255967515</v>
      </c>
      <c r="AX12">
        <f t="shared" si="12"/>
        <v>0.13480292599982197</v>
      </c>
      <c r="AY12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>
        <v>8.0441472410106218</v>
      </c>
      <c r="AI13" s="127">
        <v>7.2523053711609858E-2</v>
      </c>
      <c r="AJ13">
        <f t="shared" si="14"/>
        <v>8.1166702947222316</v>
      </c>
      <c r="AK13">
        <v>9.458769751780995</v>
      </c>
      <c r="AL13" s="127">
        <v>7.5690024594833967E-3</v>
      </c>
      <c r="AM13">
        <f t="shared" si="15"/>
        <v>9.4663387542404784</v>
      </c>
      <c r="AN13" s="2">
        <f t="shared" si="2"/>
        <v>9.458769751780995</v>
      </c>
      <c r="AO13">
        <f t="shared" si="3"/>
        <v>7.5690024594833967E-3</v>
      </c>
      <c r="AP13">
        <f t="shared" si="16"/>
        <v>9.4663387542404784</v>
      </c>
      <c r="AQ13" s="2">
        <f t="shared" si="5"/>
        <v>9.458769751780995</v>
      </c>
      <c r="AR13">
        <f t="shared" si="6"/>
        <v>7.5690024594833967E-3</v>
      </c>
      <c r="AS13">
        <f t="shared" si="17"/>
        <v>9.4663387542404784</v>
      </c>
      <c r="AT13" s="2">
        <f t="shared" si="8"/>
        <v>9.458769751780995</v>
      </c>
      <c r="AU13">
        <f t="shared" si="9"/>
        <v>7.5690024594833967E-3</v>
      </c>
      <c r="AV13">
        <f t="shared" si="18"/>
        <v>9.4663387542404784</v>
      </c>
      <c r="AW13" s="2">
        <f t="shared" si="11"/>
        <v>9.458769751780995</v>
      </c>
      <c r="AX13">
        <f t="shared" si="12"/>
        <v>7.5690024594833967E-3</v>
      </c>
      <c r="AY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>
        <v>1.728649515788488</v>
      </c>
      <c r="AI14" s="127">
        <v>4.8091315083300508E-2</v>
      </c>
      <c r="AJ14">
        <f t="shared" si="14"/>
        <v>1.7767408308717885</v>
      </c>
      <c r="AK14">
        <v>1.8922698715311803</v>
      </c>
      <c r="AL14" s="127">
        <v>2.2203423357761371E-3</v>
      </c>
      <c r="AM14">
        <f t="shared" si="15"/>
        <v>1.8944902138669564</v>
      </c>
      <c r="AN14" s="2">
        <f t="shared" si="2"/>
        <v>1.8922698715311803</v>
      </c>
      <c r="AO14">
        <f t="shared" si="3"/>
        <v>2.2203423357761371E-3</v>
      </c>
      <c r="AP14">
        <f t="shared" si="16"/>
        <v>1.8944902138669564</v>
      </c>
      <c r="AQ14" s="2">
        <f t="shared" si="5"/>
        <v>1.8922698715311803</v>
      </c>
      <c r="AR14">
        <f t="shared" si="6"/>
        <v>2.2203423357761371E-3</v>
      </c>
      <c r="AS14">
        <f t="shared" si="17"/>
        <v>1.8944902138669564</v>
      </c>
      <c r="AT14" s="2">
        <f t="shared" si="8"/>
        <v>1.8922698715311803</v>
      </c>
      <c r="AU14">
        <f t="shared" si="9"/>
        <v>2.2203423357761371E-3</v>
      </c>
      <c r="AV14">
        <f t="shared" si="18"/>
        <v>1.8944902138669564</v>
      </c>
      <c r="AW14" s="2">
        <f t="shared" si="11"/>
        <v>1.8922698715311803</v>
      </c>
      <c r="AX14">
        <f t="shared" si="12"/>
        <v>2.2203423357761371E-3</v>
      </c>
      <c r="AY14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>
        <v>0.47886752155609885</v>
      </c>
      <c r="AI15" s="127">
        <v>0.25121575444697092</v>
      </c>
      <c r="AJ15">
        <f t="shared" si="14"/>
        <v>0.73008327600306977</v>
      </c>
      <c r="AK15">
        <v>0</v>
      </c>
      <c r="AL15" s="127">
        <v>5.86909788230092E-3</v>
      </c>
      <c r="AM15">
        <f t="shared" si="15"/>
        <v>5.86909788230092E-3</v>
      </c>
      <c r="AN15" s="2">
        <f t="shared" si="2"/>
        <v>0</v>
      </c>
      <c r="AO15">
        <f t="shared" si="3"/>
        <v>5.86909788230092E-3</v>
      </c>
      <c r="AP15">
        <f t="shared" si="16"/>
        <v>5.86909788230092E-3</v>
      </c>
      <c r="AQ15" s="2">
        <f t="shared" si="5"/>
        <v>0</v>
      </c>
      <c r="AR15">
        <f t="shared" si="6"/>
        <v>5.86909788230092E-3</v>
      </c>
      <c r="AS15">
        <f t="shared" si="17"/>
        <v>5.86909788230092E-3</v>
      </c>
      <c r="AT15" s="2">
        <f t="shared" si="8"/>
        <v>0</v>
      </c>
      <c r="AU15">
        <f t="shared" si="9"/>
        <v>5.86909788230092E-3</v>
      </c>
      <c r="AV15">
        <f t="shared" si="18"/>
        <v>5.86909788230092E-3</v>
      </c>
      <c r="AW15" s="2">
        <f t="shared" si="11"/>
        <v>0</v>
      </c>
      <c r="AX15">
        <f t="shared" si="12"/>
        <v>5.86909788230092E-3</v>
      </c>
      <c r="AY15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>
        <v>0.47390947465623479</v>
      </c>
      <c r="AI16" s="127">
        <v>4.2349995275388881E-3</v>
      </c>
      <c r="AJ16">
        <f t="shared" si="14"/>
        <v>0.47814447418377365</v>
      </c>
      <c r="AK16">
        <v>0.51210428280035414</v>
      </c>
      <c r="AL16" s="127">
        <v>2.1219130796210544E-4</v>
      </c>
      <c r="AM16">
        <f t="shared" si="15"/>
        <v>0.51231647410831627</v>
      </c>
      <c r="AN16" s="2">
        <f t="shared" si="2"/>
        <v>0.51210428280035414</v>
      </c>
      <c r="AO16">
        <f t="shared" si="3"/>
        <v>2.1219130796210544E-4</v>
      </c>
      <c r="AP16">
        <f t="shared" si="16"/>
        <v>0.51231647410831627</v>
      </c>
      <c r="AQ16" s="2">
        <f t="shared" si="5"/>
        <v>0.51210428280035414</v>
      </c>
      <c r="AR16">
        <f t="shared" si="6"/>
        <v>2.1219130796210544E-4</v>
      </c>
      <c r="AS16">
        <f t="shared" si="17"/>
        <v>0.51231647410831627</v>
      </c>
      <c r="AT16" s="2">
        <f t="shared" si="8"/>
        <v>0.51210428280035414</v>
      </c>
      <c r="AU16">
        <f t="shared" si="9"/>
        <v>2.1219130796210544E-4</v>
      </c>
      <c r="AV16">
        <f t="shared" si="18"/>
        <v>0.51231647410831627</v>
      </c>
      <c r="AW16" s="2">
        <f t="shared" si="11"/>
        <v>0.51210428280035414</v>
      </c>
      <c r="AX16">
        <f t="shared" si="12"/>
        <v>2.1219130796210544E-4</v>
      </c>
      <c r="AY16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>
        <v>0.24585827527712426</v>
      </c>
      <c r="AI17" s="127">
        <v>2.0560277799938402E-2</v>
      </c>
      <c r="AJ17">
        <f t="shared" si="14"/>
        <v>0.26641855307706264</v>
      </c>
      <c r="AK17">
        <v>7.6630038890183744E-2</v>
      </c>
      <c r="AL17" s="127">
        <v>3.8366125882774188E-4</v>
      </c>
      <c r="AM17">
        <f t="shared" si="15"/>
        <v>7.7013700149011488E-2</v>
      </c>
      <c r="AN17" s="2">
        <f t="shared" si="2"/>
        <v>7.6630038890183744E-2</v>
      </c>
      <c r="AO17">
        <f t="shared" si="3"/>
        <v>3.8366125882774188E-4</v>
      </c>
      <c r="AP17">
        <f t="shared" si="16"/>
        <v>7.7013700149011488E-2</v>
      </c>
      <c r="AQ17" s="2">
        <f t="shared" si="5"/>
        <v>7.6630038890183744E-2</v>
      </c>
      <c r="AR17">
        <f t="shared" si="6"/>
        <v>3.8366125882774188E-4</v>
      </c>
      <c r="AS17">
        <f t="shared" si="17"/>
        <v>7.7013700149011488E-2</v>
      </c>
      <c r="AT17" s="2">
        <f t="shared" si="8"/>
        <v>7.6630038890183744E-2</v>
      </c>
      <c r="AU17">
        <f t="shared" si="9"/>
        <v>3.8366125882774188E-4</v>
      </c>
      <c r="AV17">
        <f t="shared" si="18"/>
        <v>7.7013700149011488E-2</v>
      </c>
      <c r="AW17" s="2">
        <f t="shared" si="11"/>
        <v>7.6630038890183744E-2</v>
      </c>
      <c r="AX17">
        <f t="shared" si="12"/>
        <v>3.8366125882774188E-4</v>
      </c>
      <c r="AY17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>
        <v>3.4141251927898666</v>
      </c>
      <c r="AI18" s="127">
        <v>1.0961495941820574</v>
      </c>
      <c r="AJ18">
        <f t="shared" si="14"/>
        <v>4.510274786971924</v>
      </c>
      <c r="AK18">
        <v>25.825694196902546</v>
      </c>
      <c r="AL18" s="127">
        <v>0.11480309838857856</v>
      </c>
      <c r="AM18">
        <f t="shared" si="15"/>
        <v>25.940497295291124</v>
      </c>
      <c r="AN18" s="2">
        <f t="shared" si="2"/>
        <v>25.825694196902546</v>
      </c>
      <c r="AO18">
        <f t="shared" si="3"/>
        <v>0.11480309838857856</v>
      </c>
      <c r="AP18">
        <f t="shared" si="16"/>
        <v>25.940497295291124</v>
      </c>
      <c r="AQ18" s="2">
        <f t="shared" si="5"/>
        <v>25.825694196902546</v>
      </c>
      <c r="AR18">
        <f t="shared" si="6"/>
        <v>0.11480309838857856</v>
      </c>
      <c r="AS18">
        <f t="shared" si="17"/>
        <v>25.940497295291124</v>
      </c>
      <c r="AT18" s="2">
        <f t="shared" si="8"/>
        <v>25.825694196902546</v>
      </c>
      <c r="AU18">
        <f t="shared" si="9"/>
        <v>0.11480309838857856</v>
      </c>
      <c r="AV18">
        <f t="shared" si="18"/>
        <v>25.940497295291124</v>
      </c>
      <c r="AW18" s="2">
        <f t="shared" si="11"/>
        <v>25.825694196902546</v>
      </c>
      <c r="AX18">
        <f t="shared" si="12"/>
        <v>0.11480309838857856</v>
      </c>
      <c r="AY18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>
        <v>0.91142919415811929</v>
      </c>
      <c r="AI19" s="127">
        <v>1.2419532449195709E-2</v>
      </c>
      <c r="AJ19">
        <f t="shared" si="14"/>
        <v>0.92384872660731499</v>
      </c>
      <c r="AK19">
        <v>0.18877324129794976</v>
      </c>
      <c r="AL19" s="127">
        <v>3.7018497329376407E-4</v>
      </c>
      <c r="AM19">
        <f t="shared" si="15"/>
        <v>0.18914342627124353</v>
      </c>
      <c r="AN19" s="2">
        <f t="shared" si="2"/>
        <v>0.18877324129794976</v>
      </c>
      <c r="AO19">
        <f t="shared" si="3"/>
        <v>3.7018497329376407E-4</v>
      </c>
      <c r="AP19">
        <f t="shared" si="16"/>
        <v>0.18914342627124353</v>
      </c>
      <c r="AQ19" s="2">
        <f t="shared" si="5"/>
        <v>0.18877324129794976</v>
      </c>
      <c r="AR19">
        <f t="shared" si="6"/>
        <v>3.7018497329376407E-4</v>
      </c>
      <c r="AS19">
        <f t="shared" si="17"/>
        <v>0.18914342627124353</v>
      </c>
      <c r="AT19" s="2">
        <f t="shared" si="8"/>
        <v>0.18877324129794976</v>
      </c>
      <c r="AU19">
        <f t="shared" si="9"/>
        <v>3.7018497329376407E-4</v>
      </c>
      <c r="AV19">
        <f t="shared" si="18"/>
        <v>0.18914342627124353</v>
      </c>
      <c r="AW19" s="2">
        <f t="shared" si="11"/>
        <v>0.18877324129794976</v>
      </c>
      <c r="AX19">
        <f t="shared" si="12"/>
        <v>3.7018497329376407E-4</v>
      </c>
      <c r="AY19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>
        <v>71783.505317547926</v>
      </c>
      <c r="AI20" s="127">
        <v>633.15471120171344</v>
      </c>
      <c r="AJ20">
        <f t="shared" si="14"/>
        <v>72416.66002874964</v>
      </c>
      <c r="AK20">
        <v>74856.053349714566</v>
      </c>
      <c r="AL20" s="127">
        <v>92.811588579119217</v>
      </c>
      <c r="AM20">
        <f t="shared" si="15"/>
        <v>74948.864938293686</v>
      </c>
      <c r="AN20" s="2">
        <f t="shared" si="2"/>
        <v>74856.053349714566</v>
      </c>
      <c r="AO20">
        <f t="shared" si="3"/>
        <v>92.811588579119217</v>
      </c>
      <c r="AP20">
        <f t="shared" si="16"/>
        <v>74948.864938293686</v>
      </c>
      <c r="AQ20" s="2">
        <f t="shared" si="5"/>
        <v>74856.053349714566</v>
      </c>
      <c r="AR20">
        <f t="shared" si="6"/>
        <v>92.811588579119217</v>
      </c>
      <c r="AS20">
        <f t="shared" si="17"/>
        <v>74948.864938293686</v>
      </c>
      <c r="AT20" s="2">
        <f t="shared" si="8"/>
        <v>74856.053349714566</v>
      </c>
      <c r="AU20">
        <f t="shared" si="9"/>
        <v>92.811588579119217</v>
      </c>
      <c r="AV20">
        <f t="shared" si="18"/>
        <v>74948.864938293686</v>
      </c>
      <c r="AW20" s="2">
        <f t="shared" si="11"/>
        <v>74856.053349714566</v>
      </c>
      <c r="AX20">
        <f t="shared" si="12"/>
        <v>92.811588579119217</v>
      </c>
      <c r="AY20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>
        <v>-72964.246146966863</v>
      </c>
      <c r="AJ21">
        <f t="shared" si="14"/>
        <v>-72964.246146966863</v>
      </c>
      <c r="AK21">
        <v>-76614.526624731123</v>
      </c>
      <c r="AM21">
        <f t="shared" si="15"/>
        <v>-76614.526624731123</v>
      </c>
      <c r="AN21" s="2">
        <f t="shared" si="2"/>
        <v>-76614.526624731123</v>
      </c>
      <c r="AP21">
        <f t="shared" si="16"/>
        <v>-76614.526624731123</v>
      </c>
      <c r="AQ21" s="2">
        <f t="shared" si="5"/>
        <v>-76614.526624731123</v>
      </c>
      <c r="AS21">
        <f t="shared" si="17"/>
        <v>-76614.526624731123</v>
      </c>
      <c r="AT21" s="2">
        <f t="shared" si="8"/>
        <v>-76614.526624731123</v>
      </c>
      <c r="AV21">
        <f t="shared" si="18"/>
        <v>-76614.526624731123</v>
      </c>
      <c r="AW21" s="2">
        <f t="shared" si="11"/>
        <v>-76614.526624731123</v>
      </c>
      <c r="AY21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343</v>
      </c>
      <c r="H23" t="s">
        <v>343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51" t="s">
        <v>274</v>
      </c>
      <c r="AJ23" s="51"/>
      <c r="AK23" s="51"/>
      <c r="AL23" s="51"/>
      <c r="AM23" s="51"/>
      <c r="AN23" s="51"/>
      <c r="AO23" s="51" t="s">
        <v>274</v>
      </c>
      <c r="AP23" s="51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342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292</v>
      </c>
      <c r="Y5" s="10" t="s">
        <v>293</v>
      </c>
      <c r="Z5" s="10" t="s">
        <v>324</v>
      </c>
      <c r="AA5" s="10" t="s">
        <v>325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301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dimension ref="A1:M20"/>
  <sheetViews>
    <sheetView tabSelected="1" workbookViewId="0">
      <selection activeCell="B4" sqref="B4:B11"/>
    </sheetView>
  </sheetViews>
  <sheetFormatPr defaultRowHeight="14.5" x14ac:dyDescent="0.35"/>
  <cols>
    <col min="1" max="1" width="11.36328125" bestFit="1" customWidth="1"/>
  </cols>
  <sheetData>
    <row r="1" spans="1:13" ht="52.5" x14ac:dyDescent="0.35">
      <c r="B1" s="122" t="s">
        <v>151</v>
      </c>
      <c r="C1" s="122" t="s">
        <v>151</v>
      </c>
      <c r="D1" s="122" t="s">
        <v>208</v>
      </c>
      <c r="E1" s="122" t="s">
        <v>208</v>
      </c>
      <c r="F1" s="122" t="s">
        <v>292</v>
      </c>
      <c r="G1" s="122" t="s">
        <v>292</v>
      </c>
      <c r="H1" s="122" t="s">
        <v>293</v>
      </c>
      <c r="I1" s="122" t="s">
        <v>293</v>
      </c>
      <c r="J1" s="122" t="s">
        <v>324</v>
      </c>
      <c r="K1" s="122" t="s">
        <v>324</v>
      </c>
      <c r="L1" s="122" t="s">
        <v>325</v>
      </c>
      <c r="M1" s="122" t="s">
        <v>325</v>
      </c>
    </row>
    <row r="2" spans="1:13" ht="78.5" x14ac:dyDescent="0.35">
      <c r="B2" s="47" t="s">
        <v>272</v>
      </c>
      <c r="C2" s="47" t="s">
        <v>273</v>
      </c>
      <c r="D2" s="47" t="s">
        <v>272</v>
      </c>
      <c r="E2" s="47" t="s">
        <v>273</v>
      </c>
      <c r="F2" s="47" t="s">
        <v>272</v>
      </c>
      <c r="G2" s="47" t="s">
        <v>273</v>
      </c>
      <c r="H2" s="47" t="s">
        <v>272</v>
      </c>
      <c r="I2" s="47" t="s">
        <v>273</v>
      </c>
      <c r="J2" s="47" t="s">
        <v>272</v>
      </c>
      <c r="K2" s="47" t="s">
        <v>273</v>
      </c>
      <c r="L2" s="47" t="s">
        <v>272</v>
      </c>
      <c r="M2" s="47" t="s">
        <v>273</v>
      </c>
    </row>
    <row r="3" spans="1:13" x14ac:dyDescent="0.35"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  <c r="H3" s="2" t="s">
        <v>96</v>
      </c>
      <c r="I3" s="2" t="s">
        <v>96</v>
      </c>
      <c r="J3" s="2" t="s">
        <v>96</v>
      </c>
      <c r="K3" s="2" t="s">
        <v>96</v>
      </c>
      <c r="L3" s="2" t="s">
        <v>96</v>
      </c>
      <c r="M3" s="2" t="s">
        <v>96</v>
      </c>
    </row>
    <row r="4" spans="1:13" x14ac:dyDescent="0.35">
      <c r="A4" s="95" t="s">
        <v>329</v>
      </c>
      <c r="B4" s="127">
        <v>2.1781234690476294E-2</v>
      </c>
      <c r="C4">
        <f>B4</f>
        <v>2.1781234690476294E-2</v>
      </c>
      <c r="D4" s="127">
        <v>0.73563756849253104</v>
      </c>
      <c r="F4">
        <f>D4</f>
        <v>0.73563756849253104</v>
      </c>
      <c r="H4">
        <f>D4</f>
        <v>0.73563756849253104</v>
      </c>
      <c r="J4">
        <f>D4</f>
        <v>0.73563756849253104</v>
      </c>
      <c r="L4">
        <f>D4</f>
        <v>0.73563756849253104</v>
      </c>
    </row>
    <row r="5" spans="1:13" x14ac:dyDescent="0.35">
      <c r="A5" s="95" t="s">
        <v>330</v>
      </c>
      <c r="B5" s="127">
        <v>0.18381159698546526</v>
      </c>
      <c r="C5">
        <f t="shared" ref="C5:C11" si="0">B5</f>
        <v>0.18381159698546526</v>
      </c>
      <c r="D5" s="127">
        <v>0.12786171981419567</v>
      </c>
      <c r="F5">
        <f t="shared" ref="F5:F11" si="1">D5</f>
        <v>0.12786171981419567</v>
      </c>
      <c r="H5">
        <f t="shared" ref="H5:H11" si="2">D5</f>
        <v>0.12786171981419567</v>
      </c>
      <c r="J5">
        <f t="shared" ref="J5:J11" si="3">D5</f>
        <v>0.12786171981419567</v>
      </c>
      <c r="L5">
        <f t="shared" ref="L5:L11" si="4">D5</f>
        <v>0.12786171981419567</v>
      </c>
    </row>
    <row r="6" spans="1:13" x14ac:dyDescent="0.35">
      <c r="A6" s="95" t="s">
        <v>331</v>
      </c>
      <c r="B6" s="127">
        <v>0.26679009552113131</v>
      </c>
      <c r="C6">
        <f t="shared" si="0"/>
        <v>0.26679009552113131</v>
      </c>
      <c r="D6" s="127">
        <v>8.2023598818784182E-2</v>
      </c>
      <c r="F6">
        <f t="shared" si="1"/>
        <v>8.2023598818784182E-2</v>
      </c>
      <c r="H6">
        <f t="shared" si="2"/>
        <v>8.2023598818784182E-2</v>
      </c>
      <c r="J6">
        <f t="shared" si="3"/>
        <v>8.2023598818784182E-2</v>
      </c>
      <c r="L6">
        <f t="shared" si="4"/>
        <v>8.2023598818784182E-2</v>
      </c>
    </row>
    <row r="7" spans="1:13" x14ac:dyDescent="0.35">
      <c r="A7" s="95" t="s">
        <v>332</v>
      </c>
      <c r="B7" s="127">
        <v>1.6067527224713878E-2</v>
      </c>
      <c r="C7">
        <f t="shared" si="0"/>
        <v>1.6067527224713878E-2</v>
      </c>
      <c r="D7" s="127">
        <v>4.7471776286034904E-3</v>
      </c>
      <c r="F7">
        <f t="shared" si="1"/>
        <v>4.7471776286034904E-3</v>
      </c>
      <c r="H7">
        <f t="shared" si="2"/>
        <v>4.7471776286034904E-3</v>
      </c>
      <c r="J7">
        <f t="shared" si="3"/>
        <v>4.7471776286034904E-3</v>
      </c>
      <c r="L7">
        <f t="shared" si="4"/>
        <v>4.7471776286034904E-3</v>
      </c>
    </row>
    <row r="8" spans="1:13" x14ac:dyDescent="0.35">
      <c r="A8" s="95" t="s">
        <v>333</v>
      </c>
      <c r="B8" s="127">
        <v>1.0925985281165002E-2</v>
      </c>
      <c r="C8">
        <f t="shared" si="0"/>
        <v>1.0925985281165002E-2</v>
      </c>
      <c r="D8" s="127">
        <v>1.1625114789012593E-3</v>
      </c>
      <c r="F8">
        <f t="shared" si="1"/>
        <v>1.1625114789012593E-3</v>
      </c>
      <c r="H8">
        <f t="shared" si="2"/>
        <v>1.1625114789012593E-3</v>
      </c>
      <c r="J8">
        <f t="shared" si="3"/>
        <v>1.1625114789012593E-3</v>
      </c>
      <c r="L8">
        <f t="shared" si="4"/>
        <v>1.1625114789012593E-3</v>
      </c>
    </row>
    <row r="9" spans="1:13" x14ac:dyDescent="0.35">
      <c r="A9" s="95" t="s">
        <v>334</v>
      </c>
      <c r="B9" s="127">
        <v>7.5973312175973959E-2</v>
      </c>
      <c r="C9">
        <f t="shared" si="0"/>
        <v>7.5973312175973959E-2</v>
      </c>
      <c r="D9" s="127">
        <v>1.5008027021008762E-3</v>
      </c>
      <c r="F9">
        <f t="shared" si="1"/>
        <v>1.5008027021008762E-3</v>
      </c>
      <c r="H9">
        <f t="shared" si="2"/>
        <v>1.5008027021008762E-3</v>
      </c>
      <c r="J9">
        <f t="shared" si="3"/>
        <v>1.5008027021008762E-3</v>
      </c>
      <c r="L9">
        <f t="shared" si="4"/>
        <v>1.5008027021008762E-3</v>
      </c>
    </row>
    <row r="10" spans="1:13" x14ac:dyDescent="0.35">
      <c r="A10" s="95" t="s">
        <v>335</v>
      </c>
      <c r="B10" s="127">
        <v>7.7626034636698693E-4</v>
      </c>
      <c r="C10">
        <f t="shared" si="0"/>
        <v>7.7626034636698693E-4</v>
      </c>
      <c r="D10" s="127">
        <v>8.0041955215929224E-5</v>
      </c>
      <c r="F10">
        <f t="shared" si="1"/>
        <v>8.0041955215929224E-5</v>
      </c>
      <c r="H10">
        <f t="shared" si="2"/>
        <v>8.0041955215929224E-5</v>
      </c>
      <c r="J10">
        <f t="shared" si="3"/>
        <v>8.0041955215929224E-5</v>
      </c>
      <c r="L10">
        <f t="shared" si="4"/>
        <v>8.0041955215929224E-5</v>
      </c>
    </row>
    <row r="11" spans="1:13" x14ac:dyDescent="0.35">
      <c r="A11" s="96" t="s">
        <v>336</v>
      </c>
      <c r="B11" s="127">
        <v>3.3865871217684512E-3</v>
      </c>
      <c r="C11">
        <f t="shared" si="0"/>
        <v>3.3865871217684512E-3</v>
      </c>
      <c r="D11" s="127">
        <v>1.2376182810406463E-4</v>
      </c>
      <c r="F11">
        <f t="shared" si="1"/>
        <v>1.2376182810406463E-4</v>
      </c>
      <c r="H11">
        <f t="shared" si="2"/>
        <v>1.2376182810406463E-4</v>
      </c>
      <c r="J11">
        <f t="shared" si="3"/>
        <v>1.2376182810406463E-4</v>
      </c>
      <c r="L11">
        <f t="shared" si="4"/>
        <v>1.2376182810406463E-4</v>
      </c>
    </row>
    <row r="12" spans="1:13" x14ac:dyDescent="0.35">
      <c r="B12" s="127"/>
      <c r="D12" s="127"/>
    </row>
    <row r="13" spans="1:13" x14ac:dyDescent="0.35">
      <c r="B13" s="127"/>
      <c r="D13" s="127"/>
    </row>
    <row r="14" spans="1:13" x14ac:dyDescent="0.35">
      <c r="B14" s="127"/>
      <c r="D14" s="127"/>
    </row>
    <row r="15" spans="1:13" x14ac:dyDescent="0.35">
      <c r="B15" s="127"/>
      <c r="D15" s="127"/>
    </row>
    <row r="16" spans="1:13" x14ac:dyDescent="0.35">
      <c r="B16" s="127"/>
      <c r="D16" s="127"/>
    </row>
    <row r="17" spans="2:4" x14ac:dyDescent="0.35">
      <c r="B17" s="127"/>
      <c r="D17" s="127"/>
    </row>
    <row r="18" spans="2:4" x14ac:dyDescent="0.35">
      <c r="B18" s="127"/>
      <c r="D18" s="127"/>
    </row>
    <row r="19" spans="2:4" x14ac:dyDescent="0.35">
      <c r="B19" s="127"/>
      <c r="D19" s="127"/>
    </row>
    <row r="20" spans="2:4" x14ac:dyDescent="0.35">
      <c r="B20" s="127"/>
      <c r="D20" s="1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A21" sqref="A21:A28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294</v>
      </c>
      <c r="E1" t="s">
        <v>286</v>
      </c>
      <c r="F1" t="s">
        <v>8</v>
      </c>
      <c r="G1" t="s">
        <v>287</v>
      </c>
      <c r="H1" t="s">
        <v>208</v>
      </c>
      <c r="I1" t="s">
        <v>292</v>
      </c>
      <c r="J1" t="s">
        <v>293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341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328</v>
      </c>
      <c r="B20" s="111"/>
    </row>
    <row r="21" spans="1:24" x14ac:dyDescent="0.35">
      <c r="A21" s="95" t="s">
        <v>329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330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331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332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333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334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335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336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337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Q29"/>
  <sheetViews>
    <sheetView workbookViewId="0">
      <pane xSplit="1" topLeftCell="Q1" activePane="topRight" state="frozen"/>
      <selection pane="topRight" activeCell="AJ1" sqref="A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9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t="s">
        <v>185</v>
      </c>
      <c r="AG1" t="s">
        <v>76</v>
      </c>
      <c r="AH1" s="92" t="s">
        <v>320</v>
      </c>
      <c r="AI1" s="84" t="s">
        <v>264</v>
      </c>
      <c r="AJ1" s="92" t="s">
        <v>137</v>
      </c>
      <c r="AK1" t="s">
        <v>277</v>
      </c>
      <c r="AL1" s="87" t="s">
        <v>280</v>
      </c>
      <c r="AM1" s="87" t="s">
        <v>281</v>
      </c>
      <c r="AN1" s="87" t="s">
        <v>282</v>
      </c>
      <c r="AO1" s="87" t="s">
        <v>279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s="90" t="s">
        <v>302</v>
      </c>
      <c r="AV1" s="90" t="s">
        <v>303</v>
      </c>
      <c r="AW1" s="90" t="s">
        <v>304</v>
      </c>
      <c r="AX1" s="91" t="s">
        <v>305</v>
      </c>
      <c r="AY1" s="91" t="s">
        <v>306</v>
      </c>
      <c r="AZ1" s="91" t="s">
        <v>307</v>
      </c>
      <c r="BA1" s="91" t="s">
        <v>308</v>
      </c>
      <c r="BB1" s="91" t="s">
        <v>309</v>
      </c>
      <c r="BC1" s="91" t="s">
        <v>310</v>
      </c>
      <c r="BD1" s="91" t="s">
        <v>311</v>
      </c>
      <c r="BE1" s="91" t="s">
        <v>312</v>
      </c>
      <c r="BF1" s="91" t="s">
        <v>313</v>
      </c>
      <c r="BG1" s="91" t="s">
        <v>314</v>
      </c>
      <c r="BH1" s="91" t="s">
        <v>315</v>
      </c>
      <c r="BI1" s="91" t="s">
        <v>321</v>
      </c>
      <c r="BJ1" s="91" t="s">
        <v>316</v>
      </c>
      <c r="BK1" s="91" t="s">
        <v>317</v>
      </c>
      <c r="BL1" s="91" t="s">
        <v>318</v>
      </c>
      <c r="BM1" t="s">
        <v>319</v>
      </c>
      <c r="BN1" t="s">
        <v>323</v>
      </c>
      <c r="BO1" t="s">
        <v>326</v>
      </c>
      <c r="BP1" t="s">
        <v>327</v>
      </c>
    </row>
    <row r="2" spans="1:69" x14ac:dyDescent="0.35">
      <c r="A2" s="12" t="s">
        <v>341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t="s">
        <v>87</v>
      </c>
      <c r="AG2" s="13" t="s">
        <v>96</v>
      </c>
      <c r="AH2" s="93" t="s">
        <v>96</v>
      </c>
      <c r="AI2" s="13" t="s">
        <v>80</v>
      </c>
      <c r="AJ2" s="93" t="s">
        <v>80</v>
      </c>
      <c r="AK2" s="107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3"/>
    </row>
    <row r="3" spans="1:69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v>0</v>
      </c>
      <c r="AG3" s="51">
        <v>270564.42668605602</v>
      </c>
      <c r="AH3" s="51">
        <v>270564.42668605602</v>
      </c>
      <c r="AI3" s="97">
        <v>97.941825710919858</v>
      </c>
      <c r="AJ3" s="51">
        <v>48.245115483353644</v>
      </c>
      <c r="AK3" s="51">
        <v>4.7260155706877649</v>
      </c>
      <c r="AL3" s="51">
        <v>126.19882293839159</v>
      </c>
      <c r="AM3" s="51">
        <v>40.077107640682193</v>
      </c>
      <c r="AN3" s="51">
        <v>87.533244440424198</v>
      </c>
      <c r="AO3" s="51">
        <v>265.68525300521844</v>
      </c>
      <c r="AP3" s="51">
        <v>23.498660702149103</v>
      </c>
      <c r="AQ3" s="51">
        <v>0.50627081243840255</v>
      </c>
      <c r="AR3" s="51">
        <v>26.95801382381368</v>
      </c>
      <c r="AS3" s="51">
        <v>74.443002747362939</v>
      </c>
      <c r="AT3" s="51">
        <v>30.395319931136076</v>
      </c>
      <c r="AU3" s="51">
        <v>15.17575481546759</v>
      </c>
      <c r="AV3" s="51">
        <v>40.077107640682193</v>
      </c>
      <c r="AW3" s="51">
        <v>40.077107640682193</v>
      </c>
      <c r="AX3" s="51">
        <v>0.36550917489225548</v>
      </c>
      <c r="AY3" s="51">
        <v>4.4293339688143134E-2</v>
      </c>
      <c r="AZ3" s="51">
        <v>198.64676190407542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39.932638092793603</v>
      </c>
      <c r="BG3" s="51">
        <v>16.340788459612678</v>
      </c>
      <c r="BH3" s="51">
        <v>198.64676190407542</v>
      </c>
      <c r="BI3" s="51">
        <v>2.9697620459995759</v>
      </c>
      <c r="BJ3" s="51">
        <v>35.607860000000002</v>
      </c>
      <c r="BK3" s="51">
        <v>63.118172520906064</v>
      </c>
      <c r="BL3" s="51">
        <v>1789.1938614313462</v>
      </c>
      <c r="BM3" s="51">
        <v>69.378860802973378</v>
      </c>
      <c r="BN3" s="51">
        <v>9.0179268254522125</v>
      </c>
      <c r="BO3" s="51">
        <v>9.5877694417335881</v>
      </c>
      <c r="BP3" s="51">
        <v>3.2548179434336486</v>
      </c>
    </row>
    <row r="4" spans="1:69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v>0</v>
      </c>
      <c r="AG4" s="51">
        <v>265310.32849319675</v>
      </c>
      <c r="AH4" s="51">
        <v>265310.32849319675</v>
      </c>
      <c r="AI4" s="97">
        <v>97.957127354814901</v>
      </c>
      <c r="AJ4" s="51">
        <v>14.264166786641894</v>
      </c>
      <c r="AK4" s="51">
        <v>4.6297798831510386</v>
      </c>
      <c r="AL4" s="51">
        <v>120.2163356099561</v>
      </c>
      <c r="AM4" s="51">
        <v>35.202656869085949</v>
      </c>
      <c r="AN4" s="51">
        <v>82.972785598695125</v>
      </c>
      <c r="AO4" s="51">
        <v>253.21323060996494</v>
      </c>
      <c r="AP4" s="51">
        <v>22.362959251662502</v>
      </c>
      <c r="AQ4" s="51">
        <v>0.45131042523003451</v>
      </c>
      <c r="AR4" s="51">
        <v>25.173700738277056</v>
      </c>
      <c r="AS4" s="51">
        <v>71.688868284651093</v>
      </c>
      <c r="AT4" s="51">
        <v>29.939378514583474</v>
      </c>
      <c r="AU4" s="51">
        <v>14.107547470255774</v>
      </c>
      <c r="AV4" s="51">
        <v>35.202656869085942</v>
      </c>
      <c r="AW4" s="51">
        <v>35.202656869085942</v>
      </c>
      <c r="AX4" s="51">
        <v>0.28996126831884061</v>
      </c>
      <c r="AY4" s="51">
        <v>4.02816573645291E-2</v>
      </c>
      <c r="AZ4" s="51">
        <v>193.09941239590157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39.414907554091407</v>
      </c>
      <c r="BG4" s="51">
        <v>15.48013264899326</v>
      </c>
      <c r="BH4" s="51">
        <v>193.09941239590157</v>
      </c>
      <c r="BI4" s="51">
        <v>2.35593530509058</v>
      </c>
      <c r="BJ4" s="51">
        <v>34.146839999999997</v>
      </c>
      <c r="BK4" s="51">
        <v>61.092141088683597</v>
      </c>
      <c r="BL4" s="51">
        <v>645.20002493956258</v>
      </c>
      <c r="BM4" s="51">
        <v>66.562363858854823</v>
      </c>
      <c r="BN4" s="51">
        <v>8.9777607956598811</v>
      </c>
      <c r="BO4" s="51">
        <v>9.5819504475122663</v>
      </c>
      <c r="BP4" s="51">
        <v>3.1019980225698647</v>
      </c>
    </row>
    <row r="5" spans="1:69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v>0</v>
      </c>
      <c r="AG5" s="51">
        <v>8939.4542987875684</v>
      </c>
      <c r="AH5" s="51">
        <v>8939.4542987875684</v>
      </c>
      <c r="AI5" s="97">
        <v>-2.7085618926532478E-2</v>
      </c>
      <c r="AJ5" s="51">
        <v>1.1239589634237839</v>
      </c>
      <c r="AK5" s="51">
        <v>3.8990536508594245</v>
      </c>
      <c r="AL5" s="51">
        <v>10.760549801926718</v>
      </c>
      <c r="AM5" s="51">
        <v>9.6316195636916753</v>
      </c>
      <c r="AN5" s="51">
        <v>29.13297279594817</v>
      </c>
      <c r="AO5" s="51">
        <v>40.009650656378795</v>
      </c>
      <c r="AP5" s="51">
        <v>1.930871286755997</v>
      </c>
      <c r="AQ5" s="51">
        <v>0.18491245113269286</v>
      </c>
      <c r="AR5" s="51">
        <v>18.03733201336857</v>
      </c>
      <c r="AS5" s="51">
        <v>4.6864369026676123</v>
      </c>
      <c r="AT5" s="51">
        <v>20.731489834275457</v>
      </c>
      <c r="AU5" s="51">
        <v>1.8161025484401034</v>
      </c>
      <c r="AV5" s="51">
        <v>9.631619563691677</v>
      </c>
      <c r="AW5" s="51">
        <v>9.631619563691677</v>
      </c>
      <c r="AX5" s="51">
        <v>0.12854120723978854</v>
      </c>
      <c r="AY5" s="51">
        <v>6.7934776101475254E-3</v>
      </c>
      <c r="AZ5" s="51">
        <v>17.076988376901635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4.0016783327688534</v>
      </c>
      <c r="BG5" s="51">
        <v>1.4642917062315886</v>
      </c>
      <c r="BH5" s="51">
        <v>17.076988376901635</v>
      </c>
      <c r="BI5" s="51">
        <v>1.0443973088232819</v>
      </c>
      <c r="BJ5" s="51">
        <v>2.8897429999999997</v>
      </c>
      <c r="BK5" s="51">
        <v>3.4461514234900887</v>
      </c>
      <c r="BL5" s="51">
        <v>29.543487415925121</v>
      </c>
      <c r="BM5" s="51">
        <v>3.5388428925359858</v>
      </c>
      <c r="BN5" s="51">
        <v>7.0321354472179673E-2</v>
      </c>
      <c r="BO5" s="51">
        <v>9.875250529459487E-3</v>
      </c>
      <c r="BP5" s="51">
        <v>0.5464831258747449</v>
      </c>
    </row>
    <row r="6" spans="1:69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v>0</v>
      </c>
      <c r="AG6" s="51">
        <v>255619.31656445214</v>
      </c>
      <c r="AH6" s="51">
        <v>255619.31656445214</v>
      </c>
      <c r="AI6" s="97">
        <v>94.513039694513239</v>
      </c>
      <c r="AJ6" s="51">
        <v>11.638318072853059</v>
      </c>
      <c r="AK6" s="51">
        <v>0.48693590769400102</v>
      </c>
      <c r="AL6" s="51">
        <v>64.727547223603551</v>
      </c>
      <c r="AM6" s="51">
        <v>24.99792087060689</v>
      </c>
      <c r="AN6" s="51">
        <v>50.036880028751753</v>
      </c>
      <c r="AO6" s="51">
        <v>202.81076409394649</v>
      </c>
      <c r="AP6" s="51">
        <v>15.512019009281868</v>
      </c>
      <c r="AQ6" s="51">
        <v>0.13184574977337188</v>
      </c>
      <c r="AR6" s="51">
        <v>7.2735884227177143</v>
      </c>
      <c r="AS6" s="51">
        <v>62.225675032994907</v>
      </c>
      <c r="AT6" s="51">
        <v>7.4830006405819365</v>
      </c>
      <c r="AU6" s="51">
        <v>7.6038501700618921</v>
      </c>
      <c r="AV6" s="51">
        <v>24.99792087060689</v>
      </c>
      <c r="AW6" s="51">
        <v>24.99792087060689</v>
      </c>
      <c r="AX6" s="51">
        <v>0.15757425250265861</v>
      </c>
      <c r="AY6" s="51">
        <v>1.2182268278702715E-2</v>
      </c>
      <c r="AZ6" s="51">
        <v>169.11521182545442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18.657919975763626</v>
      </c>
      <c r="BG6" s="51">
        <v>13.728640427219338</v>
      </c>
      <c r="BH6" s="51">
        <v>169.11521182545442</v>
      </c>
      <c r="BI6" s="51">
        <v>1.2802908015841012</v>
      </c>
      <c r="BJ6" s="51">
        <v>22.8813</v>
      </c>
      <c r="BK6" s="51">
        <v>54.087089973185108</v>
      </c>
      <c r="BL6" s="51">
        <v>453.86296612981522</v>
      </c>
      <c r="BM6" s="51">
        <v>47.175363754400323</v>
      </c>
      <c r="BN6" s="51">
        <v>7.7272886866656796</v>
      </c>
      <c r="BO6" s="51">
        <v>9.487525944381753</v>
      </c>
      <c r="BP6" s="51">
        <v>1.5045324171794181</v>
      </c>
    </row>
    <row r="7" spans="1:69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v>0</v>
      </c>
      <c r="AG7" s="51">
        <v>751.55762995703594</v>
      </c>
      <c r="AH7" s="51">
        <v>751.55762995703594</v>
      </c>
      <c r="AI7" s="97">
        <v>3.4711732792281844</v>
      </c>
      <c r="AJ7" s="51">
        <v>1.5018897503650515</v>
      </c>
      <c r="AK7" s="51">
        <v>0.24379032459761335</v>
      </c>
      <c r="AL7" s="51">
        <v>44.728238584425839</v>
      </c>
      <c r="AM7" s="51">
        <v>0.57311643478738505</v>
      </c>
      <c r="AN7" s="51">
        <v>3.8029327739952028</v>
      </c>
      <c r="AO7" s="51">
        <v>10.392815859639667</v>
      </c>
      <c r="AP7" s="51">
        <v>4.9200689556246351</v>
      </c>
      <c r="AQ7" s="51">
        <v>0.13455222432396977</v>
      </c>
      <c r="AR7" s="51">
        <v>-0.13721969780923163</v>
      </c>
      <c r="AS7" s="51">
        <v>4.7767563489885543</v>
      </c>
      <c r="AT7" s="51">
        <v>1.7248880397260815</v>
      </c>
      <c r="AU7" s="51">
        <v>4.687594751753779</v>
      </c>
      <c r="AV7" s="51">
        <v>0.57311643478738505</v>
      </c>
      <c r="AW7" s="51">
        <v>0.57311643478738505</v>
      </c>
      <c r="AX7" s="51">
        <v>3.8458085763934152E-3</v>
      </c>
      <c r="AY7" s="51">
        <v>2.1305911475678851E-2</v>
      </c>
      <c r="AZ7" s="51">
        <v>6.9072121935455115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16.755309245558927</v>
      </c>
      <c r="BG7" s="51">
        <v>0.28720051554233039</v>
      </c>
      <c r="BH7" s="51">
        <v>6.9072121935455115</v>
      </c>
      <c r="BI7" s="51">
        <v>3.1247194683196498E-2</v>
      </c>
      <c r="BJ7" s="51">
        <v>8.3757970000000004</v>
      </c>
      <c r="BK7" s="51">
        <v>3.5588996920083935</v>
      </c>
      <c r="BL7" s="51">
        <v>161.79357139382219</v>
      </c>
      <c r="BM7" s="51">
        <v>15.848157211918526</v>
      </c>
      <c r="BN7" s="51">
        <v>1.1801507545220213</v>
      </c>
      <c r="BO7" s="51">
        <v>8.4549252601055933E-2</v>
      </c>
      <c r="BP7" s="51">
        <v>1.0509824795157012</v>
      </c>
    </row>
    <row r="8" spans="1:69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v>1</v>
      </c>
      <c r="AG8" s="51">
        <v>42.404553314283064</v>
      </c>
      <c r="AH8" s="51">
        <v>42.404553314283064</v>
      </c>
      <c r="AI8" s="97">
        <v>2.9292853558009185E-3</v>
      </c>
      <c r="AJ8" s="51">
        <v>1.0520870555878569E-2</v>
      </c>
      <c r="AK8" s="51">
        <v>1.2296962254580426E-3</v>
      </c>
      <c r="AL8" s="51">
        <v>9.3759544958936947E-3</v>
      </c>
      <c r="AM8" s="51">
        <v>2.109093616469005E-3</v>
      </c>
      <c r="AN8" s="51">
        <v>1.1427987301686452E-2</v>
      </c>
      <c r="AO8" s="51">
        <v>1.6116391261875276E-2</v>
      </c>
      <c r="AP8" s="51">
        <v>9.7340351016242718E-3</v>
      </c>
      <c r="AQ8" s="51">
        <v>1.604287118647296E-4</v>
      </c>
      <c r="AR8" s="51">
        <v>8.3213246414534799E-4</v>
      </c>
      <c r="AS8" s="51">
        <v>2.4412039012312228E-3</v>
      </c>
      <c r="AT8" s="51">
        <v>2.9200234321583908E-4</v>
      </c>
      <c r="AU8" s="51">
        <v>9.6545502029114702E-3</v>
      </c>
      <c r="AV8" s="51">
        <v>2.109093616469005E-3</v>
      </c>
      <c r="AW8" s="51">
        <v>2.109093616469005E-3</v>
      </c>
      <c r="AX8" s="51">
        <v>3.0530248815791281E-5</v>
      </c>
      <c r="AY8" s="51">
        <v>1.3453070785644059E-4</v>
      </c>
      <c r="AZ8" s="51">
        <v>5.6451275302559353E-3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7.4067591398331448E-4</v>
      </c>
      <c r="BG8" s="51">
        <v>6.6082443834203212E-4</v>
      </c>
      <c r="BH8" s="51">
        <v>5.6451275302559353E-3</v>
      </c>
      <c r="BI8" s="51">
        <v>2.4805827162830416E-4</v>
      </c>
      <c r="BJ8" s="51">
        <v>1.8195209999999999E-3</v>
      </c>
      <c r="BK8" s="51">
        <v>1.8415962095976479E-3</v>
      </c>
      <c r="BL8" s="51">
        <v>2.3737943475385142E-2</v>
      </c>
      <c r="BM8" s="51">
        <v>1.2571786330539047E-3</v>
      </c>
      <c r="BN8" s="51">
        <v>1.2103002161038088E-3</v>
      </c>
      <c r="BO8" s="51">
        <v>3.1310844776686155E-5</v>
      </c>
      <c r="BP8" s="51">
        <v>5.5892063883909704E-4</v>
      </c>
    </row>
    <row r="9" spans="1:69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v>0</v>
      </c>
      <c r="AG9" s="51">
        <v>13.853129850764713</v>
      </c>
      <c r="AH9" s="51">
        <v>13.853129850764713</v>
      </c>
      <c r="AI9" s="97">
        <v>3.219463789855906E-3</v>
      </c>
      <c r="AJ9" s="51">
        <v>1.5404428409087317E-3</v>
      </c>
      <c r="AK9" s="51">
        <v>9.9761797169438908E-5</v>
      </c>
      <c r="AL9" s="51">
        <v>1.9438336635204136E-3</v>
      </c>
      <c r="AM9" s="51">
        <v>3.8047101002084251E-4</v>
      </c>
      <c r="AN9" s="51">
        <v>9.5091884528415141E-4</v>
      </c>
      <c r="AO9" s="51">
        <v>4.9094990479613305E-3</v>
      </c>
      <c r="AP9" s="51">
        <v>1.4544023990644757E-3</v>
      </c>
      <c r="AQ9" s="108">
        <v>8.0752850663760964E-5</v>
      </c>
      <c r="AR9" s="108">
        <v>2.6078019206617377E-3</v>
      </c>
      <c r="AS9" s="108">
        <v>8.934585296938661E-4</v>
      </c>
      <c r="AT9" s="108">
        <v>1.8643725389676437E-3</v>
      </c>
      <c r="AU9" s="51">
        <v>3.2770668334754449E-4</v>
      </c>
      <c r="AV9" s="51">
        <v>3.8047101002084251E-4</v>
      </c>
      <c r="AW9" s="51">
        <v>3.8047101002084251E-4</v>
      </c>
      <c r="AX9" s="51">
        <v>2.6691689270569509E-6</v>
      </c>
      <c r="AY9" s="51">
        <v>7.5112438296346698E-7</v>
      </c>
      <c r="AZ9" s="51">
        <v>2.8160601075936523E-3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3.4393994834084024E-4</v>
      </c>
      <c r="BG9" s="51">
        <v>1.6622324935140995E-4</v>
      </c>
      <c r="BH9" s="51">
        <v>2.8160601075936523E-3</v>
      </c>
      <c r="BI9" s="51">
        <v>2.168699753233773E-5</v>
      </c>
      <c r="BJ9" s="51">
        <v>1.2273030000000001E-3</v>
      </c>
      <c r="BK9" s="51">
        <v>1.5547557883063921E-3</v>
      </c>
      <c r="BL9" s="51">
        <v>7.3696832078651645E-2</v>
      </c>
      <c r="BM9" s="51">
        <v>9.6751445371123475E-4</v>
      </c>
      <c r="BN9" s="51">
        <v>1.1666453033932554E-3</v>
      </c>
      <c r="BO9" s="51">
        <v>1.175228065630124E-4</v>
      </c>
      <c r="BP9" s="51">
        <v>6.2238427722671554E-5</v>
      </c>
    </row>
    <row r="10" spans="1:69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v>0</v>
      </c>
      <c r="AG10" s="51">
        <v>36.132779310734101</v>
      </c>
      <c r="AH10" s="51">
        <v>36.132779310734101</v>
      </c>
      <c r="AI10" s="97">
        <v>4.930081576499711E-3</v>
      </c>
      <c r="AJ10" s="51">
        <v>1.1017991189333064E-3</v>
      </c>
      <c r="AK10" s="51">
        <v>4.6836811428169385E-4</v>
      </c>
      <c r="AL10" s="51">
        <v>1.0684624756801942E-2</v>
      </c>
      <c r="AM10" s="51">
        <v>1.5694782736866014E-3</v>
      </c>
      <c r="AN10" s="51">
        <v>3.8712232201269735E-3</v>
      </c>
      <c r="AO10" s="51">
        <v>1.2193815603813246E-2</v>
      </c>
      <c r="AP10" s="51">
        <v>2.1154365243611899E-3</v>
      </c>
      <c r="AQ10" s="108">
        <v>1.3581385731758483E-4</v>
      </c>
      <c r="AR10" s="108">
        <v>1.8852251001991446E-2</v>
      </c>
      <c r="AS10" s="108">
        <v>1.6990498192349802E-3</v>
      </c>
      <c r="AT10" s="108">
        <v>1.0559020914774062E-3</v>
      </c>
      <c r="AU10" s="51">
        <v>9.3113688992334915E-4</v>
      </c>
      <c r="AV10" s="51">
        <v>1.5694782736866014E-3</v>
      </c>
      <c r="AW10" s="51">
        <v>1.5694782736866014E-3</v>
      </c>
      <c r="AX10" s="51">
        <v>9.5591172832866281E-6</v>
      </c>
      <c r="AY10" s="51">
        <v>5.5482577449629409E-6</v>
      </c>
      <c r="AZ10" s="51">
        <v>9.7111092889849929E-3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1.2403250904839793E-3</v>
      </c>
      <c r="BG10" s="51">
        <v>5.1924141354754445E-4</v>
      </c>
      <c r="BH10" s="51">
        <v>9.7111092889849929E-3</v>
      </c>
      <c r="BI10" s="51">
        <v>7.7667827926703852E-5</v>
      </c>
      <c r="BJ10" s="51">
        <v>1.9763879999999999E-3</v>
      </c>
      <c r="BK10" s="51">
        <v>2.3251750578326884E-3</v>
      </c>
      <c r="BL10" s="51">
        <v>5.5469635646732587E-2</v>
      </c>
      <c r="BM10" s="51">
        <v>6.9227894123971819E-3</v>
      </c>
      <c r="BN10" s="51">
        <v>1.3144165437702056E-3</v>
      </c>
      <c r="BO10" s="51">
        <v>5.1486233608696841E-4</v>
      </c>
      <c r="BP10" s="51">
        <v>2.1294457385628157E-4</v>
      </c>
    </row>
    <row r="11" spans="1:69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v>0</v>
      </c>
      <c r="AG11" s="51">
        <v>43.548992461514736</v>
      </c>
      <c r="AH11" s="51">
        <v>43.548992461514736</v>
      </c>
      <c r="AI11" s="97">
        <v>3.6459857349944745E-2</v>
      </c>
      <c r="AJ11" s="51">
        <v>2.3136533851042017E-3</v>
      </c>
      <c r="AK11" s="51">
        <v>2.6612080177163829E-4</v>
      </c>
      <c r="AL11" s="51">
        <v>1.1044252611762412E-2</v>
      </c>
      <c r="AM11" s="51">
        <v>2.2828941925211151E-3</v>
      </c>
      <c r="AN11" s="51">
        <v>2.6103933233382521E-2</v>
      </c>
      <c r="AO11" s="51">
        <v>1.3088118020022285E-2</v>
      </c>
      <c r="AP11" s="51">
        <v>4.9304899021517237E-3</v>
      </c>
      <c r="AQ11" s="108">
        <v>1.584360662882161E-4</v>
      </c>
      <c r="AR11" s="108">
        <v>2.4527023312705476E-3</v>
      </c>
      <c r="AS11" s="108">
        <v>2.425075797096791E-3</v>
      </c>
      <c r="AT11" s="108">
        <v>1.3946845087155903E-3</v>
      </c>
      <c r="AU11" s="51">
        <v>4.4692722488138218E-3</v>
      </c>
      <c r="AV11" s="51">
        <v>2.2828941925211151E-3</v>
      </c>
      <c r="AW11" s="51">
        <v>2.2828941925211151E-3</v>
      </c>
      <c r="AX11" s="51">
        <v>1.7317487340960441E-5</v>
      </c>
      <c r="AY11" s="51">
        <v>9.0004178322438038E-6</v>
      </c>
      <c r="AZ11" s="51">
        <v>1.2930569792365848E-2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2.2124387505511618E-3</v>
      </c>
      <c r="BG11" s="51">
        <v>7.3207162164031544E-4</v>
      </c>
      <c r="BH11" s="51">
        <v>1.2930569792365848E-2</v>
      </c>
      <c r="BI11" s="51">
        <v>1.4070458464530359E-4</v>
      </c>
      <c r="BJ11" s="51">
        <v>3.2296099999999999E-3</v>
      </c>
      <c r="BK11" s="51">
        <v>2.37089654009001E-3</v>
      </c>
      <c r="BL11" s="51">
        <v>9.8354638645194128E-2</v>
      </c>
      <c r="BM11" s="51">
        <v>3.724647449968985E-3</v>
      </c>
      <c r="BN11" s="51">
        <v>1.7996322569381546E-3</v>
      </c>
      <c r="BO11" s="51">
        <v>6.9221614546950412E-4</v>
      </c>
      <c r="BP11" s="51">
        <v>1.0201356388362432E-3</v>
      </c>
    </row>
    <row r="12" spans="1:69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v>0</v>
      </c>
      <c r="AG12" s="51">
        <v>2.1916273923414038</v>
      </c>
      <c r="AH12" s="51">
        <v>2.1916273923414038</v>
      </c>
      <c r="AI12" s="97">
        <v>3.1270187115295611E-4</v>
      </c>
      <c r="AJ12" s="51">
        <v>4.1823212657618296E-4</v>
      </c>
      <c r="AK12" s="51">
        <v>1.3882235872714782E-4</v>
      </c>
      <c r="AL12" s="51">
        <v>4.2164737460304589E-3</v>
      </c>
      <c r="AM12" s="51">
        <v>2.6908731030060075E-4</v>
      </c>
      <c r="AN12" s="51">
        <v>6.9545693450555454E-4</v>
      </c>
      <c r="AO12" s="51">
        <v>1.4589095422337696E-3</v>
      </c>
      <c r="AP12" s="51">
        <v>1.0599637127928867E-3</v>
      </c>
      <c r="AQ12" s="108">
        <v>7.6493149989187494E-5</v>
      </c>
      <c r="AR12" s="108">
        <v>1.4350523600710626E-3</v>
      </c>
      <c r="AS12" s="108">
        <v>1.8527574111123216E-4</v>
      </c>
      <c r="AT12" s="108">
        <v>9.2759211769203231E-4</v>
      </c>
      <c r="AU12" s="51">
        <v>1.044547668945385E-3</v>
      </c>
      <c r="AV12" s="51">
        <v>2.6908731030060075E-4</v>
      </c>
      <c r="AW12" s="51">
        <v>2.6908731030060075E-4</v>
      </c>
      <c r="AX12" s="51">
        <v>2.6102000331794207E-6</v>
      </c>
      <c r="AY12" s="51">
        <v>4.9495938610220581E-6</v>
      </c>
      <c r="AZ12" s="51">
        <v>1.0634913488805668E-3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1.6627469622985393E-4</v>
      </c>
      <c r="BG12" s="51">
        <v>6.0947369538356957E-5</v>
      </c>
      <c r="BH12" s="51">
        <v>1.0634913488805668E-3</v>
      </c>
      <c r="BI12" s="51">
        <v>2.120787526958279E-5</v>
      </c>
      <c r="BJ12" s="51">
        <v>2.01041E-4</v>
      </c>
      <c r="BK12" s="51">
        <v>1.6220539941598399E-4</v>
      </c>
      <c r="BL12" s="51">
        <v>6.9839409218922892E-3</v>
      </c>
      <c r="BM12" s="51">
        <v>3.9233022845947815E-4</v>
      </c>
      <c r="BN12" s="51">
        <v>7.4279147469320404E-5</v>
      </c>
      <c r="BO12" s="51">
        <v>3.398798089930026E-5</v>
      </c>
      <c r="BP12" s="51">
        <v>8.245826402391268E-5</v>
      </c>
    </row>
    <row r="13" spans="1:69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v>0</v>
      </c>
      <c r="AG13" s="51">
        <v>2.0504089814962967</v>
      </c>
      <c r="AH13" s="51">
        <v>2.0504089814962967</v>
      </c>
      <c r="AI13" s="97">
        <v>2.9407544343232545E-4</v>
      </c>
      <c r="AJ13" s="51">
        <v>1.5602644631362996E-4</v>
      </c>
      <c r="AK13" s="51">
        <v>1.0508828417083725E-4</v>
      </c>
      <c r="AL13" s="51">
        <v>8.1868321354229697E-4</v>
      </c>
      <c r="AM13" s="51">
        <v>1.7491465796201544E-4</v>
      </c>
      <c r="AN13" s="51">
        <v>4.1378137391431141E-4</v>
      </c>
      <c r="AO13" s="51">
        <v>1.0168576839743771E-3</v>
      </c>
      <c r="AP13" s="51">
        <v>8.3419110835793436E-4</v>
      </c>
      <c r="AQ13" s="108">
        <v>2.6501667394179705E-5</v>
      </c>
      <c r="AR13" s="108">
        <v>6.9239656736841285E-4</v>
      </c>
      <c r="AS13" s="108">
        <v>1.368227648988548E-4</v>
      </c>
      <c r="AT13" s="108">
        <v>4.2434005302537548E-4</v>
      </c>
      <c r="AU13" s="51">
        <v>8.2010946996604207E-4</v>
      </c>
      <c r="AV13" s="51">
        <v>1.7491465796201544E-4</v>
      </c>
      <c r="AW13" s="51">
        <v>1.7491465796201544E-4</v>
      </c>
      <c r="AX13" s="51">
        <v>1.4318903971349838E-6</v>
      </c>
      <c r="AY13" s="51">
        <v>2.7154446379280947E-6</v>
      </c>
      <c r="AZ13" s="51">
        <v>8.5485325088438557E-4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1.2868340296769327E-4</v>
      </c>
      <c r="BG13" s="51">
        <v>4.3722343457981401E-5</v>
      </c>
      <c r="BH13" s="51">
        <v>8.5485325088438557E-4</v>
      </c>
      <c r="BI13" s="51">
        <v>1.1634109476721748E-5</v>
      </c>
      <c r="BJ13" s="51">
        <v>1.60686E-4</v>
      </c>
      <c r="BK13" s="51">
        <v>1.2564456786316416E-4</v>
      </c>
      <c r="BL13" s="51">
        <v>5.9956379317822623E-3</v>
      </c>
      <c r="BM13" s="51">
        <v>2.0326514725382689E-4</v>
      </c>
      <c r="BN13" s="51">
        <v>6.4530878468949487E-5</v>
      </c>
      <c r="BO13" s="51">
        <v>3.3383269367365187E-5</v>
      </c>
      <c r="BP13" s="51">
        <v>7.2056775732025927E-5</v>
      </c>
    </row>
    <row r="14" spans="1:69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v>0</v>
      </c>
      <c r="AG14" s="51">
        <v>13.508553407967</v>
      </c>
      <c r="AH14" s="51">
        <v>13.508553407967</v>
      </c>
      <c r="AI14" s="97">
        <v>1.853105547938629E-3</v>
      </c>
      <c r="AJ14" s="51">
        <v>6.5035646998658919E-4</v>
      </c>
      <c r="AK14" s="51">
        <v>1.4036898131768901E-4</v>
      </c>
      <c r="AL14" s="51">
        <v>7.511526190629933E-3</v>
      </c>
      <c r="AM14" s="51">
        <v>1.1898636051740278E-3</v>
      </c>
      <c r="AN14" s="51">
        <v>6.1402604767802202E-3</v>
      </c>
      <c r="AO14" s="51">
        <v>3.0619331573313643E-2</v>
      </c>
      <c r="AP14" s="51">
        <v>1.1066924513396071E-2</v>
      </c>
      <c r="AQ14" s="108">
        <v>3.8188885462792113E-5</v>
      </c>
      <c r="AR14" s="108">
        <v>9.2300987745307112E-3</v>
      </c>
      <c r="AS14" s="108">
        <v>1.176737721847586E-3</v>
      </c>
      <c r="AT14" s="108">
        <v>3.2216592053520257E-3</v>
      </c>
      <c r="AU14" s="51">
        <v>1.0968511328533553E-2</v>
      </c>
      <c r="AV14" s="51">
        <v>1.1898636051740278E-3</v>
      </c>
      <c r="AW14" s="51">
        <v>1.1898636051740278E-3</v>
      </c>
      <c r="AX14" s="51">
        <v>1.5287602234490922E-5</v>
      </c>
      <c r="AY14" s="51">
        <v>6.8998478822275319E-6</v>
      </c>
      <c r="AZ14" s="51">
        <v>6.7826237856860143E-3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1.058226135590116E-3</v>
      </c>
      <c r="BG14" s="51">
        <v>3.2176741797676966E-4</v>
      </c>
      <c r="BH14" s="51">
        <v>6.7826237856860143E-3</v>
      </c>
      <c r="BI14" s="51">
        <v>1.2421176815523871E-4</v>
      </c>
      <c r="BJ14" s="51">
        <v>1.652819E-3</v>
      </c>
      <c r="BK14" s="51">
        <v>1.0024671553281843E-3</v>
      </c>
      <c r="BL14" s="51">
        <v>2.182482145703642E-2</v>
      </c>
      <c r="BM14" s="51">
        <v>1.3557166453407658E-2</v>
      </c>
      <c r="BN14" s="51">
        <v>5.4168132644715134E-4</v>
      </c>
      <c r="BO14" s="51">
        <v>9.8507999946265097E-5</v>
      </c>
      <c r="BP14" s="51">
        <v>6.0822760339839291E-4</v>
      </c>
    </row>
    <row r="15" spans="1:69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v>0</v>
      </c>
      <c r="AG15" s="51">
        <v>0.18585087123256866</v>
      </c>
      <c r="AH15" s="51">
        <v>0.18585087123256866</v>
      </c>
      <c r="AI15" s="97">
        <v>4.1759752642281592E-5</v>
      </c>
      <c r="AJ15" s="51">
        <v>1.7872477884974561E-5</v>
      </c>
      <c r="AK15" s="51">
        <v>8.5961918351453069E-6</v>
      </c>
      <c r="AL15" s="51">
        <v>6.118662096424913E-5</v>
      </c>
      <c r="AM15" s="51">
        <v>1.4993960373938642E-5</v>
      </c>
      <c r="AN15" s="51">
        <v>4.1240169230845359E-5</v>
      </c>
      <c r="AO15" s="51">
        <v>1.0272973218978136E-4</v>
      </c>
      <c r="AP15" s="51">
        <v>4.7521443376567185E-5</v>
      </c>
      <c r="AQ15" s="108">
        <v>1.0074152413072438E-6</v>
      </c>
      <c r="AR15" s="108">
        <v>8.1880009979099035E-6</v>
      </c>
      <c r="AS15" s="108">
        <v>1.2194979869284162E-5</v>
      </c>
      <c r="AT15" s="108">
        <v>6.1688220508681354E-6</v>
      </c>
      <c r="AU15" s="51">
        <v>4.4858455906128154E-5</v>
      </c>
      <c r="AV15" s="51">
        <v>1.499396037393864E-5</v>
      </c>
      <c r="AW15" s="51">
        <v>1.499396037393864E-5</v>
      </c>
      <c r="AX15" s="51">
        <v>7.5197981910804767E-8</v>
      </c>
      <c r="AY15" s="51">
        <v>1.065325835898643E-7</v>
      </c>
      <c r="AZ15" s="51">
        <v>1.065287447716148E-4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1.6443972177294838E-5</v>
      </c>
      <c r="BG15" s="51">
        <v>4.0128658904944647E-6</v>
      </c>
      <c r="BH15" s="51">
        <v>1.065287447716148E-4</v>
      </c>
      <c r="BI15" s="51">
        <v>6.1098360302528867E-7</v>
      </c>
      <c r="BJ15" s="51">
        <v>2.4223000000000002E-5</v>
      </c>
      <c r="BK15" s="51">
        <v>1.3277447299330108E-5</v>
      </c>
      <c r="BL15" s="51">
        <v>2.363582970813479E-3</v>
      </c>
      <c r="BM15" s="51">
        <v>3.2718107917875022E-5</v>
      </c>
      <c r="BN15" s="51">
        <v>9.7172067289831399E-6</v>
      </c>
      <c r="BO15" s="51">
        <v>5.6266433702982988E-6</v>
      </c>
      <c r="BP15" s="51">
        <v>1.1192972181725723E-5</v>
      </c>
    </row>
    <row r="16" spans="1:69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v>0</v>
      </c>
      <c r="AG16" s="51">
        <v>0.44413558847092516</v>
      </c>
      <c r="AH16" s="51">
        <v>0.44413558847092516</v>
      </c>
      <c r="AI16" s="97">
        <v>1.0849974006181372E-4</v>
      </c>
      <c r="AJ16" s="51">
        <v>2.6269817949653039E-5</v>
      </c>
      <c r="AK16" s="51">
        <v>1.6404056370215794E-5</v>
      </c>
      <c r="AL16" s="51">
        <v>1.3089373181002996E-4</v>
      </c>
      <c r="AM16" s="51">
        <v>4.8181655814015295E-5</v>
      </c>
      <c r="AN16" s="51">
        <v>1.0351629331675042E-4</v>
      </c>
      <c r="AO16" s="51">
        <v>2.0829394365546249E-4</v>
      </c>
      <c r="AP16" s="51">
        <v>1.054226407172321E-4</v>
      </c>
      <c r="AQ16" s="108">
        <v>2.4143630282031166E-6</v>
      </c>
      <c r="AR16" s="108">
        <v>2.3944614337886097E-5</v>
      </c>
      <c r="AS16" s="108">
        <v>4.3084645016142185E-5</v>
      </c>
      <c r="AT16" s="108">
        <v>1.6265424272844858E-5</v>
      </c>
      <c r="AU16" s="51">
        <v>9.8372876122563224E-5</v>
      </c>
      <c r="AV16" s="51">
        <v>4.8181655814015295E-5</v>
      </c>
      <c r="AW16" s="51">
        <v>4.8181655814015295E-5</v>
      </c>
      <c r="AX16" s="51">
        <v>3.6538217627142357E-7</v>
      </c>
      <c r="AY16" s="51">
        <v>1.5091160608896177E-7</v>
      </c>
      <c r="AZ16" s="51">
        <v>2.7484911916987408E-4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4.0677473538700538E-5</v>
      </c>
      <c r="BG16" s="51">
        <v>1.1434508270900258E-5</v>
      </c>
      <c r="BH16" s="51">
        <v>2.7484911916987408E-4</v>
      </c>
      <c r="BI16" s="51">
        <v>2.9687301822053166E-6</v>
      </c>
      <c r="BJ16" s="51">
        <v>5.9191000000000003E-5</v>
      </c>
      <c r="BK16" s="51">
        <v>4.246923512610396E-5</v>
      </c>
      <c r="BL16" s="51">
        <v>1.2090940693830438E-3</v>
      </c>
      <c r="BM16" s="51">
        <v>5.3261285895382865E-5</v>
      </c>
      <c r="BN16" s="51">
        <v>2.5692709376555415E-5</v>
      </c>
      <c r="BO16" s="51">
        <v>1.4215912657140629E-5</v>
      </c>
      <c r="BP16" s="51">
        <v>2.7449972577494612E-5</v>
      </c>
    </row>
    <row r="17" spans="1:68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v>0</v>
      </c>
      <c r="AG17" s="51">
        <v>253.36281754574139</v>
      </c>
      <c r="AH17" s="51">
        <v>253.36281754574139</v>
      </c>
      <c r="AI17" s="97">
        <v>2.2322295843704987E-2</v>
      </c>
      <c r="AJ17" s="51">
        <v>3.2264463834966333E-3</v>
      </c>
      <c r="AK17" s="51">
        <v>6.8302849678478087E-4</v>
      </c>
      <c r="AL17" s="51">
        <v>1.9069747889327696E-2</v>
      </c>
      <c r="AM17" s="51">
        <v>6.2965892828091927E-3</v>
      </c>
      <c r="AN17" s="51">
        <v>1.5000607598845347E-2</v>
      </c>
      <c r="AO17" s="51">
        <v>5.2474264130324251E-2</v>
      </c>
      <c r="AP17" s="51">
        <v>6.8300938248962439E-3</v>
      </c>
      <c r="AQ17" s="108">
        <v>4.4725954808079494E-5</v>
      </c>
      <c r="AR17" s="108">
        <v>4.0645412083838168E-3</v>
      </c>
      <c r="AS17" s="108">
        <v>9.9076876694219069E-3</v>
      </c>
      <c r="AT17" s="108">
        <v>4.2538513876070484E-3</v>
      </c>
      <c r="AU17" s="51">
        <v>2.1559627906224867E-3</v>
      </c>
      <c r="AV17" s="51">
        <v>6.2965892828091927E-3</v>
      </c>
      <c r="AW17" s="51">
        <v>6.2965892828091927E-3</v>
      </c>
      <c r="AX17" s="51">
        <v>4.7791147055317132E-5</v>
      </c>
      <c r="AY17" s="51">
        <v>5.0919237194982617E-6</v>
      </c>
      <c r="AZ17" s="51">
        <v>3.6518829969822073E-2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5.7378016001246286E-3</v>
      </c>
      <c r="BG17" s="51">
        <v>2.9641347912872651E-3</v>
      </c>
      <c r="BH17" s="51">
        <v>3.6518829969822073E-2</v>
      </c>
      <c r="BI17" s="51">
        <v>3.8830306982445172E-4</v>
      </c>
      <c r="BJ17" s="51">
        <v>5.8936729999999994E-3</v>
      </c>
      <c r="BK17" s="51">
        <v>1.1430134964912938E-2</v>
      </c>
      <c r="BL17" s="51">
        <v>0.12226143774674139</v>
      </c>
      <c r="BM17" s="51">
        <v>1.9528710437986155E-2</v>
      </c>
      <c r="BN17" s="51">
        <v>4.7292925714375123E-3</v>
      </c>
      <c r="BO17" s="51">
        <v>1.9215986089099715E-3</v>
      </c>
      <c r="BP17" s="51">
        <v>4.6679297023467672E-4</v>
      </c>
    </row>
    <row r="18" spans="1:68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v>0</v>
      </c>
      <c r="AG18" s="51">
        <v>1.7377733095783761</v>
      </c>
      <c r="AH18" s="51">
        <v>1.7377733095783761</v>
      </c>
      <c r="AI18" s="97">
        <v>1.7437257460515478E-2</v>
      </c>
      <c r="AJ18" s="51">
        <v>1.002250951053452E-3</v>
      </c>
      <c r="AK18" s="51">
        <v>1.2334276856587168E-6</v>
      </c>
      <c r="AL18" s="51">
        <v>5.2290508742300628E-4</v>
      </c>
      <c r="AM18" s="51">
        <v>5.6079243682504259E-5</v>
      </c>
      <c r="AN18" s="51">
        <v>3.3711915727577973E-4</v>
      </c>
      <c r="AO18" s="51">
        <v>4.6923403382535925E-4</v>
      </c>
      <c r="AP18" s="51">
        <v>3.4540205401445904E-5</v>
      </c>
      <c r="AQ18" s="108">
        <v>7.7673225037144343E-7</v>
      </c>
      <c r="AR18" s="108">
        <v>2.3104473467376116E-5</v>
      </c>
      <c r="AS18" s="108">
        <v>4.0808361892545356E-5</v>
      </c>
      <c r="AT18" s="108">
        <v>1.7384511736016079E-5</v>
      </c>
      <c r="AU18" s="51">
        <v>2.439264208002629E-5</v>
      </c>
      <c r="AV18" s="51">
        <v>5.6079243682504252E-5</v>
      </c>
      <c r="AW18" s="51">
        <v>5.6079243682504252E-5</v>
      </c>
      <c r="AX18" s="51">
        <v>4.5807200562031658E-7</v>
      </c>
      <c r="AY18" s="51">
        <v>5.891145581849599E-8</v>
      </c>
      <c r="AZ18" s="51">
        <v>2.7965297583711242E-4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4.2891207360095945E-5</v>
      </c>
      <c r="BG18" s="51">
        <v>2.349282321281286E-5</v>
      </c>
      <c r="BH18" s="51">
        <v>2.7965297583711242E-4</v>
      </c>
      <c r="BI18" s="51">
        <v>3.7218350456650725E-6</v>
      </c>
      <c r="BJ18" s="51">
        <v>2.0967329999999999E-3</v>
      </c>
      <c r="BK18" s="51">
        <v>4.462441199518442E-5</v>
      </c>
      <c r="BL18" s="51">
        <v>6.2487234523302231E-2</v>
      </c>
      <c r="BM18" s="51">
        <v>8.8356010400824942E-5</v>
      </c>
      <c r="BN18" s="51">
        <v>3.6622673706587653E-3</v>
      </c>
      <c r="BO18" s="51">
        <v>1.6813938869836862E-5</v>
      </c>
      <c r="BP18" s="51">
        <v>4.8283115828002249E-6</v>
      </c>
    </row>
    <row r="19" spans="1:68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v>0</v>
      </c>
      <c r="AG19" s="51">
        <v>75408.791415255429</v>
      </c>
      <c r="AH19" s="51">
        <v>75408.791415255429</v>
      </c>
      <c r="AI19" s="98">
        <v>4.1671233462981707</v>
      </c>
      <c r="AJ19" s="51">
        <v>1.1157612238478314</v>
      </c>
      <c r="AK19" s="51">
        <v>1.2627002352231111</v>
      </c>
      <c r="AL19" s="51">
        <v>8.6708238175555881</v>
      </c>
      <c r="AM19" s="51">
        <v>3.0835751219721632</v>
      </c>
      <c r="AN19" s="51">
        <v>6.3943752486573908</v>
      </c>
      <c r="AO19" s="51">
        <v>10.880109009531633</v>
      </c>
      <c r="AP19" s="51">
        <v>1.5203390780174186</v>
      </c>
      <c r="AQ19" s="108">
        <v>9.4841874510463234E-2</v>
      </c>
      <c r="AR19" s="108">
        <v>2.285979415679499</v>
      </c>
      <c r="AS19" s="108">
        <v>1.8023928088902272</v>
      </c>
      <c r="AT19" s="108">
        <v>0.79472117156330102</v>
      </c>
      <c r="AU19" s="51">
        <v>1.0114638889108551</v>
      </c>
      <c r="AV19" s="51">
        <v>3.0835751219721628</v>
      </c>
      <c r="AW19" s="51">
        <v>3.0835751219721628</v>
      </c>
      <c r="AX19" s="51">
        <v>2.2540237665439691E-2</v>
      </c>
      <c r="AY19" s="51">
        <v>3.8465275441921408E-3</v>
      </c>
      <c r="AZ19" s="51">
        <v>11.027823611486687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1.9038082662446976</v>
      </c>
      <c r="BG19" s="51">
        <v>0.98516450405410128</v>
      </c>
      <c r="BH19" s="51">
        <v>11.027823611486687</v>
      </c>
      <c r="BI19" s="51">
        <v>0.18313943103169752</v>
      </c>
      <c r="BJ19" s="51">
        <v>1.9748460000000001</v>
      </c>
      <c r="BK19" s="51">
        <v>2.4082502303115878</v>
      </c>
      <c r="BL19" s="51">
        <v>33.662755662531829</v>
      </c>
      <c r="BM19" s="51">
        <v>2.6286261463371274</v>
      </c>
      <c r="BN19" s="51">
        <v>0.83876126877143187</v>
      </c>
      <c r="BO19" s="51">
        <v>0.56982490603351421</v>
      </c>
      <c r="BP19" s="51">
        <v>0.22939459728231432</v>
      </c>
    </row>
    <row r="20" spans="1:68" x14ac:dyDescent="0.35">
      <c r="A20" s="95" t="s">
        <v>329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v>0</v>
      </c>
      <c r="AG20" s="51">
        <v>0.98473222509014713</v>
      </c>
      <c r="AH20" s="51">
        <v>0.98473222509014713</v>
      </c>
      <c r="AI20" s="97">
        <v>2.6301349442907818E-4</v>
      </c>
      <c r="AJ20" s="51">
        <v>3.5052431602284993E-4</v>
      </c>
      <c r="AK20" s="51">
        <v>1.1174985015707548E-6</v>
      </c>
      <c r="AL20" s="51">
        <v>1.5654051881137926E-4</v>
      </c>
      <c r="AM20" s="51">
        <v>2.0232628915214837E-5</v>
      </c>
      <c r="AN20" s="51">
        <v>5.1798395209010816E-5</v>
      </c>
      <c r="AO20" s="51">
        <v>1.4991638071334959E-4</v>
      </c>
      <c r="AP20" s="51">
        <v>2.7500515449821973E-5</v>
      </c>
      <c r="AQ20" s="109">
        <v>4.400560658140986E-5</v>
      </c>
      <c r="AR20" s="110">
        <v>5.7831542283699589E-6</v>
      </c>
      <c r="AS20" s="110">
        <v>2.733836622065192E-4</v>
      </c>
      <c r="AT20" s="109">
        <v>9.3270335485895916E-6</v>
      </c>
      <c r="AU20" s="51">
        <v>2.2900198522228669E-5</v>
      </c>
      <c r="AV20" s="51">
        <v>2.0232628915214837E-5</v>
      </c>
      <c r="AW20" s="51">
        <v>2.0232628915214837E-5</v>
      </c>
      <c r="AX20" s="51">
        <v>1.7901963056516892E-7</v>
      </c>
      <c r="AY20" s="51">
        <v>7.389858991106616E-8</v>
      </c>
      <c r="AZ20" s="51">
        <v>2.3478130550948399E-4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4.5126418033472775E-5</v>
      </c>
      <c r="BG20" s="51">
        <v>1.1157978124787627E-5</v>
      </c>
      <c r="BH20" s="51">
        <v>2.3478130550948399E-4</v>
      </c>
      <c r="BI20" s="51">
        <v>1.4545344983419976E-6</v>
      </c>
      <c r="BJ20" s="51">
        <v>1.8387899999999999E-4</v>
      </c>
      <c r="BK20" s="51">
        <v>1.9894937474460199E-4</v>
      </c>
      <c r="BL20" s="51">
        <v>2.2701246598357708E-3</v>
      </c>
      <c r="BM20" s="51">
        <v>4.379079485914717E-5</v>
      </c>
      <c r="BN20" s="51">
        <v>8.2226444843980003E-6</v>
      </c>
      <c r="BO20" s="51">
        <v>5.2800697979831783E-6</v>
      </c>
      <c r="BP20" s="51">
        <v>5.1344722992501993E-6</v>
      </c>
    </row>
    <row r="21" spans="1:68" x14ac:dyDescent="0.35">
      <c r="A21" s="95" t="s">
        <v>330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v>0</v>
      </c>
      <c r="AG21" s="51">
        <v>2.4637161821866642</v>
      </c>
      <c r="AH21" s="51">
        <v>2.4637161821866642</v>
      </c>
      <c r="AI21" s="51">
        <v>2.5209135850464039E-4</v>
      </c>
      <c r="AJ21" s="51">
        <v>5.2265362765144044E-5</v>
      </c>
      <c r="AK21" s="51">
        <v>3.9301129456925813E-6</v>
      </c>
      <c r="AL21" s="51">
        <v>3.6480895206674136E-4</v>
      </c>
      <c r="AM21" s="51">
        <v>1.7710347972885423E-4</v>
      </c>
      <c r="AN21" s="51">
        <v>4.5409676337714191E-4</v>
      </c>
      <c r="AO21" s="51">
        <v>7.5386616496120665E-4</v>
      </c>
      <c r="AP21" s="51">
        <v>8.8351732360253017E-5</v>
      </c>
      <c r="AQ21" s="110">
        <v>3.6934187099323884E-5</v>
      </c>
      <c r="AR21" s="110">
        <v>5.9977046235993406E-5</v>
      </c>
      <c r="AS21" s="110">
        <v>3.3932464975774002E-4</v>
      </c>
      <c r="AT21" s="110">
        <v>3.294676430669605E-5</v>
      </c>
      <c r="AU21" s="51">
        <v>6.7095975498083116E-5</v>
      </c>
      <c r="AV21" s="51">
        <v>1.7710347972885423E-4</v>
      </c>
      <c r="AW21" s="51">
        <v>1.7710347972885423E-4</v>
      </c>
      <c r="AX21" s="51">
        <v>2.1385118764832851E-6</v>
      </c>
      <c r="AY21" s="51">
        <v>1.5199824644066077E-7</v>
      </c>
      <c r="AZ21" s="51">
        <v>6.1286116874635155E-4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7.7651203836893998E-5</v>
      </c>
      <c r="BG21" s="51">
        <v>4.8764874941060923E-5</v>
      </c>
      <c r="BH21" s="51">
        <v>6.1286116874635155E-4</v>
      </c>
      <c r="BI21" s="51">
        <v>1.7375408996426691E-5</v>
      </c>
      <c r="BJ21" s="51">
        <v>1.6558400000000001E-4</v>
      </c>
      <c r="BK21" s="51">
        <v>2.6624821484953976E-4</v>
      </c>
      <c r="BL21" s="51">
        <v>2.0635038603674534E-3</v>
      </c>
      <c r="BM21" s="51">
        <v>1.6681578164179269E-4</v>
      </c>
      <c r="BN21" s="51">
        <v>2.7269050726089581E-5</v>
      </c>
      <c r="BO21" s="51">
        <v>2.4990313595886678E-5</v>
      </c>
      <c r="BP21" s="51">
        <v>1.2548404837591077E-5</v>
      </c>
    </row>
    <row r="22" spans="1:68" x14ac:dyDescent="0.35">
      <c r="A22" s="95" t="s">
        <v>331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v>0</v>
      </c>
      <c r="AG22" s="51">
        <v>3.2111856117297162</v>
      </c>
      <c r="AH22" s="51">
        <v>3.2111856117297162</v>
      </c>
      <c r="AI22" s="51">
        <v>4.0568812500610244E-4</v>
      </c>
      <c r="AJ22" s="51">
        <v>8.5498017104933708E-5</v>
      </c>
      <c r="AK22" s="51">
        <v>8.2271496004231284E-6</v>
      </c>
      <c r="AL22" s="51">
        <v>6.2611894234368437E-4</v>
      </c>
      <c r="AM22" s="51">
        <v>3.3943981679371304E-4</v>
      </c>
      <c r="AN22" s="51">
        <v>9.3692296015765637E-4</v>
      </c>
      <c r="AO22" s="51">
        <v>1.2035052695230119E-3</v>
      </c>
      <c r="AP22" s="51">
        <v>2.6619353376776395E-4</v>
      </c>
      <c r="AQ22" s="110">
        <v>4.4375230969019702E-5</v>
      </c>
      <c r="AR22" s="110">
        <v>1.2182106474267705E-4</v>
      </c>
      <c r="AS22" s="110">
        <v>5.8909439567317529E-4</v>
      </c>
      <c r="AT22" s="110">
        <v>5.6037647497470983E-5</v>
      </c>
      <c r="AU22" s="51">
        <v>2.3561964897809859E-4</v>
      </c>
      <c r="AV22" s="51">
        <v>3.3943981679371304E-4</v>
      </c>
      <c r="AW22" s="51">
        <v>3.3943981679371304E-4</v>
      </c>
      <c r="AX22" s="51">
        <v>4.5382343409995544E-6</v>
      </c>
      <c r="AY22" s="51">
        <v>2.9678687275179186E-7</v>
      </c>
      <c r="AZ22" s="51">
        <v>9.4554734028597619E-4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1.1467817423225097E-4</v>
      </c>
      <c r="BG22" s="51">
        <v>8.1836597552782057E-5</v>
      </c>
      <c r="BH22" s="51">
        <v>9.4554734028597619E-4</v>
      </c>
      <c r="BI22" s="51">
        <v>3.6873154020621375E-5</v>
      </c>
      <c r="BJ22" s="51">
        <v>2.7946700000000004E-4</v>
      </c>
      <c r="BK22" s="51">
        <v>4.5272564863293758E-4</v>
      </c>
      <c r="BL22" s="51">
        <v>3.3014385315858906E-3</v>
      </c>
      <c r="BM22" s="51">
        <v>2.4408338495687793E-4</v>
      </c>
      <c r="BN22" s="51">
        <v>6.4202379676730369E-5</v>
      </c>
      <c r="BO22" s="51">
        <v>2.9669429137698592E-5</v>
      </c>
      <c r="BP22" s="51">
        <v>5.5377491729647921E-5</v>
      </c>
    </row>
    <row r="23" spans="1:68" x14ac:dyDescent="0.35">
      <c r="A23" s="95" t="s">
        <v>332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v>0</v>
      </c>
      <c r="AG23" s="51">
        <v>0.4385859244279543</v>
      </c>
      <c r="AH23" s="51">
        <v>0.4385859244279543</v>
      </c>
      <c r="AI23" s="51">
        <v>2.8907411102190626E-5</v>
      </c>
      <c r="AJ23" s="51">
        <v>4.8130896756620812E-6</v>
      </c>
      <c r="AK23" s="51">
        <v>7.7678045563531458E-7</v>
      </c>
      <c r="AL23" s="51">
        <v>6.0536702990039917E-5</v>
      </c>
      <c r="AM23" s="51">
        <v>3.3272110660970326E-5</v>
      </c>
      <c r="AN23" s="51">
        <v>8.7860573616982326E-5</v>
      </c>
      <c r="AO23" s="51">
        <v>6.84584302105892E-5</v>
      </c>
      <c r="AP23" s="51">
        <v>2.11681357881779E-5</v>
      </c>
      <c r="AQ23" s="110">
        <v>3.5072175874221158E-5</v>
      </c>
      <c r="AR23" s="110">
        <v>1.2038027229429136E-5</v>
      </c>
      <c r="AS23" s="110">
        <v>6.128887743398559E-5</v>
      </c>
      <c r="AT23" s="110">
        <v>3.9723126148773418E-6</v>
      </c>
      <c r="AU23" s="51">
        <v>2.01636950280847E-5</v>
      </c>
      <c r="AV23" s="51">
        <v>3.3272110660970326E-5</v>
      </c>
      <c r="AW23" s="51">
        <v>3.3272110660970326E-5</v>
      </c>
      <c r="AX23" s="51">
        <v>5.1181415742549008E-7</v>
      </c>
      <c r="AY23" s="51">
        <v>3.6498848986230218E-8</v>
      </c>
      <c r="AZ23" s="51">
        <v>6.0107320944489042E-5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1.012121030067036E-5</v>
      </c>
      <c r="BG23" s="51">
        <v>8.9487470517714616E-6</v>
      </c>
      <c r="BH23" s="51">
        <v>6.0107320944489042E-5</v>
      </c>
      <c r="BI23" s="51">
        <v>4.1584900290821074E-6</v>
      </c>
      <c r="BJ23" s="51">
        <v>2.3753000000000001E-5</v>
      </c>
      <c r="BK23" s="51">
        <v>4.4142716312102229E-5</v>
      </c>
      <c r="BL23" s="51">
        <v>2.6442232352743027E-4</v>
      </c>
      <c r="BM23" s="51">
        <v>1.3852998794338467E-5</v>
      </c>
      <c r="BN23" s="51">
        <v>3.8653995310932731E-6</v>
      </c>
      <c r="BO23" s="51">
        <v>1.4667107987881394E-7</v>
      </c>
      <c r="BP23" s="51">
        <v>4.6867225865551064E-6</v>
      </c>
    </row>
    <row r="24" spans="1:68" x14ac:dyDescent="0.35">
      <c r="A24" s="95" t="s">
        <v>333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v>0</v>
      </c>
      <c r="AG24" s="51">
        <v>0.42133548984070207</v>
      </c>
      <c r="AH24" s="51">
        <v>0.42133548984070207</v>
      </c>
      <c r="AI24" s="51">
        <v>2.6910449371340887E-5</v>
      </c>
      <c r="AJ24" s="51">
        <v>3.9201574142665707E-6</v>
      </c>
      <c r="AK24" s="51">
        <v>6.5018658387501317E-7</v>
      </c>
      <c r="AL24" s="51">
        <v>5.0895229106867355E-5</v>
      </c>
      <c r="AM24" s="51">
        <v>2.7603157083585251E-5</v>
      </c>
      <c r="AN24" s="51">
        <v>6.9973419938251018E-5</v>
      </c>
      <c r="AO24" s="51">
        <v>5.6767270865275495E-5</v>
      </c>
      <c r="AP24" s="51">
        <v>1.8574845175646637E-5</v>
      </c>
      <c r="AQ24" s="110">
        <v>1.0817800973810079E-5</v>
      </c>
      <c r="AR24" s="110">
        <v>9.9813764499091004E-6</v>
      </c>
      <c r="AS24" s="110">
        <v>5.4860346027767251E-5</v>
      </c>
      <c r="AT24" s="110">
        <v>3.3348908758563838E-6</v>
      </c>
      <c r="AU24" s="51">
        <v>1.772706730365577E-5</v>
      </c>
      <c r="AV24" s="51">
        <v>2.7603157083585251E-5</v>
      </c>
      <c r="AW24" s="51">
        <v>2.7603157083585251E-5</v>
      </c>
      <c r="AX24" s="51">
        <v>4.2425595376950953E-7</v>
      </c>
      <c r="AY24" s="51">
        <v>3.0590768523713289E-8</v>
      </c>
      <c r="AZ24" s="51">
        <v>5.2121440525578443E-5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8.71211221374498E-6</v>
      </c>
      <c r="BG24" s="51">
        <v>7.8572693796801896E-6</v>
      </c>
      <c r="BH24" s="51">
        <v>5.2121440525578443E-5</v>
      </c>
      <c r="BI24" s="51">
        <v>3.4470796243772649E-6</v>
      </c>
      <c r="BJ24" s="51">
        <v>2.0438999999999999E-5</v>
      </c>
      <c r="BK24" s="51">
        <v>3.9446456437112961E-5</v>
      </c>
      <c r="BL24" s="51">
        <v>2.1591083475339714E-4</v>
      </c>
      <c r="BM24" s="51">
        <v>1.1762524852776183E-5</v>
      </c>
      <c r="BN24" s="51">
        <v>3.3919928363608214E-6</v>
      </c>
      <c r="BO24" s="51">
        <v>1.3360622294773735E-7</v>
      </c>
      <c r="BP24" s="51">
        <v>4.2006686128196504E-6</v>
      </c>
    </row>
    <row r="25" spans="1:68" x14ac:dyDescent="0.35">
      <c r="A25" s="95" t="s">
        <v>334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v>0</v>
      </c>
      <c r="AG25" s="51">
        <v>0.45346404218117098</v>
      </c>
      <c r="AH25" s="51">
        <v>0.45346404218117098</v>
      </c>
      <c r="AI25" s="51">
        <v>6.2473013870428226E-5</v>
      </c>
      <c r="AJ25" s="51">
        <v>3.3781830590020848E-5</v>
      </c>
      <c r="AK25" s="51">
        <v>6.2149425430376577E-6</v>
      </c>
      <c r="AL25" s="51">
        <v>4.1455863831335208E-4</v>
      </c>
      <c r="AM25" s="51">
        <v>3.065329171447868E-4</v>
      </c>
      <c r="AN25" s="51">
        <v>9.8441460933476176E-4</v>
      </c>
      <c r="AO25" s="51">
        <v>6.1990859296870893E-4</v>
      </c>
      <c r="AP25" s="51">
        <v>1.6074752135619512E-4</v>
      </c>
      <c r="AQ25" s="110">
        <v>1.0676087497513601E-5</v>
      </c>
      <c r="AR25" s="110">
        <v>1.1162388724473391E-4</v>
      </c>
      <c r="AS25" s="110">
        <v>2.0784784843161662E-4</v>
      </c>
      <c r="AT25" s="110">
        <v>3.0345362238736868E-5</v>
      </c>
      <c r="AU25" s="51">
        <v>1.5292043990073654E-4</v>
      </c>
      <c r="AV25" s="51">
        <v>3.065329171447868E-4</v>
      </c>
      <c r="AW25" s="51">
        <v>3.065329171447868E-4</v>
      </c>
      <c r="AX25" s="51">
        <v>4.7242480331211364E-6</v>
      </c>
      <c r="AY25" s="51">
        <v>2.6507093903463427E-7</v>
      </c>
      <c r="AZ25" s="51">
        <v>3.650623486055222E-4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4.5506305390834834E-5</v>
      </c>
      <c r="BG25" s="51">
        <v>5.5179874181620383E-5</v>
      </c>
      <c r="BH25" s="51">
        <v>3.650623486055222E-4</v>
      </c>
      <c r="BI25" s="51">
        <v>3.8384515269109238E-5</v>
      </c>
      <c r="BJ25" s="51">
        <v>2.6927800000000002E-4</v>
      </c>
      <c r="BK25" s="51">
        <v>1.5545445618026779E-4</v>
      </c>
      <c r="BL25" s="51">
        <v>1.4324939219529306E-3</v>
      </c>
      <c r="BM25" s="51">
        <v>1.0697126249591312E-4</v>
      </c>
      <c r="BN25" s="51">
        <v>2.6360729593556294E-5</v>
      </c>
      <c r="BO25" s="51">
        <v>1.3775427757572883E-6</v>
      </c>
      <c r="BP25" s="51">
        <v>3.5239600659423857E-5</v>
      </c>
    </row>
    <row r="26" spans="1:68" x14ac:dyDescent="0.35">
      <c r="A26" s="95" t="s">
        <v>335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v>0</v>
      </c>
      <c r="AG26" s="51">
        <v>2.639049099011706E-2</v>
      </c>
      <c r="AH26" s="51">
        <v>2.639049099011706E-2</v>
      </c>
      <c r="AI26" s="51">
        <v>2.2325602930793059E-6</v>
      </c>
      <c r="AJ26" s="51">
        <v>3.1839512520469493E-7</v>
      </c>
      <c r="AK26" s="51">
        <v>3.8370324737054715E-8</v>
      </c>
      <c r="AL26" s="51">
        <v>3.969824278385659E-6</v>
      </c>
      <c r="AM26" s="51">
        <v>1.2945748897856043E-6</v>
      </c>
      <c r="AN26" s="51">
        <v>3.3444954934160299E-6</v>
      </c>
      <c r="AO26" s="51">
        <v>3.767688526735234E-6</v>
      </c>
      <c r="AP26" s="51">
        <v>2.0595701624397093E-6</v>
      </c>
      <c r="AQ26" s="110">
        <v>3.6020833388199609E-7</v>
      </c>
      <c r="AR26" s="110">
        <v>4.58697733747854E-7</v>
      </c>
      <c r="AS26" s="110">
        <v>3.4988011310911198E-6</v>
      </c>
      <c r="AT26" s="110">
        <v>2.1988725829967597E-7</v>
      </c>
      <c r="AU26" s="51">
        <v>1.9725252370026831E-6</v>
      </c>
      <c r="AV26" s="51">
        <v>1.2945748897856043E-6</v>
      </c>
      <c r="AW26" s="51">
        <v>1.2945748897856043E-6</v>
      </c>
      <c r="AX26" s="51">
        <v>1.9491098096921769E-8</v>
      </c>
      <c r="AY26" s="51">
        <v>2.0874162596806422E-9</v>
      </c>
      <c r="AZ26" s="51">
        <v>3.3310773544400239E-6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8.2982042603282386E-7</v>
      </c>
      <c r="BG26" s="51">
        <v>4.21607644625354E-7</v>
      </c>
      <c r="BH26" s="51">
        <v>3.3310773544400239E-6</v>
      </c>
      <c r="BI26" s="51">
        <v>1.5836517203748938E-7</v>
      </c>
      <c r="BJ26" s="51">
        <v>1.8669999999999999E-6</v>
      </c>
      <c r="BK26" s="51">
        <v>2.5275068230518082E-6</v>
      </c>
      <c r="BL26" s="51">
        <v>1.740086709904541E-5</v>
      </c>
      <c r="BM26" s="51">
        <v>7.3281634985847891E-7</v>
      </c>
      <c r="BN26" s="51">
        <v>4.7057747941947738E-7</v>
      </c>
      <c r="BO26" s="51">
        <v>1.9825468972662552E-8</v>
      </c>
      <c r="BP26" s="51">
        <v>5.2754901013355671E-7</v>
      </c>
    </row>
    <row r="27" spans="1:68" x14ac:dyDescent="0.35">
      <c r="A27" s="96" t="s">
        <v>336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v>0</v>
      </c>
      <c r="AG27" s="51">
        <v>7.1373626246069508E-2</v>
      </c>
      <c r="AH27" s="51">
        <v>7.1373626246069508E-2</v>
      </c>
      <c r="AI27" s="51">
        <v>7.8852757030381768E-6</v>
      </c>
      <c r="AJ27" s="51">
        <v>1.1239714888415085E-6</v>
      </c>
      <c r="AK27" s="51">
        <v>1.6658747020650673E-7</v>
      </c>
      <c r="AL27" s="51">
        <v>1.1388907815843227E-5</v>
      </c>
      <c r="AM27" s="51">
        <v>6.939345283315578E-6</v>
      </c>
      <c r="AN27" s="51">
        <v>9.6955857953731394E-6</v>
      </c>
      <c r="AO27" s="51">
        <v>1.2961733623408748E-5</v>
      </c>
      <c r="AP27" s="51">
        <v>6.1485280328407163E-6</v>
      </c>
      <c r="AQ27" s="110">
        <v>8.7548264896605068E-7</v>
      </c>
      <c r="AR27" s="110">
        <v>2.5680335984512118E-6</v>
      </c>
      <c r="AS27" s="110">
        <v>1.6345840744560085E-5</v>
      </c>
      <c r="AT27" s="110">
        <v>8.4226744328682021E-7</v>
      </c>
      <c r="AU27" s="51">
        <v>5.8834021649830369E-6</v>
      </c>
      <c r="AV27" s="51">
        <v>6.9393452833155772E-6</v>
      </c>
      <c r="AW27" s="51">
        <v>6.9393452833155772E-6</v>
      </c>
      <c r="AX27" s="51">
        <v>1.0646107695121333E-7</v>
      </c>
      <c r="AY27" s="51">
        <v>7.001744334547597E-9</v>
      </c>
      <c r="AZ27" s="51">
        <v>1.4066006393739066E-5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1.7119688011449312E-6</v>
      </c>
      <c r="BG27" s="51">
        <v>1.7108203064563108E-6</v>
      </c>
      <c r="BH27" s="51">
        <v>1.4066006393739066E-5</v>
      </c>
      <c r="BI27" s="51">
        <v>8.649962502286083E-7</v>
      </c>
      <c r="BJ27" s="51">
        <v>5.6119999999999998E-6</v>
      </c>
      <c r="BK27" s="51">
        <v>1.1749175134387463E-5</v>
      </c>
      <c r="BL27" s="51">
        <v>5.1312158850442524E-5</v>
      </c>
      <c r="BM27" s="51">
        <v>3.2496215635210682E-6</v>
      </c>
      <c r="BN27" s="51">
        <v>1.2232802247868837E-6</v>
      </c>
      <c r="BO27" s="51">
        <v>4.3047618520767291E-8</v>
      </c>
      <c r="BP27" s="51">
        <v>1.4711785884205773E-6</v>
      </c>
    </row>
    <row r="28" spans="1:68" x14ac:dyDescent="0.35">
      <c r="AH28" s="92"/>
      <c r="AJ28" s="92"/>
    </row>
    <row r="29" spans="1:68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H29" s="92" t="s">
        <v>340</v>
      </c>
      <c r="AJ29" s="92" t="s">
        <v>301</v>
      </c>
      <c r="AK29" t="s">
        <v>278</v>
      </c>
      <c r="AL29" t="s">
        <v>283</v>
      </c>
      <c r="AM29" t="s">
        <v>283</v>
      </c>
      <c r="AN29" t="s">
        <v>283</v>
      </c>
      <c r="AO29" t="s">
        <v>283</v>
      </c>
      <c r="AP29" t="s">
        <v>300</v>
      </c>
      <c r="AQ29" t="s">
        <v>301</v>
      </c>
      <c r="AR29" t="s">
        <v>301</v>
      </c>
      <c r="AS29" t="s">
        <v>301</v>
      </c>
      <c r="AT29" t="s">
        <v>301</v>
      </c>
      <c r="AU29" t="s">
        <v>301</v>
      </c>
      <c r="AV29" t="s">
        <v>301</v>
      </c>
      <c r="AW29" t="s">
        <v>301</v>
      </c>
      <c r="AX29" t="s">
        <v>301</v>
      </c>
      <c r="AY29" t="s">
        <v>301</v>
      </c>
      <c r="AZ29" t="s">
        <v>301</v>
      </c>
      <c r="BA29" t="s">
        <v>301</v>
      </c>
      <c r="BB29" t="s">
        <v>301</v>
      </c>
      <c r="BC29" t="s">
        <v>301</v>
      </c>
      <c r="BD29" t="s">
        <v>301</v>
      </c>
      <c r="BE29" t="s">
        <v>301</v>
      </c>
      <c r="BF29" t="s">
        <v>301</v>
      </c>
      <c r="BG29" t="s">
        <v>301</v>
      </c>
      <c r="BH29" t="s">
        <v>301</v>
      </c>
      <c r="BI29" t="s">
        <v>301</v>
      </c>
      <c r="BJ29" t="s">
        <v>301</v>
      </c>
      <c r="BK29" t="s">
        <v>301</v>
      </c>
      <c r="BL29" t="s">
        <v>301</v>
      </c>
      <c r="BM29" t="s">
        <v>301</v>
      </c>
      <c r="BN29" t="s">
        <v>322</v>
      </c>
      <c r="BO29" t="s">
        <v>301</v>
      </c>
      <c r="BP29" t="s">
        <v>301</v>
      </c>
    </row>
  </sheetData>
  <mergeCells count="1">
    <mergeCell ref="B29:AF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341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328</v>
      </c>
      <c r="B20" s="111"/>
      <c r="C20" s="111"/>
      <c r="D20" s="111"/>
    </row>
    <row r="21" spans="1:4" x14ac:dyDescent="0.35">
      <c r="A21" s="95" t="s">
        <v>329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330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331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332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333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334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335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336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9" workbookViewId="0">
      <selection activeCell="H33" sqref="H33"/>
    </sheetView>
  </sheetViews>
  <sheetFormatPr defaultRowHeight="14.5" x14ac:dyDescent="0.35"/>
  <cols>
    <col min="1" max="1" width="35" bestFit="1" customWidth="1"/>
  </cols>
  <sheetData>
    <row r="1" spans="1:3" x14ac:dyDescent="0.35">
      <c r="B1" s="50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1" t="s">
        <v>113</v>
      </c>
      <c r="B3" s="111">
        <v>42.686144171450856</v>
      </c>
      <c r="C3" s="111">
        <v>846.6716031627742</v>
      </c>
    </row>
    <row r="4" spans="1:3" s="51" customFormat="1" x14ac:dyDescent="0.35">
      <c r="A4" s="111" t="s">
        <v>114</v>
      </c>
      <c r="B4" s="111">
        <v>43.638128483226296</v>
      </c>
      <c r="C4" s="111">
        <v>862.78610169410933</v>
      </c>
    </row>
    <row r="5" spans="1:3" s="51" customFormat="1" x14ac:dyDescent="0.35">
      <c r="A5" s="111" t="s">
        <v>115</v>
      </c>
      <c r="B5" s="111">
        <v>41.867999896029993</v>
      </c>
      <c r="C5" s="111">
        <v>1014.3369175627239</v>
      </c>
    </row>
    <row r="6" spans="1:3" s="51" customFormat="1" x14ac:dyDescent="0.35">
      <c r="A6" s="111" t="s">
        <v>116</v>
      </c>
      <c r="B6" s="111">
        <v>41.867999896029993</v>
      </c>
      <c r="C6" s="111">
        <v>1014.3369175627239</v>
      </c>
    </row>
    <row r="7" spans="1:3" s="51" customFormat="1" x14ac:dyDescent="0.35">
      <c r="A7" s="111" t="s">
        <v>117</v>
      </c>
      <c r="B7" s="111">
        <v>43.762023620933512</v>
      </c>
      <c r="C7" s="111">
        <v>924.72851371056413</v>
      </c>
    </row>
    <row r="8" spans="1:3" s="51" customFormat="1" x14ac:dyDescent="0.35">
      <c r="A8" s="111" t="s">
        <v>118</v>
      </c>
      <c r="B8" s="111">
        <v>50.025976283884859</v>
      </c>
      <c r="C8" s="111">
        <v>715.64223805552433</v>
      </c>
    </row>
    <row r="9" spans="1:3" s="51" customFormat="1" x14ac:dyDescent="0.35">
      <c r="A9" s="111" t="s">
        <v>119</v>
      </c>
      <c r="B9" s="111">
        <v>42.923806268925297</v>
      </c>
      <c r="C9" s="111">
        <v>815.56195965417839</v>
      </c>
    </row>
    <row r="10" spans="1:3" s="51" customFormat="1" x14ac:dyDescent="0.35">
      <c r="A10" s="111" t="s">
        <v>120</v>
      </c>
      <c r="B10" s="111">
        <v>43.309214561540323</v>
      </c>
      <c r="C10" s="111">
        <v>788.30083565459597</v>
      </c>
    </row>
    <row r="11" spans="1:3" s="51" customFormat="1" x14ac:dyDescent="0.35">
      <c r="A11" s="111" t="s">
        <v>121</v>
      </c>
      <c r="B11" s="111">
        <v>43.448539775274917</v>
      </c>
      <c r="C11" s="111">
        <v>744.70116983334174</v>
      </c>
    </row>
    <row r="12" spans="1:3" x14ac:dyDescent="0.35">
      <c r="A12" s="111" t="s">
        <v>122</v>
      </c>
      <c r="B12" s="111">
        <v>41.744962588753829</v>
      </c>
      <c r="C12" s="111">
        <v>749.07638827065296</v>
      </c>
    </row>
    <row r="13" spans="1:3" s="51" customFormat="1" x14ac:dyDescent="0.35">
      <c r="A13" s="111" t="s">
        <v>123</v>
      </c>
      <c r="B13" s="111">
        <v>41.744962588753829</v>
      </c>
      <c r="C13" s="111">
        <v>749.07638827065296</v>
      </c>
    </row>
    <row r="14" spans="1:3" s="51" customFormat="1" x14ac:dyDescent="0.35">
      <c r="A14" s="111" t="s">
        <v>124</v>
      </c>
      <c r="B14" s="111">
        <v>39.141696278724332</v>
      </c>
      <c r="C14" s="111">
        <v>755.86244135709444</v>
      </c>
    </row>
    <row r="15" spans="1:3" s="51" customFormat="1" x14ac:dyDescent="0.35">
      <c r="A15" s="111" t="s">
        <v>125</v>
      </c>
      <c r="B15" s="111">
        <v>36.618106210801628</v>
      </c>
      <c r="C15" s="111">
        <v>762.55920427134606</v>
      </c>
    </row>
    <row r="16" spans="1:3" s="51" customFormat="1" x14ac:dyDescent="0.35">
      <c r="A16" s="111" t="s">
        <v>126</v>
      </c>
      <c r="B16" s="111">
        <v>42.791892621566141</v>
      </c>
      <c r="C16" s="111">
        <v>836.63306309407369</v>
      </c>
    </row>
    <row r="17" spans="1:3" s="51" customFormat="1" x14ac:dyDescent="0.35">
      <c r="A17" s="111" t="s">
        <v>127</v>
      </c>
      <c r="B17" s="111">
        <v>42.612885554908658</v>
      </c>
      <c r="C17" s="111">
        <v>846.93577526984518</v>
      </c>
    </row>
    <row r="18" spans="1:3" s="51" customFormat="1" x14ac:dyDescent="0.35">
      <c r="A18" s="111" t="s">
        <v>128</v>
      </c>
      <c r="B18" s="111">
        <v>42.791892621566141</v>
      </c>
      <c r="C18" s="111">
        <v>836.63306309407369</v>
      </c>
    </row>
    <row r="19" spans="1:3" x14ac:dyDescent="0.35">
      <c r="A19" s="112" t="s">
        <v>0</v>
      </c>
      <c r="B19" s="111">
        <v>42.612885554908658</v>
      </c>
      <c r="C19" s="111">
        <v>846.93577526984518</v>
      </c>
    </row>
    <row r="20" spans="1:3" x14ac:dyDescent="0.35">
      <c r="A20" s="111" t="s">
        <v>129</v>
      </c>
      <c r="B20" s="111">
        <v>44.938845166484512</v>
      </c>
      <c r="C20" s="111">
        <v>725.15243391008278</v>
      </c>
    </row>
    <row r="21" spans="1:3" x14ac:dyDescent="0.35">
      <c r="A21" s="111" t="s">
        <v>130</v>
      </c>
      <c r="B21" s="111">
        <v>44.020251676687209</v>
      </c>
      <c r="C21" s="111">
        <v>748.62596861099109</v>
      </c>
    </row>
    <row r="22" spans="1:3" x14ac:dyDescent="0.35">
      <c r="A22" s="111" t="s">
        <v>131</v>
      </c>
      <c r="B22" s="111">
        <v>43.20000000000001</v>
      </c>
      <c r="C22" s="111">
        <v>801.99999999999989</v>
      </c>
    </row>
    <row r="23" spans="1:3" x14ac:dyDescent="0.35">
      <c r="A23" s="111" t="s">
        <v>132</v>
      </c>
      <c r="B23" s="111">
        <v>43.29999999999999</v>
      </c>
      <c r="C23" s="111">
        <v>791.99999999999989</v>
      </c>
    </row>
    <row r="24" spans="1:3" x14ac:dyDescent="0.35">
      <c r="A24" s="111" t="s">
        <v>133</v>
      </c>
      <c r="B24" s="111">
        <v>44.383186869860424</v>
      </c>
      <c r="C24" s="111">
        <v>700.32025584540236</v>
      </c>
    </row>
    <row r="25" spans="1:3" x14ac:dyDescent="0.35">
      <c r="A25" s="111" t="s">
        <v>134</v>
      </c>
      <c r="B25" s="111">
        <v>39.466884224580042</v>
      </c>
      <c r="C25" s="111">
        <v>991.17374573064865</v>
      </c>
    </row>
    <row r="26" spans="1:3" x14ac:dyDescent="0.35">
      <c r="A26" s="111" t="s">
        <v>135</v>
      </c>
      <c r="B26" s="111">
        <v>39.466884224580042</v>
      </c>
      <c r="C26" s="111">
        <v>991.17374573064865</v>
      </c>
    </row>
    <row r="27" spans="1:3" x14ac:dyDescent="0.35">
      <c r="A27" s="111" t="s">
        <v>136</v>
      </c>
      <c r="B27" s="111">
        <v>20.09379488107119</v>
      </c>
      <c r="C27" s="111">
        <v>794.1013538556316</v>
      </c>
    </row>
    <row r="28" spans="1:3" x14ac:dyDescent="0.35">
      <c r="A28" s="111" t="s">
        <v>137</v>
      </c>
      <c r="B28" s="111">
        <v>26.951945458668003</v>
      </c>
      <c r="C28" s="111">
        <v>789.34625592835232</v>
      </c>
    </row>
    <row r="29" spans="1:3" x14ac:dyDescent="0.35">
      <c r="A29" s="111" t="s">
        <v>138</v>
      </c>
      <c r="B29" s="111">
        <v>34.366594093458403</v>
      </c>
      <c r="C29" s="111">
        <v>809.68750817282455</v>
      </c>
    </row>
    <row r="30" spans="1:3" x14ac:dyDescent="0.35">
      <c r="A30" s="111" t="s">
        <v>139</v>
      </c>
      <c r="B30" s="111">
        <v>29.5896179632085</v>
      </c>
      <c r="C30" s="111">
        <v>783.00612535864673</v>
      </c>
    </row>
    <row r="31" spans="1:3" x14ac:dyDescent="0.35">
      <c r="A31" s="111" t="s">
        <v>140</v>
      </c>
      <c r="B31" s="111">
        <v>43.448539775274917</v>
      </c>
      <c r="C31" s="111">
        <v>744.70116983334174</v>
      </c>
    </row>
    <row r="32" spans="1:3" x14ac:dyDescent="0.35">
      <c r="A32" s="111" t="s">
        <v>141</v>
      </c>
      <c r="B32" s="111">
        <v>46.607901433957352</v>
      </c>
      <c r="C32" s="111">
        <v>508.00296189766453</v>
      </c>
    </row>
    <row r="33" spans="1:3" x14ac:dyDescent="0.35">
      <c r="A33" s="111" t="s">
        <v>142</v>
      </c>
      <c r="B33" s="111">
        <v>48.632802660086355</v>
      </c>
      <c r="C33" s="111">
        <v>428.22298556220187</v>
      </c>
    </row>
    <row r="34" spans="1:3" x14ac:dyDescent="0.35">
      <c r="A34" s="111" t="s">
        <v>143</v>
      </c>
      <c r="B34" s="111">
        <v>28.8820491423749</v>
      </c>
      <c r="C34" s="111">
        <v>665.18536560495022</v>
      </c>
    </row>
    <row r="35" spans="1:3" x14ac:dyDescent="0.35">
      <c r="A35" s="111" t="s">
        <v>144</v>
      </c>
      <c r="B35" s="111">
        <v>23.402467701996926</v>
      </c>
      <c r="C35" s="111">
        <v>859.88020851632757</v>
      </c>
    </row>
    <row r="36" spans="1:3" x14ac:dyDescent="0.35">
      <c r="A36" s="111" t="s">
        <v>145</v>
      </c>
      <c r="B36" s="111">
        <v>37.841074841430498</v>
      </c>
      <c r="C36" s="111">
        <v>881.08390254321148</v>
      </c>
    </row>
    <row r="37" spans="1:3" x14ac:dyDescent="0.35">
      <c r="A37" s="111" t="s">
        <v>146</v>
      </c>
      <c r="B37" s="111">
        <v>43.2478478520053</v>
      </c>
      <c r="C37" s="111">
        <v>797.00724703341325</v>
      </c>
    </row>
    <row r="38" spans="1:3" x14ac:dyDescent="0.35">
      <c r="A38" s="111" t="s">
        <v>147</v>
      </c>
      <c r="B38" s="111">
        <v>43.563944530917098</v>
      </c>
      <c r="C38" s="111">
        <v>748.92792354647884</v>
      </c>
    </row>
    <row r="39" spans="1:3" x14ac:dyDescent="0.35">
      <c r="A39" s="111" t="s">
        <v>148</v>
      </c>
      <c r="B39" s="111">
        <v>43.979867109548842</v>
      </c>
      <c r="C39" s="111">
        <v>778.77937164550963</v>
      </c>
    </row>
    <row r="40" spans="1:3" x14ac:dyDescent="0.35">
      <c r="A40" s="111" t="s">
        <v>149</v>
      </c>
      <c r="B40" s="111">
        <v>43.400833892223638</v>
      </c>
      <c r="C40" s="111">
        <v>793.37856525946859</v>
      </c>
    </row>
    <row r="41" spans="1:3" x14ac:dyDescent="0.35">
      <c r="A41" s="111" t="s">
        <v>150</v>
      </c>
      <c r="B41" s="111">
        <v>43.450098991200285</v>
      </c>
      <c r="C41" s="111">
        <v>798.04417121416941</v>
      </c>
    </row>
    <row r="42" spans="1:3" x14ac:dyDescent="0.35">
      <c r="A42" t="s">
        <v>208</v>
      </c>
      <c r="B42" s="51">
        <v>44.291949816853993</v>
      </c>
      <c r="C42">
        <v>793.37856525946859</v>
      </c>
    </row>
    <row r="43" spans="1:3" x14ac:dyDescent="0.35">
      <c r="A43" t="s">
        <v>292</v>
      </c>
      <c r="B43" s="51">
        <v>44.291949816853993</v>
      </c>
      <c r="C43">
        <v>793.37856525946859</v>
      </c>
    </row>
    <row r="44" spans="1:3" x14ac:dyDescent="0.35">
      <c r="A44" t="s">
        <v>293</v>
      </c>
      <c r="B44" s="51">
        <v>43.995102738357922</v>
      </c>
      <c r="C44">
        <v>793.37856525946859</v>
      </c>
    </row>
    <row r="45" spans="1:3" x14ac:dyDescent="0.35">
      <c r="A45" t="s">
        <v>324</v>
      </c>
      <c r="B45" s="51">
        <v>43.975450721892244</v>
      </c>
      <c r="C45">
        <v>793.37856525946859</v>
      </c>
    </row>
    <row r="46" spans="1:3" x14ac:dyDescent="0.35">
      <c r="A46" t="s">
        <v>325</v>
      </c>
      <c r="B46" s="51">
        <v>43.819577184272568</v>
      </c>
      <c r="C46">
        <v>793.37856525946859</v>
      </c>
    </row>
    <row r="47" spans="1:3" x14ac:dyDescent="0.35">
      <c r="A47" s="111" t="s">
        <v>151</v>
      </c>
      <c r="B47" s="111">
        <v>43.239767721042398</v>
      </c>
      <c r="C47" s="111">
        <v>747.6070630111235</v>
      </c>
    </row>
    <row r="48" spans="1:3" x14ac:dyDescent="0.35">
      <c r="A48" s="111" t="s">
        <v>152</v>
      </c>
      <c r="B48" s="111">
        <v>44.06462340864357</v>
      </c>
      <c r="C48" s="111">
        <v>716.69892648380858</v>
      </c>
    </row>
    <row r="49" spans="1:3" x14ac:dyDescent="0.35">
      <c r="A49" s="111" t="s">
        <v>153</v>
      </c>
      <c r="B49" s="111">
        <v>41.940509787192262</v>
      </c>
      <c r="C49" s="111">
        <v>744.70116983334174</v>
      </c>
    </row>
    <row r="50" spans="1:3" x14ac:dyDescent="0.35">
      <c r="A50" s="111" t="s">
        <v>154</v>
      </c>
      <c r="B50" s="111">
        <v>44.100000000000009</v>
      </c>
      <c r="C50" s="111">
        <v>756.99999999999739</v>
      </c>
    </row>
    <row r="51" spans="1:3" x14ac:dyDescent="0.35">
      <c r="A51" s="111" t="s">
        <v>155</v>
      </c>
      <c r="B51" s="111">
        <v>120.0716545708955</v>
      </c>
      <c r="C51" s="111">
        <v>70.798124695046326</v>
      </c>
    </row>
    <row r="52" spans="1:3" x14ac:dyDescent="0.35">
      <c r="A52" s="111" t="s">
        <v>156</v>
      </c>
      <c r="B52" s="111">
        <v>35.108475350053361</v>
      </c>
      <c r="C52" s="111">
        <v>742.58779297677324</v>
      </c>
    </row>
    <row r="53" spans="1:3" x14ac:dyDescent="0.35">
      <c r="A53" s="111" t="s">
        <v>157</v>
      </c>
      <c r="B53" s="111">
        <v>36.314947264056933</v>
      </c>
      <c r="C53" s="111">
        <v>742.32362086970215</v>
      </c>
    </row>
    <row r="54" spans="1:3" x14ac:dyDescent="0.35">
      <c r="A54" s="111" t="s">
        <v>158</v>
      </c>
      <c r="B54" s="111">
        <v>36.392726332990044</v>
      </c>
      <c r="C54" s="111">
        <v>769.53334789802227</v>
      </c>
    </row>
    <row r="55" spans="1:3" x14ac:dyDescent="0.35">
      <c r="A55" s="111" t="s">
        <v>159</v>
      </c>
      <c r="B55" s="111">
        <v>45.277295108224124</v>
      </c>
      <c r="C55" s="111">
        <v>584.61287294827434</v>
      </c>
    </row>
    <row r="56" spans="1:3" x14ac:dyDescent="0.35">
      <c r="A56" s="111" t="s">
        <v>160</v>
      </c>
      <c r="B56" s="111">
        <v>44.862289825779037</v>
      </c>
      <c r="C56" s="111">
        <v>559.51652277652283</v>
      </c>
    </row>
    <row r="57" spans="1:3" x14ac:dyDescent="0.35">
      <c r="A57" s="111" t="s">
        <v>161</v>
      </c>
      <c r="B57" s="111">
        <v>44.824654221926316</v>
      </c>
      <c r="C57" s="111">
        <v>595.17975723111715</v>
      </c>
    </row>
    <row r="58" spans="1:3" x14ac:dyDescent="0.35">
      <c r="A58" s="111" t="s">
        <v>162</v>
      </c>
      <c r="B58" s="111">
        <v>46.296070501302083</v>
      </c>
      <c r="C58" s="111">
        <v>507.21044557645126</v>
      </c>
    </row>
    <row r="59" spans="1:3" x14ac:dyDescent="0.35">
      <c r="A59" s="111" t="s">
        <v>163</v>
      </c>
      <c r="B59" s="111">
        <v>34.871059262781436</v>
      </c>
      <c r="C59" s="111">
        <v>668.88377510394514</v>
      </c>
    </row>
    <row r="60" spans="1:3" x14ac:dyDescent="0.35">
      <c r="A60" s="111" t="s">
        <v>164</v>
      </c>
      <c r="B60" s="111">
        <v>44.746252156404559</v>
      </c>
      <c r="C60" s="111">
        <v>654.80340179705718</v>
      </c>
    </row>
    <row r="61" spans="1:3" x14ac:dyDescent="0.35">
      <c r="A61" s="111" t="s">
        <v>165</v>
      </c>
      <c r="B61" s="111">
        <v>44.807686766932541</v>
      </c>
      <c r="C61" s="111">
        <v>688.85095964480468</v>
      </c>
    </row>
    <row r="62" spans="1:3" x14ac:dyDescent="0.35">
      <c r="A62" s="111" t="s">
        <v>166</v>
      </c>
      <c r="B62" s="111">
        <v>44.200433259008399</v>
      </c>
      <c r="C62" s="111">
        <v>737.59071339941693</v>
      </c>
    </row>
    <row r="63" spans="1:3" x14ac:dyDescent="0.35">
      <c r="A63" s="111" t="s">
        <v>167</v>
      </c>
      <c r="B63" s="111">
        <v>43.992111747526693</v>
      </c>
      <c r="C63" s="111">
        <v>765.47381512866104</v>
      </c>
    </row>
    <row r="64" spans="1:3" x14ac:dyDescent="0.35">
      <c r="A64" s="111" t="s">
        <v>168</v>
      </c>
      <c r="B64" s="111">
        <v>44.298577840334822</v>
      </c>
      <c r="C64" s="111">
        <v>731.67589538225809</v>
      </c>
    </row>
    <row r="65" spans="1:3" x14ac:dyDescent="0.35">
      <c r="A65" s="111" t="s">
        <v>169</v>
      </c>
      <c r="B65" s="111">
        <v>33.200025671240915</v>
      </c>
      <c r="C65" s="111">
        <v>800.00032424653136</v>
      </c>
    </row>
    <row r="66" spans="1:3" x14ac:dyDescent="0.35">
      <c r="A66" s="111" t="s">
        <v>170</v>
      </c>
      <c r="B66" s="111">
        <v>43.239767721042398</v>
      </c>
      <c r="C66" s="111">
        <v>747.6070630111235</v>
      </c>
    </row>
    <row r="67" spans="1:3" x14ac:dyDescent="0.35">
      <c r="A67" s="111" t="s">
        <v>174</v>
      </c>
      <c r="B67" s="111">
        <v>47.141813661363628</v>
      </c>
      <c r="C67" s="111">
        <v>0.77692265667854898</v>
      </c>
    </row>
    <row r="68" spans="1:3" x14ac:dyDescent="0.35">
      <c r="A68" s="111" t="s">
        <v>175</v>
      </c>
      <c r="B68" s="111">
        <v>49.999999999999993</v>
      </c>
      <c r="C68" s="111">
        <v>0.71699999999999986</v>
      </c>
    </row>
    <row r="69" spans="1:3" x14ac:dyDescent="0.35">
      <c r="A69" s="112" t="s">
        <v>76</v>
      </c>
      <c r="B69" s="111">
        <v>119.98674372549019</v>
      </c>
      <c r="C69" s="111">
        <v>9.0052398842286357E-2</v>
      </c>
    </row>
    <row r="70" spans="1:3" x14ac:dyDescent="0.35">
      <c r="A70" s="112" t="s">
        <v>320</v>
      </c>
      <c r="B70" s="111">
        <v>119.98674372549019</v>
      </c>
      <c r="C70" s="111">
        <v>9.0052398842286357E-2</v>
      </c>
    </row>
    <row r="71" spans="1:3" x14ac:dyDescent="0.35">
      <c r="A71" s="111" t="s">
        <v>176</v>
      </c>
      <c r="B71" s="111">
        <v>0</v>
      </c>
      <c r="C71" s="111">
        <v>1.9768383817590991</v>
      </c>
    </row>
    <row r="72" spans="1:3" x14ac:dyDescent="0.35">
      <c r="A72" s="111" t="s">
        <v>177</v>
      </c>
      <c r="B72" s="111">
        <v>48.885121247479262</v>
      </c>
      <c r="C72" s="111">
        <v>0.88356773166440861</v>
      </c>
    </row>
    <row r="73" spans="1:3" x14ac:dyDescent="0.35">
      <c r="A73" s="50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End use supplement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2022-12-19T17:44:09Z</dcterms:modified>
</cp:coreProperties>
</file>