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EEE3A8BD-9AD9-4590-A12A-8731FA8FD551}" xr6:coauthVersionLast="47" xr6:coauthVersionMax="47" xr10:uidLastSave="{00000000-0000-0000-0000-000000000000}"/>
  <bookViews>
    <workbookView xWindow="-120" yWindow="-120" windowWidth="29040" windowHeight="15840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4" l="1"/>
  <c r="V14" i="14"/>
  <c r="T14" i="14" l="1"/>
  <c r="S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<sst xmlns="http://schemas.openxmlformats.org/spreadsheetml/2006/main" count="702" uniqueCount="315">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</sst>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X17"/>
  <sheetViews>
    <sheetView tabSelected="1" workbookViewId="0">
      <selection activeCell="I4" sqref="I4:I15"/>
    </sheetView>
  </sheetViews>
  <sheetFormatPr defaultRowHeight="15" x14ac:dyDescent="0.25"/>
  <cols>
    <col min="1" max="1" width="8.7109375" style="8"/>
    <col min="9" max="9" width="9.140625" style="145"/>
  </cols>
  <sheetData>
    <row r="1" spans="1:24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3" t="s">
        <v>1</v>
      </c>
      <c r="H1" s="143" t="s">
        <v>1</v>
      </c>
      <c r="I1" s="143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301</v>
      </c>
      <c r="T1" s="6" t="s">
        <v>48</v>
      </c>
      <c r="U1" s="20" t="s">
        <v>306</v>
      </c>
      <c r="V1" s="133" t="s">
        <v>304</v>
      </c>
      <c r="W1" s="121" t="s">
        <v>165</v>
      </c>
      <c r="X1" s="121" t="s">
        <v>243</v>
      </c>
    </row>
    <row r="2" spans="1:24" ht="77.25" x14ac:dyDescent="0.2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4" t="s">
        <v>313</v>
      </c>
      <c r="H2" s="144" t="s">
        <v>314</v>
      </c>
      <c r="I2" s="144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91</v>
      </c>
      <c r="T2" s="70" t="s">
        <v>92</v>
      </c>
      <c r="U2" s="135" t="s">
        <v>307</v>
      </c>
      <c r="V2" s="135" t="s">
        <v>307</v>
      </c>
      <c r="W2" s="139" t="s">
        <v>312</v>
      </c>
      <c r="X2" s="139" t="s">
        <v>312</v>
      </c>
    </row>
    <row r="3" spans="1:24" x14ac:dyDescent="0.2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4" t="s">
        <v>125</v>
      </c>
      <c r="H3" s="144" t="s">
        <v>125</v>
      </c>
      <c r="I3" s="144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70" t="s">
        <v>93</v>
      </c>
      <c r="T3" s="70" t="s">
        <v>93</v>
      </c>
      <c r="U3" s="134" t="s">
        <v>93</v>
      </c>
      <c r="V3" s="134" t="s">
        <v>93</v>
      </c>
    </row>
    <row r="4" spans="1:24" x14ac:dyDescent="0.2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145">
        <v>5.8123534639999992</v>
      </c>
      <c r="H4" s="145">
        <v>7.3235653640000002</v>
      </c>
      <c r="I4" s="145">
        <v>41.750349867302674</v>
      </c>
      <c r="J4" s="71">
        <v>2.54</v>
      </c>
      <c r="K4" s="71">
        <v>2.54</v>
      </c>
      <c r="L4" s="71">
        <v>1.056</v>
      </c>
      <c r="M4" s="71">
        <v>0.26700000000000002</v>
      </c>
      <c r="N4" s="71">
        <v>1.056</v>
      </c>
      <c r="O4" s="71">
        <v>130.05799999999999</v>
      </c>
      <c r="P4" s="71">
        <v>2.5</v>
      </c>
      <c r="Q4" s="72">
        <v>100</v>
      </c>
      <c r="R4" s="73">
        <v>2.54</v>
      </c>
      <c r="S4" s="73">
        <v>0</v>
      </c>
      <c r="T4" s="73"/>
      <c r="W4">
        <v>53.597474630288403</v>
      </c>
      <c r="X4">
        <v>40.352647182660228</v>
      </c>
    </row>
    <row r="5" spans="1:24" x14ac:dyDescent="0.2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145">
        <v>161.77639492999998</v>
      </c>
      <c r="H5" s="145">
        <v>203.83825762999999</v>
      </c>
      <c r="I5" s="145">
        <v>993.80073264760836</v>
      </c>
      <c r="J5" s="71">
        <v>22.21</v>
      </c>
      <c r="K5" s="71">
        <v>24.97</v>
      </c>
      <c r="L5" s="71">
        <v>41.286000000000001</v>
      </c>
      <c r="M5" s="71">
        <v>14.532999999999999</v>
      </c>
      <c r="N5" s="71">
        <v>41.286000000000001</v>
      </c>
      <c r="O5" s="71">
        <v>660.91099999999994</v>
      </c>
      <c r="P5" s="71">
        <v>26</v>
      </c>
      <c r="Q5" s="72">
        <v>50</v>
      </c>
      <c r="R5" s="73">
        <v>22.21</v>
      </c>
      <c r="S5" s="73">
        <v>0</v>
      </c>
      <c r="T5" s="73"/>
      <c r="W5">
        <v>639.10415070792988</v>
      </c>
      <c r="X5">
        <v>993.80073264760836</v>
      </c>
    </row>
    <row r="6" spans="1:24" x14ac:dyDescent="0.2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145">
        <v>101.53518337</v>
      </c>
      <c r="H6" s="145">
        <v>127.93433107000001</v>
      </c>
      <c r="I6" s="145">
        <v>27.387619255967515</v>
      </c>
      <c r="J6" s="71">
        <v>36.4</v>
      </c>
      <c r="K6" s="71">
        <v>41.05</v>
      </c>
      <c r="L6" s="71">
        <v>31.969000000000001</v>
      </c>
      <c r="M6" s="71">
        <v>17.425000000000001</v>
      </c>
      <c r="N6" s="71">
        <v>31.969000000000001</v>
      </c>
      <c r="O6" s="71">
        <v>752.81600000000003</v>
      </c>
      <c r="P6" s="71">
        <v>48.900001525878899</v>
      </c>
      <c r="Q6" s="72">
        <v>100</v>
      </c>
      <c r="R6" s="73">
        <v>13.296832</v>
      </c>
      <c r="S6" s="73">
        <v>0</v>
      </c>
      <c r="T6" s="73"/>
      <c r="W6">
        <v>19.208734314891956</v>
      </c>
      <c r="X6">
        <v>27.387619255967515</v>
      </c>
    </row>
    <row r="7" spans="1:24" x14ac:dyDescent="0.2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145">
        <v>5.4409986930000001</v>
      </c>
      <c r="H7" s="145">
        <v>6.8556583530000008</v>
      </c>
      <c r="I7" s="145">
        <v>9.458769751780995</v>
      </c>
      <c r="J7" s="71">
        <v>3.5070000000000001</v>
      </c>
      <c r="K7" s="71">
        <v>3.5070000000000001</v>
      </c>
      <c r="L7" s="71">
        <v>3.5750000000000002</v>
      </c>
      <c r="M7" s="71">
        <v>0.13300000000000001</v>
      </c>
      <c r="N7" s="71">
        <v>3.5750000000000002</v>
      </c>
      <c r="O7" s="71">
        <v>7.1970000000000001</v>
      </c>
      <c r="P7" s="71">
        <v>3.7000000476837154</v>
      </c>
      <c r="Q7" s="72">
        <v>90</v>
      </c>
      <c r="R7" s="73">
        <v>3.2150660000000002</v>
      </c>
      <c r="S7" s="73">
        <v>0</v>
      </c>
      <c r="T7" s="73"/>
      <c r="W7">
        <v>8.0441472410106218</v>
      </c>
      <c r="X7">
        <v>9.458769751780995</v>
      </c>
    </row>
    <row r="8" spans="1:24" x14ac:dyDescent="0.2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145">
        <v>0.9282486969999999</v>
      </c>
      <c r="H8" s="145">
        <v>1.1695933580000002</v>
      </c>
      <c r="I8" s="145">
        <v>1.8922698715311803</v>
      </c>
      <c r="J8" s="71">
        <v>3.5070000000000001</v>
      </c>
      <c r="K8" s="71">
        <v>3.5070000000000001</v>
      </c>
      <c r="L8" s="71">
        <v>3.5750000000000002</v>
      </c>
      <c r="M8" s="71">
        <v>0.13300000000000001</v>
      </c>
      <c r="N8" s="71">
        <v>3.5750000000000002</v>
      </c>
      <c r="O8" s="71">
        <v>7.1970000000000001</v>
      </c>
      <c r="P8" s="71">
        <v>3.7000000476837154</v>
      </c>
      <c r="Q8" s="72">
        <v>90</v>
      </c>
      <c r="R8" s="73">
        <v>3.2150660000000002</v>
      </c>
      <c r="S8" s="73">
        <v>0</v>
      </c>
      <c r="T8" s="73"/>
      <c r="W8">
        <v>1.728649515788488</v>
      </c>
      <c r="X8">
        <v>1.8922698715311803</v>
      </c>
    </row>
    <row r="9" spans="1:24" x14ac:dyDescent="0.2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145">
        <v>0.54469976400000064</v>
      </c>
      <c r="H9" s="145">
        <v>0.54469976400000064</v>
      </c>
      <c r="I9" s="145">
        <v>0.54469976387990116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1">
        <v>0.26856561546286878</v>
      </c>
      <c r="O9" s="71">
        <v>0.26856561546286878</v>
      </c>
      <c r="P9" s="71">
        <v>0.26856561546286878</v>
      </c>
      <c r="Q9" s="72">
        <v>30</v>
      </c>
      <c r="R9" s="73">
        <v>0.32149299999999997</v>
      </c>
      <c r="S9" s="73">
        <v>0</v>
      </c>
      <c r="T9" s="73"/>
      <c r="W9">
        <v>0.47886752155609885</v>
      </c>
      <c r="X9">
        <v>0</v>
      </c>
    </row>
    <row r="10" spans="1:24" x14ac:dyDescent="0.2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145">
        <v>3.1580813000000013E-2</v>
      </c>
      <c r="H10" s="145">
        <v>3.9791824000000003E-2</v>
      </c>
      <c r="I10" s="145">
        <v>0.51210428280035414</v>
      </c>
      <c r="J10" s="71">
        <v>0.57865500000000003</v>
      </c>
      <c r="K10" s="71">
        <v>0.57865500000000003</v>
      </c>
      <c r="L10" s="71">
        <v>0.103675</v>
      </c>
      <c r="M10" s="71">
        <v>3.8569999999999998E-3</v>
      </c>
      <c r="N10" s="71">
        <v>0.103675</v>
      </c>
      <c r="O10" s="71">
        <v>1.4394</v>
      </c>
      <c r="P10" s="71">
        <v>3.5150000452995296</v>
      </c>
      <c r="Q10" s="71">
        <v>14.85</v>
      </c>
      <c r="R10" s="73">
        <v>0.53048589000000002</v>
      </c>
      <c r="S10" s="73">
        <v>0</v>
      </c>
      <c r="T10" s="73"/>
      <c r="W10">
        <v>0.47390947465623479</v>
      </c>
      <c r="X10">
        <v>0.51210428280035414</v>
      </c>
    </row>
    <row r="11" spans="1:24" x14ac:dyDescent="0.2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145">
        <v>5.8681168000000006E-2</v>
      </c>
      <c r="H11" s="145">
        <v>7.3938271E-2</v>
      </c>
      <c r="I11" s="145">
        <v>7.6630038890183744E-2</v>
      </c>
      <c r="J11" s="71">
        <v>1.5009959999999998</v>
      </c>
      <c r="K11" s="71">
        <v>1.5009959999999998</v>
      </c>
      <c r="L11" s="71">
        <v>2.431</v>
      </c>
      <c r="M11" s="71">
        <v>9.0440000000000006E-2</v>
      </c>
      <c r="N11" s="71">
        <v>2.431</v>
      </c>
      <c r="O11" s="71">
        <v>3.0803159999999998</v>
      </c>
      <c r="P11" s="71">
        <v>0.18500000238418576</v>
      </c>
      <c r="Q11" s="71">
        <v>38.519999999999996</v>
      </c>
      <c r="R11" s="73">
        <v>1.3760482479999998</v>
      </c>
      <c r="S11" s="73">
        <v>0</v>
      </c>
      <c r="T11" s="73"/>
      <c r="W11">
        <v>0.24585827527712426</v>
      </c>
      <c r="X11">
        <v>7.6630038890183744E-2</v>
      </c>
    </row>
    <row r="12" spans="1:24" x14ac:dyDescent="0.2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145">
        <v>0.79687950000000285</v>
      </c>
      <c r="H12" s="145">
        <v>1.0040682000000061</v>
      </c>
      <c r="I12" s="145">
        <v>0</v>
      </c>
      <c r="J12" s="71">
        <v>1.06</v>
      </c>
      <c r="K12" s="71">
        <v>1.06</v>
      </c>
      <c r="L12" s="71">
        <v>1.056</v>
      </c>
      <c r="M12" s="71">
        <v>1.1419999999999999</v>
      </c>
      <c r="N12" s="71">
        <v>1.056</v>
      </c>
      <c r="O12" s="71">
        <v>392.35399999999998</v>
      </c>
      <c r="P12" s="71">
        <v>49</v>
      </c>
      <c r="Q12" s="72">
        <v>2.85</v>
      </c>
      <c r="R12" s="73">
        <v>1.06</v>
      </c>
      <c r="S12" s="73">
        <v>0</v>
      </c>
      <c r="T12" s="73"/>
      <c r="W12">
        <v>3.4141251927898666</v>
      </c>
      <c r="X12">
        <v>0</v>
      </c>
    </row>
    <row r="13" spans="1:24" x14ac:dyDescent="0.2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145">
        <v>0.10695653399999999</v>
      </c>
      <c r="H13" s="145">
        <v>0.13476523299999998</v>
      </c>
      <c r="I13" s="145">
        <v>0.18877324129794976</v>
      </c>
      <c r="J13" s="71">
        <v>0.75</v>
      </c>
      <c r="K13" s="71">
        <v>0.35</v>
      </c>
      <c r="L13" s="71">
        <v>0.10199999999999999</v>
      </c>
      <c r="M13" s="71">
        <v>0.11899999999999999</v>
      </c>
      <c r="N13" s="71">
        <v>0.10199999999999999</v>
      </c>
      <c r="O13" s="71">
        <v>0.111</v>
      </c>
      <c r="P13" s="71">
        <v>1.1000000238418579</v>
      </c>
      <c r="Q13" s="72">
        <v>0</v>
      </c>
      <c r="R13" s="73">
        <v>0.40123199999999998</v>
      </c>
      <c r="S13" s="73">
        <v>0</v>
      </c>
      <c r="T13" s="73"/>
      <c r="W13">
        <v>0.91142919415811929</v>
      </c>
      <c r="X13">
        <v>0.18877324129794976</v>
      </c>
    </row>
    <row r="14" spans="1:24" x14ac:dyDescent="0.2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145">
        <v>77924.526169999997</v>
      </c>
      <c r="H14" s="145">
        <v>77853.149250000002</v>
      </c>
      <c r="I14" s="145">
        <v>77380.440267223457</v>
      </c>
      <c r="J14" s="5">
        <v>59366.949503269869</v>
      </c>
      <c r="K14" s="5">
        <v>59362.612360412735</v>
      </c>
      <c r="L14" s="5">
        <v>59341.609065174642</v>
      </c>
      <c r="M14" s="5">
        <v>59385.872043746065</v>
      </c>
      <c r="N14" s="2">
        <v>59341.609065174642</v>
      </c>
      <c r="O14" s="5">
        <v>56889.786903269873</v>
      </c>
      <c r="P14" s="5">
        <v>59229.283455650831</v>
      </c>
      <c r="Q14" s="5">
        <v>59014.60666993654</v>
      </c>
      <c r="R14" s="2">
        <v>59366.949503269869</v>
      </c>
      <c r="S14" s="122">
        <f>12/106*44/12</f>
        <v>0.41509433962264147</v>
      </c>
      <c r="T14" s="2">
        <f>12*7/(12*7+8*1)*44/12</f>
        <v>3.3478260869565215</v>
      </c>
      <c r="U14">
        <f>-12*6/(12*6+10*1+4*16)*44/12</f>
        <v>-1.8082191780821917</v>
      </c>
      <c r="V14">
        <f>-12*6/(12*6+8*1+5*16)*44/12</f>
        <v>-1.6500000000000001</v>
      </c>
      <c r="W14">
        <v>71783.505317547926</v>
      </c>
      <c r="X14">
        <v>74927.07400875607</v>
      </c>
    </row>
    <row r="15" spans="1:24" x14ac:dyDescent="0.25">
      <c r="A15" s="12" t="s">
        <v>32</v>
      </c>
      <c r="G15">
        <v>0</v>
      </c>
      <c r="H15">
        <v>0</v>
      </c>
      <c r="I15" s="145">
        <v>0</v>
      </c>
      <c r="J15" s="69"/>
      <c r="K15" s="69"/>
      <c r="L15" s="69"/>
      <c r="M15" s="69"/>
      <c r="N15" s="69"/>
      <c r="O15" s="69"/>
      <c r="P15" s="69"/>
      <c r="Q15" s="69"/>
      <c r="R15" s="69"/>
      <c r="W15">
        <v>-72964.246146966863</v>
      </c>
      <c r="X15">
        <v>-76614.526624731123</v>
      </c>
    </row>
    <row r="16" spans="1:24" x14ac:dyDescent="0.25">
      <c r="A16" s="12"/>
      <c r="P16" s="74"/>
    </row>
    <row r="17" spans="1:19" x14ac:dyDescent="0.25">
      <c r="A17" s="8" t="s">
        <v>15</v>
      </c>
      <c r="B17" s="140" t="s">
        <v>21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t="s">
        <v>90</v>
      </c>
    </row>
  </sheetData>
  <mergeCells count="1">
    <mergeCell ref="B17:R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2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2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2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2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2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2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2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2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2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2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2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2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5" x14ac:dyDescent="0.25"/>
  <sheetData>
    <row r="1" spans="1:9" x14ac:dyDescent="0.2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2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2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2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2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2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2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2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2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2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2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2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2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2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2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102" t="s">
        <v>221</v>
      </c>
      <c r="B1" s="77" t="s">
        <v>222</v>
      </c>
      <c r="C1" s="78" t="s">
        <v>223</v>
      </c>
    </row>
    <row r="2" spans="1:79" x14ac:dyDescent="0.25">
      <c r="A2" s="103" t="s">
        <v>289</v>
      </c>
      <c r="B2" s="2">
        <v>17919.85304059858</v>
      </c>
      <c r="C2" s="79">
        <v>19855.30899836577</v>
      </c>
    </row>
    <row r="3" spans="1:79" x14ac:dyDescent="0.25">
      <c r="A3" s="104" t="s">
        <v>290</v>
      </c>
      <c r="B3" s="80">
        <v>14222.105587776652</v>
      </c>
      <c r="C3" s="81">
        <v>18556.36354987455</v>
      </c>
    </row>
    <row r="5" spans="1:79" ht="77.25" x14ac:dyDescent="0.2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2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2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2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2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25">
      <c r="A11" s="126" t="s">
        <v>294</v>
      </c>
    </row>
    <row r="12" spans="1:79" x14ac:dyDescent="0.25">
      <c r="B12" s="141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" x14ac:dyDescent="0.25">
      <c r="B13" s="142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2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2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2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2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2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2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2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2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2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2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2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25">
      <c r="A25" s="120"/>
      <c r="B25" s="141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" x14ac:dyDescent="0.25">
      <c r="A26" s="84"/>
      <c r="B26" s="142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2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2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2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2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2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2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2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2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2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2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2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s="8"/>
      <c r="B1" s="6" t="s">
        <v>1</v>
      </c>
      <c r="C1" s="6" t="s">
        <v>14</v>
      </c>
    </row>
    <row r="2" spans="1:3" x14ac:dyDescent="0.25">
      <c r="A2" s="123" t="s">
        <v>8</v>
      </c>
      <c r="B2" s="124">
        <v>1000000</v>
      </c>
      <c r="C2" s="124">
        <v>1000000</v>
      </c>
    </row>
    <row r="3" spans="1:3" x14ac:dyDescent="0.25">
      <c r="A3" s="123" t="s">
        <v>9</v>
      </c>
      <c r="B3" s="124">
        <v>1000000</v>
      </c>
      <c r="C3" s="124">
        <v>1000000</v>
      </c>
    </row>
    <row r="4" spans="1:3" x14ac:dyDescent="0.25">
      <c r="A4" s="123" t="s">
        <v>10</v>
      </c>
      <c r="B4" s="124">
        <v>0</v>
      </c>
      <c r="C4" s="124">
        <v>0</v>
      </c>
    </row>
    <row r="5" spans="1:3" x14ac:dyDescent="0.25">
      <c r="A5" s="123" t="s">
        <v>11</v>
      </c>
      <c r="B5" s="124">
        <v>0</v>
      </c>
      <c r="C5" s="124">
        <v>1000000</v>
      </c>
    </row>
    <row r="6" spans="1:3" x14ac:dyDescent="0.25">
      <c r="A6" s="123" t="s">
        <v>12</v>
      </c>
      <c r="B6" s="124">
        <v>1000000</v>
      </c>
      <c r="C6" s="124">
        <v>0</v>
      </c>
    </row>
    <row r="7" spans="1:3" x14ac:dyDescent="0.2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I8" sqref="I8"/>
    </sheetView>
  </sheetViews>
  <sheetFormatPr defaultRowHeight="15" x14ac:dyDescent="0.25"/>
  <cols>
    <col min="1" max="1" width="24.42578125" bestFit="1" customWidth="1"/>
    <col min="3" max="3" width="17.28515625" bestFit="1" customWidth="1"/>
  </cols>
  <sheetData>
    <row r="1" spans="1:5" x14ac:dyDescent="0.25">
      <c r="B1" t="s">
        <v>1</v>
      </c>
      <c r="C1" t="s">
        <v>88</v>
      </c>
      <c r="D1" t="s">
        <v>14</v>
      </c>
      <c r="E1" t="s">
        <v>243</v>
      </c>
    </row>
    <row r="2" spans="1:5" x14ac:dyDescent="0.2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</row>
    <row r="3" spans="1:5" x14ac:dyDescent="0.2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</row>
    <row r="4" spans="1:5" x14ac:dyDescent="0.25">
      <c r="A4" t="s">
        <v>8</v>
      </c>
      <c r="B4" s="68">
        <v>182676.7825370137</v>
      </c>
      <c r="C4" s="68">
        <v>2030788.9805523627</v>
      </c>
      <c r="D4" s="68">
        <v>104261.00625785353</v>
      </c>
      <c r="E4" s="76">
        <v>0</v>
      </c>
    </row>
    <row r="5" spans="1:5" x14ac:dyDescent="0.25">
      <c r="A5" t="s">
        <v>9</v>
      </c>
      <c r="B5" s="68">
        <v>176795.22293214005</v>
      </c>
      <c r="C5" s="68">
        <v>1595100.2772139744</v>
      </c>
      <c r="D5" s="68">
        <v>103489.85649124274</v>
      </c>
      <c r="E5" s="76">
        <v>0</v>
      </c>
    </row>
    <row r="6" spans="1:5" x14ac:dyDescent="0.25">
      <c r="A6" t="s">
        <v>10</v>
      </c>
      <c r="B6" s="68">
        <v>7940.2739872462826</v>
      </c>
      <c r="C6" s="68">
        <v>610146.06903376419</v>
      </c>
      <c r="D6" s="68">
        <v>1078.8033372105469</v>
      </c>
      <c r="E6" s="76">
        <v>0</v>
      </c>
    </row>
    <row r="7" spans="1:5" x14ac:dyDescent="0.25">
      <c r="A7" t="s">
        <v>11</v>
      </c>
      <c r="B7" s="68">
        <v>122277.32447494021</v>
      </c>
      <c r="C7" s="68">
        <v>958187.72206407064</v>
      </c>
      <c r="D7" s="68">
        <v>98380.297877359611</v>
      </c>
      <c r="E7" s="76">
        <v>0</v>
      </c>
    </row>
    <row r="8" spans="1:5" x14ac:dyDescent="0.25">
      <c r="A8" t="s">
        <v>12</v>
      </c>
      <c r="B8" s="68">
        <v>46577.624469953575</v>
      </c>
      <c r="C8" s="68">
        <v>26766.486116139466</v>
      </c>
      <c r="D8" s="68">
        <v>4030.7552766725985</v>
      </c>
      <c r="E8" s="76">
        <v>0</v>
      </c>
    </row>
    <row r="9" spans="1:5" x14ac:dyDescent="0.25">
      <c r="A9" t="s">
        <v>13</v>
      </c>
      <c r="B9" s="68">
        <v>22.784345691485484</v>
      </c>
      <c r="C9" s="68">
        <v>181.94958337414994</v>
      </c>
      <c r="D9" s="68">
        <v>3.211633491944839</v>
      </c>
      <c r="E9" s="76">
        <v>0</v>
      </c>
    </row>
    <row r="10" spans="1:5" x14ac:dyDescent="0.25">
      <c r="A10" t="s">
        <v>22</v>
      </c>
      <c r="B10">
        <v>7.3672454461859909</v>
      </c>
      <c r="C10">
        <v>14.163040112750402</v>
      </c>
      <c r="D10">
        <v>10.287405417696785</v>
      </c>
      <c r="E10" s="76">
        <v>0</v>
      </c>
    </row>
    <row r="11" spans="1:5" x14ac:dyDescent="0.25">
      <c r="A11" t="s">
        <v>23</v>
      </c>
      <c r="B11">
        <v>11.751091372191308</v>
      </c>
      <c r="C11">
        <v>49.808169492725952</v>
      </c>
      <c r="D11">
        <v>31.26772994989345</v>
      </c>
      <c r="E11" s="76">
        <v>0</v>
      </c>
    </row>
    <row r="12" spans="1:5" x14ac:dyDescent="0.25">
      <c r="A12" t="s">
        <v>7</v>
      </c>
      <c r="B12">
        <v>17.859392726186005</v>
      </c>
      <c r="C12">
        <v>89.209957975971022</v>
      </c>
      <c r="D12">
        <v>36.291301237350226</v>
      </c>
      <c r="E12" s="76">
        <v>0</v>
      </c>
    </row>
    <row r="13" spans="1:5" x14ac:dyDescent="0.25">
      <c r="A13" t="s">
        <v>24</v>
      </c>
      <c r="B13">
        <v>1.3044910329962378</v>
      </c>
      <c r="C13">
        <v>13.192309126038818</v>
      </c>
      <c r="D13">
        <v>0.42153625660303229</v>
      </c>
      <c r="E13" s="76">
        <v>0</v>
      </c>
    </row>
    <row r="14" spans="1:5" x14ac:dyDescent="0.25">
      <c r="A14" t="s">
        <v>25</v>
      </c>
      <c r="B14">
        <v>1.1052585631390863</v>
      </c>
      <c r="C14">
        <v>7.5508397631511279</v>
      </c>
      <c r="D14">
        <v>0.37894052180007021</v>
      </c>
      <c r="E14" s="76">
        <v>0</v>
      </c>
    </row>
    <row r="15" spans="1:5" x14ac:dyDescent="0.25">
      <c r="A15" t="s">
        <v>26</v>
      </c>
      <c r="B15">
        <v>4.753298168477305</v>
      </c>
      <c r="C15">
        <v>76.085922807953608</v>
      </c>
      <c r="D15">
        <v>11.120378048826899</v>
      </c>
      <c r="E15" s="76">
        <v>0</v>
      </c>
    </row>
    <row r="16" spans="1:5" x14ac:dyDescent="0.25">
      <c r="A16" t="s">
        <v>27</v>
      </c>
      <c r="B16">
        <v>0.17046664413796253</v>
      </c>
      <c r="C16">
        <v>0.4314302688983046</v>
      </c>
      <c r="D16">
        <v>9.919204253941645E-2</v>
      </c>
      <c r="E16" s="76">
        <v>0</v>
      </c>
    </row>
    <row r="17" spans="1:6" x14ac:dyDescent="0.25">
      <c r="A17" t="s">
        <v>28</v>
      </c>
      <c r="B17">
        <v>0.29978364356114939</v>
      </c>
      <c r="C17">
        <v>2.13733672790991</v>
      </c>
      <c r="D17">
        <v>0.14325167839344721</v>
      </c>
      <c r="E17" s="76">
        <v>0</v>
      </c>
    </row>
    <row r="18" spans="1:6" x14ac:dyDescent="0.25">
      <c r="A18" t="s">
        <v>29</v>
      </c>
      <c r="B18">
        <v>109.49990635633343</v>
      </c>
      <c r="C18">
        <v>264.62635507778742</v>
      </c>
      <c r="D18">
        <v>216.35815892748519</v>
      </c>
      <c r="E18" s="76">
        <v>0</v>
      </c>
    </row>
    <row r="19" spans="1:6" x14ac:dyDescent="0.25">
      <c r="A19" t="s">
        <v>30</v>
      </c>
      <c r="B19">
        <v>0.22203045930500803</v>
      </c>
      <c r="C19">
        <v>2.3934466638424041</v>
      </c>
      <c r="D19">
        <v>1.4196658578962942</v>
      </c>
      <c r="E19" s="76">
        <v>0</v>
      </c>
    </row>
    <row r="20" spans="1:6" x14ac:dyDescent="0.25">
      <c r="A20" t="s">
        <v>31</v>
      </c>
      <c r="B20">
        <v>12944.332260403211</v>
      </c>
      <c r="C20">
        <v>120183.90410917185</v>
      </c>
      <c r="D20">
        <v>6135.9109157721377</v>
      </c>
      <c r="E20" s="76">
        <v>0</v>
      </c>
    </row>
    <row r="21" spans="1:6" x14ac:dyDescent="0.25">
      <c r="E21" s="38"/>
    </row>
    <row r="22" spans="1:6" x14ac:dyDescent="0.25">
      <c r="A22" t="s">
        <v>15</v>
      </c>
      <c r="B22" s="140" t="s">
        <v>124</v>
      </c>
      <c r="C22" s="140"/>
      <c r="D22" s="140"/>
    </row>
    <row r="24" spans="1:6" x14ac:dyDescent="0.25">
      <c r="B24" s="6"/>
      <c r="C24" s="6"/>
      <c r="D24" s="6"/>
      <c r="E24" s="6"/>
      <c r="F24" s="6"/>
    </row>
    <row r="25" spans="1:6" x14ac:dyDescent="0.25">
      <c r="B25" s="3"/>
      <c r="C25" s="3"/>
      <c r="D25" s="3"/>
      <c r="E25" s="3"/>
      <c r="F25" s="3"/>
    </row>
    <row r="26" spans="1:6" x14ac:dyDescent="0.25">
      <c r="B26" s="4"/>
      <c r="C26" s="4"/>
      <c r="D26" s="4"/>
      <c r="E26" s="4"/>
      <c r="F26" s="4"/>
    </row>
    <row r="27" spans="1:6" x14ac:dyDescent="0.25">
      <c r="B27" s="4"/>
      <c r="C27" s="4"/>
      <c r="D27" s="4"/>
      <c r="E27" s="4"/>
      <c r="F27" s="4"/>
    </row>
    <row r="28" spans="1:6" x14ac:dyDescent="0.25">
      <c r="B28" s="4"/>
      <c r="C28" s="4"/>
      <c r="D28" s="4"/>
      <c r="E28" s="4"/>
      <c r="F28" s="4"/>
    </row>
    <row r="29" spans="1:6" x14ac:dyDescent="0.25"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  <row r="32" spans="1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2"/>
      <c r="C36" s="2"/>
      <c r="D36" s="2"/>
      <c r="E36" s="2"/>
      <c r="F36" s="5"/>
    </row>
    <row r="38" spans="2:6" x14ac:dyDescent="0.25">
      <c r="B38" s="7"/>
      <c r="C38" s="7"/>
      <c r="D38" s="7"/>
      <c r="E38" s="7"/>
      <c r="F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M1" activePane="topRight" state="frozen"/>
      <selection pane="topRight" activeCell="AH4" sqref="AH4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35" ht="64.5" x14ac:dyDescent="0.2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</row>
    <row r="2" spans="1:35" ht="26.25" x14ac:dyDescent="0.2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</row>
    <row r="3" spans="1:35" x14ac:dyDescent="0.2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</row>
    <row r="4" spans="1:35" x14ac:dyDescent="0.2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</row>
    <row r="5" spans="1:35" x14ac:dyDescent="0.2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</row>
    <row r="6" spans="1:35" x14ac:dyDescent="0.2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</row>
    <row r="7" spans="1:35" x14ac:dyDescent="0.2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</row>
    <row r="8" spans="1:35" x14ac:dyDescent="0.2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</row>
    <row r="9" spans="1:35" x14ac:dyDescent="0.2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</row>
    <row r="10" spans="1:35" x14ac:dyDescent="0.2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35" x14ac:dyDescent="0.2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</row>
    <row r="12" spans="1:35" x14ac:dyDescent="0.2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</row>
    <row r="13" spans="1:35" x14ac:dyDescent="0.2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</row>
    <row r="14" spans="1:35" x14ac:dyDescent="0.2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</row>
    <row r="15" spans="1:35" x14ac:dyDescent="0.2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</row>
    <row r="16" spans="1:35" x14ac:dyDescent="0.2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</row>
    <row r="17" spans="1:35" x14ac:dyDescent="0.2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</row>
    <row r="18" spans="1:35" x14ac:dyDescent="0.2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</row>
    <row r="19" spans="1:35" x14ac:dyDescent="0.2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</row>
    <row r="20" spans="1:35" x14ac:dyDescent="0.2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</row>
    <row r="21" spans="1:35" x14ac:dyDescent="0.2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</row>
    <row r="23" spans="1:35" x14ac:dyDescent="0.25">
      <c r="A23" t="s">
        <v>77</v>
      </c>
      <c r="B23" s="140" t="s">
        <v>78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I23" t="s">
        <v>305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3" t="s">
        <v>33</v>
      </c>
      <c r="B1" s="14">
        <v>0.85</v>
      </c>
    </row>
    <row r="2" spans="1:2" x14ac:dyDescent="0.25">
      <c r="A2" s="15" t="s">
        <v>34</v>
      </c>
      <c r="B2" s="16">
        <f>12/28</f>
        <v>0.42857142857142855</v>
      </c>
    </row>
    <row r="3" spans="1:2" x14ac:dyDescent="0.25">
      <c r="A3" s="15" t="s">
        <v>35</v>
      </c>
      <c r="B3" s="16">
        <f>12/16</f>
        <v>0.75</v>
      </c>
    </row>
    <row r="4" spans="1:2" x14ac:dyDescent="0.25">
      <c r="A4" s="15" t="s">
        <v>36</v>
      </c>
      <c r="B4" s="16" t="e">
        <f>#REF!</f>
        <v>#REF!</v>
      </c>
    </row>
    <row r="5" spans="1:2" x14ac:dyDescent="0.25">
      <c r="A5" s="17" t="s">
        <v>37</v>
      </c>
      <c r="B5" s="18">
        <f>32/64</f>
        <v>0.5</v>
      </c>
    </row>
    <row r="8" spans="1:2" x14ac:dyDescent="0.2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cols>
    <col min="1" max="1" width="8.7109375" style="8"/>
  </cols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2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2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2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2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2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2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2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2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2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2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2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2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2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2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2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2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2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2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2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25">
      <c r="A22" s="12"/>
      <c r="M22" s="74"/>
    </row>
    <row r="23" spans="1:17" x14ac:dyDescent="0.25">
      <c r="A23" s="8" t="s">
        <v>15</v>
      </c>
      <c r="B23" s="140" t="s">
        <v>21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5" x14ac:dyDescent="0.25"/>
  <cols>
    <col min="1" max="1" width="25.140625" bestFit="1" customWidth="1"/>
  </cols>
  <sheetData>
    <row r="1" spans="1:4" x14ac:dyDescent="0.25">
      <c r="B1" t="s">
        <v>299</v>
      </c>
      <c r="C1" t="s">
        <v>300</v>
      </c>
      <c r="D1" t="s">
        <v>310</v>
      </c>
    </row>
    <row r="2" spans="1:4" x14ac:dyDescent="0.25">
      <c r="A2" t="s">
        <v>123</v>
      </c>
      <c r="B2" t="s">
        <v>309</v>
      </c>
      <c r="C2" t="s">
        <v>309</v>
      </c>
      <c r="D2" t="s">
        <v>309</v>
      </c>
    </row>
    <row r="3" spans="1:4" x14ac:dyDescent="0.2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2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2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2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2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2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2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2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122</v>
      </c>
      <c r="B1" t="s">
        <v>123</v>
      </c>
    </row>
    <row r="2" spans="1:2" x14ac:dyDescent="0.25">
      <c r="A2" s="67" t="s">
        <v>93</v>
      </c>
      <c r="B2" s="8" t="s">
        <v>118</v>
      </c>
    </row>
    <row r="3" spans="1:2" x14ac:dyDescent="0.25">
      <c r="A3" s="67" t="s">
        <v>94</v>
      </c>
      <c r="B3" s="8" t="s">
        <v>118</v>
      </c>
    </row>
    <row r="4" spans="1:2" x14ac:dyDescent="0.25">
      <c r="A4" s="67" t="s">
        <v>95</v>
      </c>
      <c r="B4" s="8" t="s">
        <v>118</v>
      </c>
    </row>
    <row r="5" spans="1:2" x14ac:dyDescent="0.25">
      <c r="A5" s="67" t="s">
        <v>96</v>
      </c>
      <c r="B5" s="8" t="s">
        <v>118</v>
      </c>
    </row>
    <row r="6" spans="1:2" x14ac:dyDescent="0.25">
      <c r="A6" s="67" t="s">
        <v>295</v>
      </c>
      <c r="B6" s="8" t="s">
        <v>118</v>
      </c>
    </row>
    <row r="7" spans="1:2" x14ac:dyDescent="0.25">
      <c r="A7" s="67" t="s">
        <v>98</v>
      </c>
      <c r="B7" s="8" t="s">
        <v>119</v>
      </c>
    </row>
    <row r="8" spans="1:2" x14ac:dyDescent="0.25">
      <c r="A8" s="67" t="s">
        <v>99</v>
      </c>
      <c r="B8" s="8" t="s">
        <v>119</v>
      </c>
    </row>
    <row r="9" spans="1:2" x14ac:dyDescent="0.25">
      <c r="A9" s="67" t="s">
        <v>100</v>
      </c>
      <c r="B9" s="8" t="s">
        <v>119</v>
      </c>
    </row>
    <row r="10" spans="1:2" x14ac:dyDescent="0.25">
      <c r="A10" s="67" t="s">
        <v>101</v>
      </c>
      <c r="B10" s="8" t="s">
        <v>119</v>
      </c>
    </row>
    <row r="11" spans="1:2" x14ac:dyDescent="0.25">
      <c r="A11" s="67" t="s">
        <v>102</v>
      </c>
      <c r="B11" s="8" t="s">
        <v>119</v>
      </c>
    </row>
    <row r="12" spans="1:2" x14ac:dyDescent="0.25">
      <c r="A12" s="67" t="s">
        <v>104</v>
      </c>
      <c r="B12" s="8" t="s">
        <v>120</v>
      </c>
    </row>
    <row r="13" spans="1:2" x14ac:dyDescent="0.25">
      <c r="A13" s="67" t="s">
        <v>105</v>
      </c>
      <c r="B13" s="8" t="s">
        <v>120</v>
      </c>
    </row>
    <row r="14" spans="1:2" x14ac:dyDescent="0.25">
      <c r="A14" s="67" t="s">
        <v>106</v>
      </c>
      <c r="B14" s="8" t="s">
        <v>120</v>
      </c>
    </row>
    <row r="15" spans="1:2" x14ac:dyDescent="0.25">
      <c r="A15" s="67" t="s">
        <v>107</v>
      </c>
      <c r="B15" s="8" t="s">
        <v>120</v>
      </c>
    </row>
    <row r="16" spans="1:2" x14ac:dyDescent="0.25">
      <c r="A16" s="67" t="s">
        <v>108</v>
      </c>
      <c r="B16" s="8" t="s">
        <v>120</v>
      </c>
    </row>
    <row r="17" spans="1:2" x14ac:dyDescent="0.25">
      <c r="A17" s="67" t="s">
        <v>109</v>
      </c>
      <c r="B17" s="8" t="s">
        <v>120</v>
      </c>
    </row>
    <row r="18" spans="1:2" x14ac:dyDescent="0.25">
      <c r="A18" s="67" t="s">
        <v>110</v>
      </c>
      <c r="B18" s="8" t="s">
        <v>120</v>
      </c>
    </row>
    <row r="19" spans="1:2" x14ac:dyDescent="0.25">
      <c r="A19" s="67" t="s">
        <v>111</v>
      </c>
      <c r="B19" s="8" t="s">
        <v>120</v>
      </c>
    </row>
    <row r="20" spans="1:2" x14ac:dyDescent="0.25">
      <c r="A20" s="67" t="s">
        <v>113</v>
      </c>
      <c r="B20" s="8" t="s">
        <v>121</v>
      </c>
    </row>
    <row r="21" spans="1:2" x14ac:dyDescent="0.25">
      <c r="A21" s="67" t="s">
        <v>114</v>
      </c>
      <c r="B21" s="8" t="s">
        <v>121</v>
      </c>
    </row>
    <row r="22" spans="1:2" x14ac:dyDescent="0.25">
      <c r="A22" s="67" t="s">
        <v>115</v>
      </c>
      <c r="B22" s="8" t="s">
        <v>121</v>
      </c>
    </row>
    <row r="23" spans="1:2" x14ac:dyDescent="0.25">
      <c r="A23" s="67" t="s">
        <v>116</v>
      </c>
      <c r="B23" s="8" t="s">
        <v>121</v>
      </c>
    </row>
    <row r="24" spans="1:2" x14ac:dyDescent="0.2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3" x14ac:dyDescent="0.25">
      <c r="B1" s="75" t="s">
        <v>187</v>
      </c>
      <c r="C1" t="s">
        <v>219</v>
      </c>
    </row>
    <row r="2" spans="1:3" x14ac:dyDescent="0.25">
      <c r="A2" t="s">
        <v>185</v>
      </c>
      <c r="B2" t="s">
        <v>186</v>
      </c>
      <c r="C2" t="s">
        <v>218</v>
      </c>
    </row>
    <row r="3" spans="1:3" x14ac:dyDescent="0.25">
      <c r="A3" t="s">
        <v>127</v>
      </c>
      <c r="B3">
        <v>42.686144171450856</v>
      </c>
      <c r="C3">
        <v>846.6716031627742</v>
      </c>
    </row>
    <row r="4" spans="1:3" s="76" customFormat="1" x14ac:dyDescent="0.2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2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2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2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2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2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2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25">
      <c r="A11" s="76" t="s">
        <v>135</v>
      </c>
      <c r="B11" s="76">
        <v>38.215735920904834</v>
      </c>
      <c r="C11" s="76">
        <v>744.70116983334174</v>
      </c>
    </row>
    <row r="12" spans="1:3" x14ac:dyDescent="0.25">
      <c r="A12" t="s">
        <v>136</v>
      </c>
      <c r="B12">
        <v>36.933051359779093</v>
      </c>
      <c r="C12">
        <v>749.07638827065296</v>
      </c>
    </row>
    <row r="13" spans="1:3" s="76" customFormat="1" x14ac:dyDescent="0.2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2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2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2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2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25">
      <c r="A18" s="76" t="s">
        <v>142</v>
      </c>
      <c r="B18" s="76">
        <v>42.284531648205927</v>
      </c>
      <c r="C18" s="76">
        <v>836.63306309407369</v>
      </c>
    </row>
    <row r="19" spans="1:3" x14ac:dyDescent="0.25">
      <c r="A19" s="75" t="s">
        <v>1</v>
      </c>
      <c r="B19">
        <v>42.626181307031878</v>
      </c>
      <c r="C19">
        <v>846.93577526984518</v>
      </c>
    </row>
    <row r="20" spans="1:3" x14ac:dyDescent="0.25">
      <c r="A20" t="s">
        <v>143</v>
      </c>
      <c r="B20">
        <v>38.488964112948509</v>
      </c>
      <c r="C20">
        <v>725.15243391008278</v>
      </c>
    </row>
    <row r="21" spans="1:3" x14ac:dyDescent="0.25">
      <c r="A21" t="s">
        <v>144</v>
      </c>
      <c r="B21">
        <v>38.922651269814651</v>
      </c>
      <c r="C21">
        <v>748.62596861099109</v>
      </c>
    </row>
    <row r="22" spans="1:3" x14ac:dyDescent="0.25">
      <c r="A22" t="s">
        <v>145</v>
      </c>
      <c r="B22">
        <v>40.920706293416544</v>
      </c>
      <c r="C22">
        <v>801.99999999999989</v>
      </c>
    </row>
    <row r="23" spans="1:3" x14ac:dyDescent="0.25">
      <c r="A23" t="s">
        <v>146</v>
      </c>
      <c r="B23">
        <v>40.504015809547568</v>
      </c>
      <c r="C23">
        <v>791.99999999999989</v>
      </c>
    </row>
    <row r="24" spans="1:3" x14ac:dyDescent="0.25">
      <c r="A24" t="s">
        <v>147</v>
      </c>
      <c r="B24">
        <v>36.711334911700462</v>
      </c>
      <c r="C24">
        <v>700.32025584540236</v>
      </c>
    </row>
    <row r="25" spans="1:3" x14ac:dyDescent="0.25">
      <c r="A25" t="s">
        <v>148</v>
      </c>
      <c r="B25">
        <v>46.202729987714299</v>
      </c>
      <c r="C25">
        <v>991.17374573064865</v>
      </c>
    </row>
    <row r="26" spans="1:3" x14ac:dyDescent="0.25">
      <c r="A26" t="s">
        <v>149</v>
      </c>
      <c r="B26">
        <v>46.202729987714299</v>
      </c>
      <c r="C26">
        <v>991.17374573064865</v>
      </c>
    </row>
    <row r="27" spans="1:3" x14ac:dyDescent="0.25">
      <c r="A27" t="s">
        <v>150</v>
      </c>
      <c r="B27">
        <v>18.846161439157566</v>
      </c>
      <c r="C27">
        <v>794.1013538556316</v>
      </c>
    </row>
    <row r="28" spans="1:3" x14ac:dyDescent="0.25">
      <c r="A28" t="s">
        <v>151</v>
      </c>
      <c r="B28">
        <v>25.127117950234005</v>
      </c>
      <c r="C28">
        <v>789.34625592835232</v>
      </c>
    </row>
    <row r="29" spans="1:3" x14ac:dyDescent="0.25">
      <c r="A29" t="s">
        <v>152</v>
      </c>
      <c r="B29">
        <v>32.865401215741031</v>
      </c>
      <c r="C29">
        <v>809.68750817282455</v>
      </c>
    </row>
    <row r="30" spans="1:3" x14ac:dyDescent="0.25">
      <c r="A30" t="s">
        <v>153</v>
      </c>
      <c r="B30">
        <v>27.364626409656783</v>
      </c>
      <c r="C30">
        <v>783.00612535864673</v>
      </c>
    </row>
    <row r="31" spans="1:3" x14ac:dyDescent="0.25">
      <c r="A31" t="s">
        <v>154</v>
      </c>
      <c r="B31">
        <v>38.215735920904834</v>
      </c>
      <c r="C31">
        <v>744.70116983334174</v>
      </c>
    </row>
    <row r="32" spans="1:3" x14ac:dyDescent="0.25">
      <c r="A32" t="s">
        <v>155</v>
      </c>
      <c r="B32">
        <v>27.964740860374413</v>
      </c>
      <c r="C32">
        <v>508.00296189766453</v>
      </c>
    </row>
    <row r="33" spans="1:3" x14ac:dyDescent="0.25">
      <c r="A33" t="s">
        <v>156</v>
      </c>
      <c r="B33">
        <v>24.597121095787827</v>
      </c>
      <c r="C33">
        <v>428.22298556220187</v>
      </c>
    </row>
    <row r="34" spans="1:3" x14ac:dyDescent="0.25">
      <c r="A34" t="s">
        <v>157</v>
      </c>
      <c r="B34">
        <v>22.69110756333853</v>
      </c>
      <c r="C34">
        <v>665.18536560495022</v>
      </c>
    </row>
    <row r="35" spans="1:3" x14ac:dyDescent="0.25">
      <c r="A35" t="s">
        <v>158</v>
      </c>
      <c r="B35">
        <v>23.767560801872072</v>
      </c>
      <c r="C35">
        <v>859.88020851632757</v>
      </c>
    </row>
    <row r="36" spans="1:3" x14ac:dyDescent="0.25">
      <c r="A36" t="s">
        <v>159</v>
      </c>
      <c r="B36">
        <v>39.354735372074877</v>
      </c>
      <c r="C36">
        <v>887.88245186586084</v>
      </c>
    </row>
    <row r="37" spans="1:3" x14ac:dyDescent="0.25">
      <c r="A37" t="s">
        <v>160</v>
      </c>
      <c r="B37">
        <v>40.711000614508571</v>
      </c>
      <c r="C37">
        <v>797.00724703341325</v>
      </c>
    </row>
    <row r="38" spans="1:3" x14ac:dyDescent="0.25">
      <c r="A38" t="s">
        <v>161</v>
      </c>
      <c r="B38">
        <v>38.53472160535101</v>
      </c>
      <c r="C38">
        <v>748.92792354647884</v>
      </c>
    </row>
    <row r="39" spans="1:3" x14ac:dyDescent="0.25">
      <c r="A39" t="s">
        <v>162</v>
      </c>
      <c r="B39">
        <v>40.453244380327611</v>
      </c>
      <c r="C39">
        <v>778.77937164550963</v>
      </c>
    </row>
    <row r="40" spans="1:3" x14ac:dyDescent="0.25">
      <c r="A40" t="s">
        <v>163</v>
      </c>
      <c r="B40">
        <v>43.400833892223638</v>
      </c>
      <c r="C40">
        <v>793.37856525946859</v>
      </c>
    </row>
    <row r="41" spans="1:3" x14ac:dyDescent="0.25">
      <c r="A41" t="s">
        <v>164</v>
      </c>
      <c r="B41">
        <v>40.954601653198118</v>
      </c>
      <c r="C41">
        <v>798.04417121416941</v>
      </c>
    </row>
    <row r="42" spans="1:3" x14ac:dyDescent="0.25">
      <c r="A42" t="s">
        <v>243</v>
      </c>
      <c r="B42">
        <v>43.400833892223638</v>
      </c>
      <c r="C42">
        <v>793.37856525946859</v>
      </c>
    </row>
    <row r="43" spans="1:3" x14ac:dyDescent="0.25">
      <c r="A43" t="s">
        <v>165</v>
      </c>
      <c r="B43">
        <v>38.180512527472686</v>
      </c>
      <c r="C43">
        <v>747.6070630111235</v>
      </c>
    </row>
    <row r="44" spans="1:3" x14ac:dyDescent="0.25">
      <c r="A44" t="s">
        <v>166</v>
      </c>
      <c r="B44">
        <v>37.300256882262083</v>
      </c>
      <c r="C44">
        <v>716.69892648380858</v>
      </c>
    </row>
    <row r="45" spans="1:3" x14ac:dyDescent="0.25">
      <c r="A45" t="s">
        <v>167</v>
      </c>
      <c r="B45">
        <v>36.889328265240245</v>
      </c>
      <c r="C45">
        <v>744.70116983334174</v>
      </c>
    </row>
    <row r="46" spans="1:3" x14ac:dyDescent="0.25">
      <c r="A46" t="s">
        <v>168</v>
      </c>
      <c r="B46">
        <v>39.429337036099838</v>
      </c>
      <c r="C46">
        <v>756.99999999999989</v>
      </c>
    </row>
    <row r="47" spans="1:3" x14ac:dyDescent="0.25">
      <c r="A47" t="s">
        <v>169</v>
      </c>
      <c r="B47">
        <v>10.040313081123244</v>
      </c>
      <c r="C47">
        <v>70.798124695046326</v>
      </c>
    </row>
    <row r="48" spans="1:3" x14ac:dyDescent="0.25">
      <c r="A48" t="s">
        <v>170</v>
      </c>
      <c r="B48">
        <v>30.792488052730107</v>
      </c>
      <c r="C48">
        <v>742.58779297677324</v>
      </c>
    </row>
    <row r="49" spans="1:3" x14ac:dyDescent="0.25">
      <c r="A49" t="s">
        <v>171</v>
      </c>
      <c r="B49">
        <v>31.839314137909518</v>
      </c>
      <c r="C49">
        <v>742.32362086970215</v>
      </c>
    </row>
    <row r="50" spans="1:3" x14ac:dyDescent="0.25">
      <c r="A50" t="s">
        <v>172</v>
      </c>
      <c r="B50">
        <v>33.077070766926674</v>
      </c>
      <c r="C50">
        <v>769.53334789802227</v>
      </c>
    </row>
    <row r="51" spans="1:3" x14ac:dyDescent="0.25">
      <c r="A51" t="s">
        <v>173</v>
      </c>
      <c r="B51">
        <v>31.263230600468017</v>
      </c>
      <c r="C51">
        <v>584.61287294827434</v>
      </c>
    </row>
    <row r="52" spans="1:3" x14ac:dyDescent="0.25">
      <c r="A52" t="s">
        <v>174</v>
      </c>
      <c r="B52">
        <v>29.646904789703584</v>
      </c>
      <c r="C52">
        <v>559.51652277652283</v>
      </c>
    </row>
    <row r="53" spans="1:3" x14ac:dyDescent="0.25">
      <c r="A53" t="s">
        <v>175</v>
      </c>
      <c r="B53">
        <v>31.510123545085804</v>
      </c>
      <c r="C53">
        <v>595.17975723111715</v>
      </c>
    </row>
    <row r="54" spans="1:3" x14ac:dyDescent="0.25">
      <c r="A54" t="s">
        <v>176</v>
      </c>
      <c r="B54">
        <v>27.734307445397814</v>
      </c>
      <c r="C54">
        <v>507.21044557645126</v>
      </c>
    </row>
    <row r="55" spans="1:3" x14ac:dyDescent="0.25">
      <c r="A55" t="s">
        <v>177</v>
      </c>
      <c r="B55">
        <v>27.548680827882244</v>
      </c>
      <c r="C55">
        <v>668.88377510394514</v>
      </c>
    </row>
    <row r="56" spans="1:3" x14ac:dyDescent="0.25">
      <c r="A56" t="s">
        <v>178</v>
      </c>
      <c r="B56">
        <v>34.60609523247426</v>
      </c>
      <c r="C56">
        <v>654.80340179705718</v>
      </c>
    </row>
    <row r="57" spans="1:3" x14ac:dyDescent="0.25">
      <c r="A57" t="s">
        <v>179</v>
      </c>
      <c r="B57">
        <v>36.455478031346189</v>
      </c>
      <c r="C57">
        <v>688.85095964480468</v>
      </c>
    </row>
    <row r="58" spans="1:3" x14ac:dyDescent="0.25">
      <c r="A58" t="s">
        <v>180</v>
      </c>
      <c r="B58">
        <v>38.505872853524245</v>
      </c>
      <c r="C58">
        <v>737.59071339941693</v>
      </c>
    </row>
    <row r="59" spans="1:3" x14ac:dyDescent="0.25">
      <c r="A59" t="s">
        <v>181</v>
      </c>
      <c r="B59">
        <v>39.773165285279561</v>
      </c>
      <c r="C59">
        <v>765.47381512866104</v>
      </c>
    </row>
    <row r="60" spans="1:3" x14ac:dyDescent="0.25">
      <c r="A60" t="s">
        <v>182</v>
      </c>
      <c r="B60">
        <v>38.281904677575831</v>
      </c>
      <c r="C60">
        <v>731.67589538225809</v>
      </c>
    </row>
    <row r="61" spans="1:3" x14ac:dyDescent="0.25">
      <c r="A61" t="s">
        <v>183</v>
      </c>
      <c r="B61">
        <v>31.369932808387436</v>
      </c>
      <c r="C61">
        <v>800.00032424653136</v>
      </c>
    </row>
    <row r="62" spans="1:3" x14ac:dyDescent="0.25">
      <c r="A62" t="s">
        <v>184</v>
      </c>
      <c r="B62">
        <v>38.180512527472686</v>
      </c>
      <c r="C62">
        <v>747.6070630111235</v>
      </c>
    </row>
    <row r="63" spans="1:3" x14ac:dyDescent="0.25">
      <c r="A63" t="s">
        <v>188</v>
      </c>
      <c r="B63">
        <v>47.141813661363628</v>
      </c>
      <c r="C63">
        <v>0.77692265667854898</v>
      </c>
    </row>
    <row r="64" spans="1:3" x14ac:dyDescent="0.25">
      <c r="A64" t="s">
        <v>189</v>
      </c>
      <c r="B64">
        <v>49.999999999999993</v>
      </c>
      <c r="C64">
        <v>0.71699999999999986</v>
      </c>
    </row>
    <row r="65" spans="1:3" x14ac:dyDescent="0.25">
      <c r="A65" s="75" t="s">
        <v>89</v>
      </c>
      <c r="B65">
        <v>119.98674372549019</v>
      </c>
      <c r="C65">
        <v>9.0052398842286357E-2</v>
      </c>
    </row>
    <row r="66" spans="1:3" x14ac:dyDescent="0.25">
      <c r="A66" t="s">
        <v>190</v>
      </c>
      <c r="B66">
        <v>0</v>
      </c>
      <c r="C66">
        <v>1.9768383817590991</v>
      </c>
    </row>
    <row r="67" spans="1:3" x14ac:dyDescent="0.25">
      <c r="A67" t="s">
        <v>191</v>
      </c>
      <c r="B67">
        <v>48.885121247479262</v>
      </c>
      <c r="C67">
        <v>0.88356773166440861</v>
      </c>
    </row>
    <row r="68" spans="1:3" x14ac:dyDescent="0.25">
      <c r="A68" t="s">
        <v>192</v>
      </c>
      <c r="B68">
        <v>22.648458746153963</v>
      </c>
    </row>
    <row r="69" spans="1:3" x14ac:dyDescent="0.25">
      <c r="A69" t="s">
        <v>193</v>
      </c>
      <c r="B69">
        <v>26.329529071139479</v>
      </c>
    </row>
    <row r="70" spans="1:3" x14ac:dyDescent="0.25">
      <c r="A70" t="s">
        <v>194</v>
      </c>
      <c r="B70">
        <v>18.707371337693861</v>
      </c>
    </row>
    <row r="71" spans="1:3" x14ac:dyDescent="0.25">
      <c r="A71" t="s">
        <v>195</v>
      </c>
      <c r="B71">
        <v>12.566427590816895</v>
      </c>
    </row>
    <row r="72" spans="1:3" x14ac:dyDescent="0.25">
      <c r="A72" t="s">
        <v>196</v>
      </c>
      <c r="B72">
        <v>26.329529071139479</v>
      </c>
    </row>
    <row r="73" spans="1:3" x14ac:dyDescent="0.25">
      <c r="A73" t="s">
        <v>197</v>
      </c>
      <c r="B73">
        <v>11.566786665057547</v>
      </c>
    </row>
    <row r="74" spans="1:3" x14ac:dyDescent="0.25">
      <c r="A74" t="s">
        <v>198</v>
      </c>
      <c r="B74">
        <v>31.342185540824094</v>
      </c>
    </row>
    <row r="75" spans="1:3" x14ac:dyDescent="0.25">
      <c r="A75" t="s">
        <v>199</v>
      </c>
      <c r="B75">
        <v>31.0106439692332</v>
      </c>
    </row>
    <row r="76" spans="1:3" x14ac:dyDescent="0.25">
      <c r="A76" t="s">
        <v>200</v>
      </c>
      <c r="B76">
        <v>28.609127685562171</v>
      </c>
    </row>
    <row r="77" spans="1:3" x14ac:dyDescent="0.25">
      <c r="A77" t="s">
        <v>201</v>
      </c>
      <c r="B77">
        <v>33.012627597074328</v>
      </c>
    </row>
    <row r="78" spans="1:3" x14ac:dyDescent="0.25">
      <c r="A78" t="s">
        <v>202</v>
      </c>
      <c r="B78">
        <v>17.905547955535493</v>
      </c>
    </row>
    <row r="79" spans="1:3" x14ac:dyDescent="0.25">
      <c r="A79" t="s">
        <v>203</v>
      </c>
      <c r="B79">
        <v>18.52542695399616</v>
      </c>
    </row>
    <row r="80" spans="1:3" x14ac:dyDescent="0.25">
      <c r="A80" t="s">
        <v>204</v>
      </c>
      <c r="B80">
        <v>16.801860958276258</v>
      </c>
    </row>
    <row r="81" spans="1:3" x14ac:dyDescent="0.25">
      <c r="A81" t="s">
        <v>205</v>
      </c>
      <c r="B81">
        <v>17.842745955691449</v>
      </c>
    </row>
    <row r="82" spans="1:3" x14ac:dyDescent="0.25">
      <c r="A82" t="s">
        <v>206</v>
      </c>
      <c r="B82">
        <v>17.11470795749937</v>
      </c>
    </row>
    <row r="83" spans="1:3" x14ac:dyDescent="0.25">
      <c r="A83" t="s">
        <v>207</v>
      </c>
      <c r="B83">
        <v>20.107106950068403</v>
      </c>
    </row>
    <row r="84" spans="1:3" x14ac:dyDescent="0.25">
      <c r="A84" t="s">
        <v>208</v>
      </c>
      <c r="B84">
        <v>18.52542695399616</v>
      </c>
    </row>
    <row r="85" spans="1:3" x14ac:dyDescent="0.25">
      <c r="A85" t="s">
        <v>209</v>
      </c>
      <c r="B85">
        <v>17.444999956679162</v>
      </c>
    </row>
    <row r="86" spans="1:3" x14ac:dyDescent="0.25">
      <c r="A86" t="s">
        <v>210</v>
      </c>
      <c r="B86">
        <v>15.647058823529411</v>
      </c>
    </row>
    <row r="87" spans="1:3" x14ac:dyDescent="0.25">
      <c r="A87" t="s">
        <v>211</v>
      </c>
      <c r="B87">
        <v>14.4</v>
      </c>
    </row>
    <row r="88" spans="1:3" x14ac:dyDescent="0.25">
      <c r="A88" t="s">
        <v>212</v>
      </c>
      <c r="B88">
        <v>22.000366940104676</v>
      </c>
    </row>
    <row r="89" spans="1:3" x14ac:dyDescent="0.25">
      <c r="A89" t="s">
        <v>213</v>
      </c>
      <c r="B89">
        <v>14.864999999999997</v>
      </c>
    </row>
    <row r="90" spans="1:3" x14ac:dyDescent="0.25">
      <c r="A90" t="s">
        <v>214</v>
      </c>
      <c r="B90">
        <v>16.758749999999999</v>
      </c>
    </row>
    <row r="91" spans="1:3" x14ac:dyDescent="0.25">
      <c r="A91" t="s">
        <v>215</v>
      </c>
      <c r="B91">
        <v>16.758749999999999</v>
      </c>
    </row>
    <row r="92" spans="1:3" x14ac:dyDescent="0.25">
      <c r="A92" t="s">
        <v>216</v>
      </c>
      <c r="B92">
        <v>13.036809815950916</v>
      </c>
    </row>
    <row r="93" spans="1:3" x14ac:dyDescent="0.25">
      <c r="A93" t="s">
        <v>217</v>
      </c>
      <c r="B93">
        <v>16.462585034013607</v>
      </c>
    </row>
    <row r="94" spans="1:3" x14ac:dyDescent="0.25">
      <c r="A94" s="75" t="s">
        <v>220</v>
      </c>
      <c r="C94">
        <v>1000</v>
      </c>
    </row>
    <row r="95" spans="1:3" x14ac:dyDescent="0.2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2022-05-24T22:37:40Z</dcterms:modified>
</cp:coreProperties>
</file>