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mblies" sheetId="1" r:id="rId4"/>
    <sheet state="visible" name="Analysis Summary" sheetId="2" r:id="rId5"/>
    <sheet state="visible" name="Misassembly" sheetId="3" r:id="rId6"/>
    <sheet state="visible" name="fig_6" sheetId="4" r:id="rId7"/>
    <sheet state="visible" name="String graph analysis" sheetId="5" r:id="rId8"/>
    <sheet state="visible" name="l_maculatus " sheetId="6" r:id="rId9"/>
    <sheet state="visible" name="graph2" sheetId="7" r:id="rId10"/>
    <sheet state="hidden" name="graph" sheetId="8" r:id="rId11"/>
    <sheet state="hidden" name="fig4graph" sheetId="9" r:id="rId12"/>
  </sheets>
  <definedNames/>
  <calcPr/>
</workbook>
</file>

<file path=xl/sharedStrings.xml><?xml version="1.0" encoding="utf-8"?>
<sst xmlns="http://schemas.openxmlformats.org/spreadsheetml/2006/main" count="2310" uniqueCount="357">
  <si>
    <t xml:space="preserve">Species Name </t>
  </si>
  <si>
    <t>Family</t>
  </si>
  <si>
    <t>Source</t>
  </si>
  <si>
    <t>Hap Assembly</t>
  </si>
  <si>
    <t>Raw Hifi data on SRA</t>
  </si>
  <si>
    <t>raw hifi on HB</t>
  </si>
  <si>
    <t>Assembled on HB</t>
  </si>
  <si>
    <t>Bioproject</t>
  </si>
  <si>
    <t>SRA Data</t>
  </si>
  <si>
    <t>SRA ID</t>
  </si>
  <si>
    <t>name</t>
  </si>
  <si>
    <t>HI C data</t>
  </si>
  <si>
    <t>Functional AFP's</t>
  </si>
  <si>
    <t>Notes</t>
  </si>
  <si>
    <t>Zoarces viviparus</t>
  </si>
  <si>
    <t>Zoarcidae</t>
  </si>
  <si>
    <t>NCBI</t>
  </si>
  <si>
    <t>N</t>
  </si>
  <si>
    <t>Y</t>
  </si>
  <si>
    <t>Issues because of size</t>
  </si>
  <si>
    <t>https://www.ncbi.nlm.nih.gov/bioproject/PRJNA1068064</t>
  </si>
  <si>
    <t>https://trace.ncbi.nlm.nih.gov/Traces/?view=run_browser&amp;page_size=10&amp;acc=SRR27896878&amp;display=metadata</t>
  </si>
  <si>
    <t>SRR27896878</t>
  </si>
  <si>
    <t>z_viviparus</t>
  </si>
  <si>
    <t>https://www.ncbi.nlm.nih.gov/sra/SRX23557122[accn]</t>
  </si>
  <si>
    <t>Can't assemble with hifiasm</t>
  </si>
  <si>
    <t>Cryptacanthodes maculatus</t>
  </si>
  <si>
    <t>Cryptacanthodidae</t>
  </si>
  <si>
    <t>https://www.ncbi.nlm.nih.gov/bioproject/PRJNA1118465</t>
  </si>
  <si>
    <t>https://trace.ncbi.nlm.nih.gov/Traces/?view=run_browser&amp;acc=SRR29012721&amp;display=metadata</t>
  </si>
  <si>
    <t>SRR29012721</t>
  </si>
  <si>
    <t>c_maculatus</t>
  </si>
  <si>
    <t>https://www.ncbi.nlm.nih.gov/sra?term=SRP507392</t>
  </si>
  <si>
    <t>Cebidichthys violaceus</t>
  </si>
  <si>
    <t>Stichaeidae</t>
  </si>
  <si>
    <t>https://www.ncbi.nlm.nih.gov/bioproject/PRJNA807354</t>
  </si>
  <si>
    <t>https://trace.ncbi.nlm.nih.gov/Traces/?view=run_browser&amp;acc=SRR19653852&amp;display=metadata</t>
  </si>
  <si>
    <t>SRR19653852</t>
  </si>
  <si>
    <t>c_violaceus</t>
  </si>
  <si>
    <t>Ophthalmolycus amberensis</t>
  </si>
  <si>
    <t>https://www.ncbi.nlm.nih.gov/bioproject/PRJNA701078</t>
  </si>
  <si>
    <t>https://trace.ncbi.nlm.nih.gov/Traces/?view=run_browser&amp;acc=SRR18432815&amp;display=metadata</t>
  </si>
  <si>
    <t>SRR18432815</t>
  </si>
  <si>
    <t>o_amberensis</t>
  </si>
  <si>
    <t>Not Hifi Data</t>
  </si>
  <si>
    <t>Melanostigma gelatinosum</t>
  </si>
  <si>
    <t>https://www.ncbi.nlm.nih.gov/bioproject/PRJEB60807</t>
  </si>
  <si>
    <t>https://trace.ncbi.nlm.nih.gov/Traces/?view=run_browser&amp;acc=ERR10879927&amp;display=metadata</t>
  </si>
  <si>
    <t>ERR10879927</t>
  </si>
  <si>
    <t>m_gelatinosum</t>
  </si>
  <si>
    <t>Pholis gunnellus</t>
  </si>
  <si>
    <t>Pholidae</t>
  </si>
  <si>
    <t>https://www.ncbi.nlm.nih.gov/bioproject/PRJEB45449</t>
  </si>
  <si>
    <t>https://www.ncbi.nlm.nih.gov/sra/?term=SAMEA7522838/</t>
  </si>
  <si>
    <t>ERR6436364;ERR6412365</t>
  </si>
  <si>
    <t>p_gunnellus</t>
  </si>
  <si>
    <t>Lycodopsis pacificus</t>
  </si>
  <si>
    <t xml:space="preserve">Alternative source </t>
  </si>
  <si>
    <t>https://www.ncbi.nlm.nih.gov/bioproject/PRJNA921713</t>
  </si>
  <si>
    <t>https://genomeark.s3.amazonaws.com/index.html?prefix=species/Lycodopsis_pacificus/fLycPai1/genomic_data/pacbio_hifi/</t>
  </si>
  <si>
    <t>n/a</t>
  </si>
  <si>
    <t>l_pacificus</t>
  </si>
  <si>
    <t>Leptoclinus maculatus</t>
  </si>
  <si>
    <t>https://www.ncbi.nlm.nih.gov/bioproject/PRJNA1004668</t>
  </si>
  <si>
    <t>https://www.ncbi.nlm.nih.gov/sra/?term=SAMN36917319</t>
  </si>
  <si>
    <t>SRR25603844;SRR25603845</t>
  </si>
  <si>
    <t>l_maculatus</t>
  </si>
  <si>
    <t>Anoplarchus purpurescens</t>
  </si>
  <si>
    <t>https://www.ncbi.nlm.nih.gov/bioproject/PRJNA950117</t>
  </si>
  <si>
    <t>not available</t>
  </si>
  <si>
    <t>a_purpurescens</t>
  </si>
  <si>
    <t>SRA data is not available</t>
  </si>
  <si>
    <t>Anarhichas lupus</t>
  </si>
  <si>
    <t>Anarhichadidae</t>
  </si>
  <si>
    <t>Kelley Lab</t>
  </si>
  <si>
    <t>a_lupus</t>
  </si>
  <si>
    <t>Anarhichas minor</t>
  </si>
  <si>
    <t>a_minor</t>
  </si>
  <si>
    <t>Lycodes diapterus</t>
  </si>
  <si>
    <t>l_diapterus</t>
  </si>
  <si>
    <t>Lycenchelys platyrhina</t>
  </si>
  <si>
    <t>l_platyrhina</t>
  </si>
  <si>
    <t>Premature stop codon on only intact copy</t>
  </si>
  <si>
    <t>Bathymaster signatus</t>
  </si>
  <si>
    <t>Bathymasteridae</t>
  </si>
  <si>
    <t>b_signatus</t>
  </si>
  <si>
    <t xml:space="preserve">Lycodichthys dearborni </t>
  </si>
  <si>
    <t>l_dearborni</t>
  </si>
  <si>
    <t>Zoarces americanus</t>
  </si>
  <si>
    <t>z_americanus</t>
  </si>
  <si>
    <t>Misassembly</t>
  </si>
  <si>
    <t>Phasing switch</t>
  </si>
  <si>
    <t>Assembly switch detection</t>
  </si>
  <si>
    <t>Assembly swithc calculation</t>
  </si>
  <si>
    <t>complete</t>
  </si>
  <si>
    <t>in progress</t>
  </si>
  <si>
    <t>Contig</t>
  </si>
  <si>
    <t>haplotype</t>
  </si>
  <si>
    <t>estimated</t>
  </si>
  <si>
    <t>median</t>
  </si>
  <si>
    <t>min</t>
  </si>
  <si>
    <t>max</t>
  </si>
  <si>
    <t>margin of error</t>
  </si>
  <si>
    <t>%uncertain</t>
  </si>
  <si>
    <t>trans1</t>
  </si>
  <si>
    <t>trans2</t>
  </si>
  <si>
    <t>ancestral</t>
  </si>
  <si>
    <t>species</t>
  </si>
  <si>
    <t>array</t>
  </si>
  <si>
    <t>hap1</t>
  </si>
  <si>
    <t>hap2</t>
  </si>
  <si>
    <t>no AFPs</t>
  </si>
  <si>
    <t>hap 1 contig</t>
  </si>
  <si>
    <t>count</t>
  </si>
  <si>
    <t>hap 2 contig</t>
  </si>
  <si>
    <t>unitig</t>
  </si>
  <si>
    <t>functional copies</t>
  </si>
  <si>
    <t>alt unitig</t>
  </si>
  <si>
    <t>functional copies in alt unitig</t>
  </si>
  <si>
    <t>h1tg000157l</t>
  </si>
  <si>
    <t>10 (+1 with intron &gt;10 kb)</t>
  </si>
  <si>
    <t>h2tg000025l</t>
  </si>
  <si>
    <t>14 (+1 with intron &gt;10 kb)</t>
  </si>
  <si>
    <t>utg000053l</t>
  </si>
  <si>
    <t>h1tg000138l</t>
  </si>
  <si>
    <t>(1 with intron &gt;10kb)</t>
  </si>
  <si>
    <t>h2tg000082l</t>
  </si>
  <si>
    <t>3 psuedogenes</t>
  </si>
  <si>
    <t>utg001366l</t>
  </si>
  <si>
    <t>Total functional copies</t>
  </si>
  <si>
    <t>(h1tg000127l)</t>
  </si>
  <si>
    <t>(1 pseudogene)</t>
  </si>
  <si>
    <t>(h2tg000105l)</t>
  </si>
  <si>
    <t>1 pseudogene</t>
  </si>
  <si>
    <t>(h1tg000397l)</t>
  </si>
  <si>
    <t>(1 psuedogene)</t>
  </si>
  <si>
    <t>(h1tg000016l)</t>
  </si>
  <si>
    <t>(7 psuedogene)</t>
  </si>
  <si>
    <t>(h2tg000072l)</t>
  </si>
  <si>
    <t>1 psuedogene</t>
  </si>
  <si>
    <t>count/contig</t>
  </si>
  <si>
    <t>**see l_maculatus sheet**</t>
  </si>
  <si>
    <t>h1tg000093l</t>
  </si>
  <si>
    <t>h2tg000350l</t>
  </si>
  <si>
    <t>2 (+2 with intron &gt;10 kb)</t>
  </si>
  <si>
    <t>Shows the downstream gene but not the upstream gene...</t>
  </si>
  <si>
    <t>h1tg000447c</t>
  </si>
  <si>
    <t>h2tg000090l</t>
  </si>
  <si>
    <t>h1tg000021l</t>
  </si>
  <si>
    <t>h2tg000369l</t>
  </si>
  <si>
    <t>h1tg000533l</t>
  </si>
  <si>
    <t>Total functional copies:</t>
  </si>
  <si>
    <t>Raw contig</t>
  </si>
  <si>
    <t>h1tg000009l</t>
  </si>
  <si>
    <t>h2tg000001l</t>
  </si>
  <si>
    <t>utg000481l</t>
  </si>
  <si>
    <t>utg004058l</t>
  </si>
  <si>
    <t>on contig 1</t>
  </si>
  <si>
    <t>h1tg000038l</t>
  </si>
  <si>
    <t>h2tg000193l</t>
  </si>
  <si>
    <t>utg003728l</t>
  </si>
  <si>
    <t>utg004012l</t>
  </si>
  <si>
    <t>on second contig</t>
  </si>
  <si>
    <t>h1tg000066l</t>
  </si>
  <si>
    <t>h2tg000051l</t>
  </si>
  <si>
    <t>Path 1</t>
  </si>
  <si>
    <t>Path 2</t>
  </si>
  <si>
    <t>Path 3</t>
  </si>
  <si>
    <t>Path 4</t>
  </si>
  <si>
    <t>Path 5</t>
  </si>
  <si>
    <t>utg013165l</t>
  </si>
  <si>
    <t>utg016110l</t>
  </si>
  <si>
    <t>utg003736l</t>
  </si>
  <si>
    <t>utg003387l</t>
  </si>
  <si>
    <t>utg004430l</t>
  </si>
  <si>
    <t>100% identity hits!</t>
  </si>
  <si>
    <t>Total:</t>
  </si>
  <si>
    <t xml:space="preserve">Total: </t>
  </si>
  <si>
    <t>h1tg000038l = utg000481l</t>
  </si>
  <si>
    <t>h2tg000193l = utg004058l</t>
  </si>
  <si>
    <t>(utg003233l)</t>
  </si>
  <si>
    <t>(9 psuedogene)</t>
  </si>
  <si>
    <t>(utg008404l)</t>
  </si>
  <si>
    <t>(2 pseudogene)</t>
  </si>
  <si>
    <t>(utg012656l)</t>
  </si>
  <si>
    <t>(5 pseudogene)</t>
  </si>
  <si>
    <t>h1tg000072l</t>
  </si>
  <si>
    <t>h2tg000007l</t>
  </si>
  <si>
    <t>h1tg000108l</t>
  </si>
  <si>
    <t>h2tg000061l</t>
  </si>
  <si>
    <t>utg004540l</t>
  </si>
  <si>
    <t>2 (+ 1 with intron &gt;10kb)</t>
  </si>
  <si>
    <t>utg001223l</t>
  </si>
  <si>
    <t>h1tg000110l</t>
  </si>
  <si>
    <t>h2tg000008l</t>
  </si>
  <si>
    <t>utg026527l</t>
  </si>
  <si>
    <t>utg015477l</t>
  </si>
  <si>
    <t>utg003948l</t>
  </si>
  <si>
    <t>utg000746l</t>
  </si>
  <si>
    <t>utg001424l</t>
  </si>
  <si>
    <t>utg002175l</t>
  </si>
  <si>
    <t>(utg021708l)</t>
  </si>
  <si>
    <t>(utg021941l)</t>
  </si>
  <si>
    <t>(h1tg000248l)</t>
  </si>
  <si>
    <t>(8 psuedogene)</t>
  </si>
  <si>
    <t>(h2tg000059l)</t>
  </si>
  <si>
    <t>h1tg000019l</t>
  </si>
  <si>
    <t>47 (+3 with intron &gt;10 kb, 6 psuedogene)</t>
  </si>
  <si>
    <t>h2tg000034l</t>
  </si>
  <si>
    <t>32(+6 pseudogene)</t>
  </si>
  <si>
    <t>(h1tg000346l)</t>
  </si>
  <si>
    <t>utg003417l</t>
  </si>
  <si>
    <t>utg000074l</t>
  </si>
  <si>
    <t xml:space="preserve">   </t>
  </si>
  <si>
    <t>none</t>
  </si>
  <si>
    <t>utg011011l</t>
  </si>
  <si>
    <t>utg021507l</t>
  </si>
  <si>
    <t>utg018757l</t>
  </si>
  <si>
    <t>utg005181l</t>
  </si>
  <si>
    <t>11 (+1 with intron &gt;10 kb)</t>
  </si>
  <si>
    <t>utg009431l</t>
  </si>
  <si>
    <t>utg018755l</t>
  </si>
  <si>
    <t>2 (+1 psuedogene)</t>
  </si>
  <si>
    <t>utg018756l</t>
  </si>
  <si>
    <t>utg017356l</t>
  </si>
  <si>
    <t>utg018758l</t>
  </si>
  <si>
    <t>utg006799l</t>
  </si>
  <si>
    <t>24 (+ 2 with intron &gt;10kb, 6 pseudogenes)</t>
  </si>
  <si>
    <t>utg009429l</t>
  </si>
  <si>
    <t>utg009430l</t>
  </si>
  <si>
    <t>min:</t>
  </si>
  <si>
    <t>utg015825l</t>
  </si>
  <si>
    <t>max:</t>
  </si>
  <si>
    <t xml:space="preserve">none </t>
  </si>
  <si>
    <t>utg010869l</t>
  </si>
  <si>
    <t>utg005305l</t>
  </si>
  <si>
    <t>3 (+ 6 pseudogenes)</t>
  </si>
  <si>
    <t>(utg001928l)</t>
  </si>
  <si>
    <t>h1tg000092l</t>
  </si>
  <si>
    <t>h2tg000180l</t>
  </si>
  <si>
    <t>Contig 1</t>
  </si>
  <si>
    <t>Contig 2</t>
  </si>
  <si>
    <t>h1tg000766l</t>
  </si>
  <si>
    <t>h2tg000104l</t>
  </si>
  <si>
    <t>1 (+2 with inton &gt;10kb; 4 pseudogenes)</t>
  </si>
  <si>
    <t>^^^no evidence of downstream flanking gene!!!</t>
  </si>
  <si>
    <t>(h1tg000145l)</t>
  </si>
  <si>
    <t>(h2tg000023l)</t>
  </si>
  <si>
    <t>utg012196l</t>
  </si>
  <si>
    <t>utg008909l</t>
  </si>
  <si>
    <t>utg012028l</t>
  </si>
  <si>
    <t>utg010147l</t>
  </si>
  <si>
    <t>(h1tg000146l)</t>
  </si>
  <si>
    <t>utg011484l</t>
  </si>
  <si>
    <t>utg016741l</t>
  </si>
  <si>
    <t>3 (+1 psuedogene, 1 with intron &gt;10 kb)</t>
  </si>
  <si>
    <t>utg018785l</t>
  </si>
  <si>
    <t>3 (+1 pseudogene)</t>
  </si>
  <si>
    <t>utg008378l</t>
  </si>
  <si>
    <t>utg007580l</t>
  </si>
  <si>
    <t>utg015028l</t>
  </si>
  <si>
    <t>1 (+1 psuedogene)</t>
  </si>
  <si>
    <t>(utg000405l)</t>
  </si>
  <si>
    <t>(utg000406l)</t>
  </si>
  <si>
    <t>(utg000407l)</t>
  </si>
  <si>
    <t>(utg003358l)</t>
  </si>
  <si>
    <t>(utg005399l)</t>
  </si>
  <si>
    <t>(utg013846l)</t>
  </si>
  <si>
    <t>(utg017064l)</t>
  </si>
  <si>
    <t>(utg024417l)</t>
  </si>
  <si>
    <t>(utg025283l)</t>
  </si>
  <si>
    <t>(utg026472l)</t>
  </si>
  <si>
    <t>Copies</t>
  </si>
  <si>
    <t>** = path goes into area with no AFP copies</t>
  </si>
  <si>
    <t>Upper region of "contig 1" (picture to right)</t>
  </si>
  <si>
    <t>Start: utg020161l</t>
  </si>
  <si>
    <t>utg000051l</t>
  </si>
  <si>
    <t>utg017690l</t>
  </si>
  <si>
    <t>utg008037l</t>
  </si>
  <si>
    <t>utg020020l</t>
  </si>
  <si>
    <t>End: utg002214l</t>
  </si>
  <si>
    <t>utg010836l</t>
  </si>
  <si>
    <t>utg005378l</t>
  </si>
  <si>
    <t>utg005874l</t>
  </si>
  <si>
    <t>utg001794l</t>
  </si>
  <si>
    <t>**</t>
  </si>
  <si>
    <t>utg015899l</t>
  </si>
  <si>
    <t>utg002364l</t>
  </si>
  <si>
    <t>utg019897l</t>
  </si>
  <si>
    <t>utg012861l</t>
  </si>
  <si>
    <t>utg000961l</t>
  </si>
  <si>
    <t>utg013350l</t>
  </si>
  <si>
    <t>utg025649l</t>
  </si>
  <si>
    <t>utg004843l</t>
  </si>
  <si>
    <t>utg025418l</t>
  </si>
  <si>
    <t>Minimum</t>
  </si>
  <si>
    <t>Maximum</t>
  </si>
  <si>
    <t>Lower region of "contig 1" (picture to right)</t>
  </si>
  <si>
    <t>Start: utg005100l</t>
  </si>
  <si>
    <t>utg017442l</t>
  </si>
  <si>
    <t>utg015194l</t>
  </si>
  <si>
    <t>utg023479l</t>
  </si>
  <si>
    <t>utg006751l</t>
  </si>
  <si>
    <t>utg003673l</t>
  </si>
  <si>
    <t>utg010274l</t>
  </si>
  <si>
    <t>utg008790l</t>
  </si>
  <si>
    <t>utg011778l</t>
  </si>
  <si>
    <t>utg000683l</t>
  </si>
  <si>
    <t>utg005916l</t>
  </si>
  <si>
    <t>utg024183l</t>
  </si>
  <si>
    <t>utg001463l</t>
  </si>
  <si>
    <t>End:utg020161l</t>
  </si>
  <si>
    <t>utg022076l</t>
  </si>
  <si>
    <t>utg009245l</t>
  </si>
  <si>
    <t>utg026567l</t>
  </si>
  <si>
    <t>utg025887l</t>
  </si>
  <si>
    <t>utg016258l</t>
  </si>
  <si>
    <t>utg015968l</t>
  </si>
  <si>
    <t>utg004400l</t>
  </si>
  <si>
    <t>utg002214l</t>
  </si>
  <si>
    <t>"contig 2" (picture to right)</t>
  </si>
  <si>
    <t>Start: utg000282l</t>
  </si>
  <si>
    <t>utg012347l</t>
  </si>
  <si>
    <t>utg010986l</t>
  </si>
  <si>
    <t>End: utg001489l</t>
  </si>
  <si>
    <t>utg024899l</t>
  </si>
  <si>
    <t>utg022529l</t>
  </si>
  <si>
    <t>utg001938l</t>
  </si>
  <si>
    <t>Does this mean one haplotype has to have it? What direction does this go??</t>
  </si>
  <si>
    <t>"contig 3" (picture to right)</t>
  </si>
  <si>
    <t>utg006071l</t>
  </si>
  <si>
    <t>Contig "1"</t>
  </si>
  <si>
    <t>first and second</t>
  </si>
  <si>
    <t>only first half</t>
  </si>
  <si>
    <t>64+50</t>
  </si>
  <si>
    <t>60+15</t>
  </si>
  <si>
    <t>Contig "2"</t>
  </si>
  <si>
    <t>one hap will have 2</t>
  </si>
  <si>
    <t>one hap will have 4-5</t>
  </si>
  <si>
    <t>contig "3"</t>
  </si>
  <si>
    <t>is this even included in both contigs?</t>
  </si>
  <si>
    <t>Species</t>
  </si>
  <si>
    <t>Haplotype</t>
  </si>
  <si>
    <t>putative</t>
  </si>
  <si>
    <t>Type</t>
  </si>
  <si>
    <t>A. lupus</t>
  </si>
  <si>
    <t>validated</t>
  </si>
  <si>
    <t>misassembly</t>
  </si>
  <si>
    <t>switch error</t>
  </si>
  <si>
    <t>potential switch error</t>
  </si>
  <si>
    <t>A. minor</t>
  </si>
  <si>
    <t>P. gunnellus</t>
  </si>
  <si>
    <t xml:space="preserve">L. maculatus </t>
  </si>
  <si>
    <t>?</t>
  </si>
  <si>
    <t>hap1v</t>
  </si>
  <si>
    <t>hap2v</t>
  </si>
  <si>
    <t>hap1m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</si>
</sst>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i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2" fontId="2" numFmtId="0" xfId="0" applyAlignment="1" applyFill="1" applyFont="1">
      <alignment readingOrder="0" shrinkToFit="0" wrapText="0"/>
    </xf>
    <xf borderId="0" fillId="2" fontId="1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3" fontId="2" numFmtId="0" xfId="0" applyAlignment="1" applyFill="1" applyFont="1">
      <alignment readingOrder="0" shrinkToFit="0" wrapText="0"/>
    </xf>
    <xf borderId="0" fillId="3" fontId="1" numFmtId="0" xfId="0" applyAlignment="1" applyFont="1">
      <alignment readingOrder="0" shrinkToFit="0" wrapText="0"/>
    </xf>
    <xf borderId="0" fillId="3" fontId="5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1" numFmtId="0" xfId="0" applyFont="1"/>
    <xf borderId="0" fillId="2" fontId="1" numFmtId="0" xfId="0" applyFont="1"/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 shrinkToFit="0" wrapText="1"/>
    </xf>
    <xf borderId="0" fillId="3" fontId="8" numFmtId="0" xfId="0" applyAlignment="1" applyFont="1">
      <alignment readingOrder="0"/>
    </xf>
    <xf borderId="0" fillId="3" fontId="7" numFmtId="0" xfId="0" applyAlignment="1" applyFont="1">
      <alignment readingOrder="0" shrinkToFit="0" vertical="bottom" wrapText="0"/>
    </xf>
    <xf borderId="0" fillId="3" fontId="7" numFmtId="0" xfId="0" applyAlignment="1" applyFont="1">
      <alignment shrinkToFit="0" vertical="bottom" wrapText="1"/>
    </xf>
    <xf borderId="0" fillId="3" fontId="7" numFmtId="0" xfId="0" applyAlignment="1" applyFont="1">
      <alignment vertical="bottom"/>
    </xf>
    <xf borderId="0" fillId="3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7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horizontal="left" readingOrder="0" vertical="bottom"/>
    </xf>
    <xf borderId="0" fillId="4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942975</xdr:colOff>
      <xdr:row>2</xdr:row>
      <xdr:rowOff>142875</xdr:rowOff>
    </xdr:from>
    <xdr:ext cx="7715250" cy="6496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952500</xdr:colOff>
      <xdr:row>139</xdr:row>
      <xdr:rowOff>171450</xdr:rowOff>
    </xdr:from>
    <xdr:ext cx="6096000" cy="56959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171</xdr:row>
      <xdr:rowOff>19050</xdr:rowOff>
    </xdr:from>
    <xdr:ext cx="5486400" cy="40005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962025</xdr:colOff>
      <xdr:row>149</xdr:row>
      <xdr:rowOff>-390525</xdr:rowOff>
    </xdr:from>
    <xdr:ext cx="1485900" cy="20955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e.ncbi.nlm.nih.gov/Traces/?view=run_browser&amp;acc=ERR10879927&amp;display=metadata" TargetMode="External"/><Relationship Id="rId10" Type="http://schemas.openxmlformats.org/officeDocument/2006/relationships/hyperlink" Target="https://www.ncbi.nlm.nih.gov/bioproject/PRJEB60807" TargetMode="External"/><Relationship Id="rId13" Type="http://schemas.openxmlformats.org/officeDocument/2006/relationships/hyperlink" Target="https://www.ncbi.nlm.nih.gov/sra/?term=SAMEA7522838/" TargetMode="External"/><Relationship Id="rId12" Type="http://schemas.openxmlformats.org/officeDocument/2006/relationships/hyperlink" Target="https://www.ncbi.nlm.nih.gov/bioproject/PRJEB45449" TargetMode="External"/><Relationship Id="rId1" Type="http://schemas.openxmlformats.org/officeDocument/2006/relationships/hyperlink" Target="https://www.ncbi.nlm.nih.gov/bioproject/PRJNA1068064" TargetMode="External"/><Relationship Id="rId2" Type="http://schemas.openxmlformats.org/officeDocument/2006/relationships/hyperlink" Target="https://trace.ncbi.nlm.nih.gov/Traces/?view=run_browser&amp;page_size=10&amp;acc=SRR27896878&amp;display=metadata" TargetMode="External"/><Relationship Id="rId3" Type="http://schemas.openxmlformats.org/officeDocument/2006/relationships/hyperlink" Target="https://www.ncbi.nlm.nih.gov/bioproject/PRJNA1118465" TargetMode="External"/><Relationship Id="rId4" Type="http://schemas.openxmlformats.org/officeDocument/2006/relationships/hyperlink" Target="https://trace.ncbi.nlm.nih.gov/Traces/?view=run_browser&amp;acc=SRR29012721&amp;display=metadata" TargetMode="External"/><Relationship Id="rId9" Type="http://schemas.openxmlformats.org/officeDocument/2006/relationships/hyperlink" Target="https://trace.ncbi.nlm.nih.gov/Traces/?view=run_browser&amp;acc=SRR18432815&amp;display=metadata" TargetMode="External"/><Relationship Id="rId15" Type="http://schemas.openxmlformats.org/officeDocument/2006/relationships/hyperlink" Target="https://genomeark.s3.amazonaws.com/index.html?prefix=species/Lycodopsis_pacificus/fLycPai1/genomic_data/pacbio_hifi/" TargetMode="External"/><Relationship Id="rId14" Type="http://schemas.openxmlformats.org/officeDocument/2006/relationships/hyperlink" Target="https://www.ncbi.nlm.nih.gov/bioproject/PRJNA921713" TargetMode="External"/><Relationship Id="rId17" Type="http://schemas.openxmlformats.org/officeDocument/2006/relationships/hyperlink" Target="https://www.ncbi.nlm.nih.gov/sra/?term=SAMN36917319" TargetMode="External"/><Relationship Id="rId16" Type="http://schemas.openxmlformats.org/officeDocument/2006/relationships/hyperlink" Target="https://www.ncbi.nlm.nih.gov/bioproject/PRJNA1004668" TargetMode="External"/><Relationship Id="rId5" Type="http://schemas.openxmlformats.org/officeDocument/2006/relationships/hyperlink" Target="https://www.ncbi.nlm.nih.gov/sra?term=SRP507392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ncbi.nlm.nih.gov/bioproject/PRJNA807354" TargetMode="External"/><Relationship Id="rId18" Type="http://schemas.openxmlformats.org/officeDocument/2006/relationships/hyperlink" Target="https://www.ncbi.nlm.nih.gov/bioproject/PRJNA950117" TargetMode="External"/><Relationship Id="rId7" Type="http://schemas.openxmlformats.org/officeDocument/2006/relationships/hyperlink" Target="https://trace.ncbi.nlm.nih.gov/Traces/?view=run_browser&amp;acc=SRR19653852&amp;display=metadata" TargetMode="External"/><Relationship Id="rId8" Type="http://schemas.openxmlformats.org/officeDocument/2006/relationships/hyperlink" Target="https://www.ncbi.nlm.nih.gov/bioproject/PRJNA70107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75"/>
    <col customWidth="1" min="5" max="5" width="17.13"/>
    <col customWidth="1" min="7" max="7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18</v>
      </c>
      <c r="G2" s="4" t="s">
        <v>19</v>
      </c>
      <c r="H2" s="5" t="s">
        <v>20</v>
      </c>
      <c r="I2" s="5" t="s">
        <v>21</v>
      </c>
      <c r="J2" s="6" t="s">
        <v>22</v>
      </c>
      <c r="K2" s="4" t="s">
        <v>23</v>
      </c>
      <c r="L2" s="4" t="s">
        <v>24</v>
      </c>
      <c r="M2" s="4" t="s">
        <v>18</v>
      </c>
      <c r="N2" s="4" t="s">
        <v>25</v>
      </c>
      <c r="O2" s="7"/>
      <c r="P2" s="7"/>
      <c r="Q2" s="7"/>
      <c r="R2" s="7"/>
      <c r="S2" s="7"/>
      <c r="T2" s="7"/>
      <c r="U2" s="7"/>
      <c r="V2" s="7"/>
      <c r="W2" s="7"/>
    </row>
    <row r="3">
      <c r="A3" s="8" t="s">
        <v>26</v>
      </c>
      <c r="B3" s="1" t="s">
        <v>27</v>
      </c>
      <c r="C3" s="1" t="s">
        <v>16</v>
      </c>
      <c r="D3" s="1" t="s">
        <v>18</v>
      </c>
      <c r="E3" s="1" t="s">
        <v>18</v>
      </c>
      <c r="F3" s="1" t="s">
        <v>18</v>
      </c>
      <c r="G3" s="1" t="s">
        <v>18</v>
      </c>
      <c r="H3" s="9" t="s">
        <v>28</v>
      </c>
      <c r="I3" s="9" t="s">
        <v>29</v>
      </c>
      <c r="J3" s="1" t="s">
        <v>30</v>
      </c>
      <c r="K3" s="1" t="s">
        <v>31</v>
      </c>
      <c r="L3" s="9" t="s">
        <v>32</v>
      </c>
      <c r="M3" s="1" t="s">
        <v>17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8" t="s">
        <v>33</v>
      </c>
      <c r="B4" s="1" t="s">
        <v>34</v>
      </c>
      <c r="C4" s="1" t="s">
        <v>16</v>
      </c>
      <c r="D4" s="1" t="s">
        <v>18</v>
      </c>
      <c r="E4" s="1" t="s">
        <v>18</v>
      </c>
      <c r="F4" s="1" t="s">
        <v>18</v>
      </c>
      <c r="G4" s="1" t="s">
        <v>18</v>
      </c>
      <c r="H4" s="9" t="s">
        <v>35</v>
      </c>
      <c r="I4" s="9" t="s">
        <v>36</v>
      </c>
      <c r="J4" s="1" t="s">
        <v>37</v>
      </c>
      <c r="K4" s="1" t="s">
        <v>38</v>
      </c>
      <c r="L4" s="2"/>
      <c r="M4" s="1" t="s">
        <v>17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10" t="s">
        <v>39</v>
      </c>
      <c r="B5" s="11" t="s">
        <v>15</v>
      </c>
      <c r="C5" s="11" t="s">
        <v>16</v>
      </c>
      <c r="D5" s="11" t="s">
        <v>17</v>
      </c>
      <c r="E5" s="11" t="s">
        <v>18</v>
      </c>
      <c r="F5" s="11" t="s">
        <v>18</v>
      </c>
      <c r="G5" s="11" t="s">
        <v>17</v>
      </c>
      <c r="H5" s="12" t="s">
        <v>40</v>
      </c>
      <c r="I5" s="12" t="s">
        <v>41</v>
      </c>
      <c r="J5" s="11" t="s">
        <v>42</v>
      </c>
      <c r="K5" s="11" t="s">
        <v>43</v>
      </c>
      <c r="L5" s="13"/>
      <c r="M5" s="11"/>
      <c r="N5" s="11" t="s">
        <v>44</v>
      </c>
      <c r="O5" s="13"/>
      <c r="P5" s="13"/>
      <c r="Q5" s="13"/>
      <c r="R5" s="13"/>
      <c r="S5" s="13"/>
      <c r="T5" s="13"/>
      <c r="U5" s="13"/>
      <c r="V5" s="13"/>
      <c r="W5" s="13"/>
    </row>
    <row r="6">
      <c r="A6" s="8" t="s">
        <v>45</v>
      </c>
      <c r="B6" s="1" t="s">
        <v>15</v>
      </c>
      <c r="C6" s="1" t="s">
        <v>16</v>
      </c>
      <c r="D6" s="1" t="s">
        <v>18</v>
      </c>
      <c r="E6" s="1" t="s">
        <v>18</v>
      </c>
      <c r="F6" s="1" t="s">
        <v>18</v>
      </c>
      <c r="G6" s="1" t="s">
        <v>18</v>
      </c>
      <c r="H6" s="9" t="s">
        <v>46</v>
      </c>
      <c r="I6" s="9" t="s">
        <v>47</v>
      </c>
      <c r="J6" s="1" t="s">
        <v>48</v>
      </c>
      <c r="K6" s="1" t="s">
        <v>49</v>
      </c>
      <c r="L6" s="2"/>
      <c r="M6" s="1" t="s">
        <v>17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8" t="s">
        <v>50</v>
      </c>
      <c r="B7" s="1" t="s">
        <v>51</v>
      </c>
      <c r="C7" s="1" t="s">
        <v>16</v>
      </c>
      <c r="D7" s="1" t="s">
        <v>18</v>
      </c>
      <c r="E7" s="1" t="s">
        <v>18</v>
      </c>
      <c r="F7" s="1" t="s">
        <v>18</v>
      </c>
      <c r="G7" s="1" t="s">
        <v>18</v>
      </c>
      <c r="H7" s="9" t="s">
        <v>52</v>
      </c>
      <c r="I7" s="9" t="s">
        <v>53</v>
      </c>
      <c r="J7" s="1" t="s">
        <v>54</v>
      </c>
      <c r="K7" s="1" t="s">
        <v>55</v>
      </c>
      <c r="L7" s="2"/>
      <c r="M7" s="1" t="s">
        <v>18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8" t="s">
        <v>56</v>
      </c>
      <c r="B8" s="1" t="s">
        <v>15</v>
      </c>
      <c r="C8" s="1" t="s">
        <v>16</v>
      </c>
      <c r="D8" s="1" t="s">
        <v>18</v>
      </c>
      <c r="E8" s="1" t="s">
        <v>57</v>
      </c>
      <c r="F8" s="1" t="s">
        <v>18</v>
      </c>
      <c r="G8" s="1" t="s">
        <v>18</v>
      </c>
      <c r="H8" s="9" t="s">
        <v>58</v>
      </c>
      <c r="I8" s="9" t="s">
        <v>59</v>
      </c>
      <c r="J8" s="1" t="s">
        <v>60</v>
      </c>
      <c r="K8" s="1" t="s">
        <v>61</v>
      </c>
      <c r="L8" s="2"/>
      <c r="M8" s="1" t="s">
        <v>17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8" t="s">
        <v>62</v>
      </c>
      <c r="B9" s="1" t="s">
        <v>34</v>
      </c>
      <c r="C9" s="1" t="s">
        <v>16</v>
      </c>
      <c r="D9" s="1" t="s">
        <v>18</v>
      </c>
      <c r="E9" s="1" t="s">
        <v>18</v>
      </c>
      <c r="F9" s="1" t="s">
        <v>18</v>
      </c>
      <c r="G9" s="1" t="s">
        <v>18</v>
      </c>
      <c r="H9" s="9" t="s">
        <v>63</v>
      </c>
      <c r="I9" s="9" t="s">
        <v>64</v>
      </c>
      <c r="J9" s="1" t="s">
        <v>65</v>
      </c>
      <c r="K9" s="1" t="s">
        <v>66</v>
      </c>
      <c r="L9" s="2"/>
      <c r="M9" s="1" t="s">
        <v>18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10" t="s">
        <v>67</v>
      </c>
      <c r="B10" s="11" t="s">
        <v>34</v>
      </c>
      <c r="C10" s="11" t="s">
        <v>16</v>
      </c>
      <c r="D10" s="11" t="s">
        <v>17</v>
      </c>
      <c r="E10" s="11" t="s">
        <v>17</v>
      </c>
      <c r="F10" s="11" t="s">
        <v>17</v>
      </c>
      <c r="G10" s="11" t="s">
        <v>17</v>
      </c>
      <c r="H10" s="12" t="s">
        <v>68</v>
      </c>
      <c r="I10" s="11" t="s">
        <v>69</v>
      </c>
      <c r="J10" s="11" t="s">
        <v>69</v>
      </c>
      <c r="K10" s="11" t="s">
        <v>70</v>
      </c>
      <c r="L10" s="13"/>
      <c r="M10" s="11"/>
      <c r="N10" s="11" t="s">
        <v>71</v>
      </c>
      <c r="O10" s="13"/>
      <c r="P10" s="13"/>
      <c r="Q10" s="13"/>
      <c r="R10" s="13"/>
      <c r="S10" s="13"/>
      <c r="T10" s="13"/>
      <c r="U10" s="13"/>
      <c r="V10" s="13"/>
      <c r="W10" s="13"/>
    </row>
    <row r="11">
      <c r="A11" s="8" t="s">
        <v>72</v>
      </c>
      <c r="B11" s="1" t="s">
        <v>73</v>
      </c>
      <c r="C11" s="1" t="s">
        <v>74</v>
      </c>
      <c r="D11" s="2"/>
      <c r="E11" s="1"/>
      <c r="F11" s="1" t="s">
        <v>18</v>
      </c>
      <c r="G11" s="1" t="s">
        <v>18</v>
      </c>
      <c r="H11" s="2"/>
      <c r="I11" s="2"/>
      <c r="J11" s="1" t="s">
        <v>60</v>
      </c>
      <c r="K11" s="1" t="s">
        <v>75</v>
      </c>
      <c r="L11" s="2"/>
      <c r="M11" s="1" t="s">
        <v>18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8" t="s">
        <v>76</v>
      </c>
      <c r="B12" s="1" t="s">
        <v>73</v>
      </c>
      <c r="C12" s="1" t="s">
        <v>74</v>
      </c>
      <c r="D12" s="2"/>
      <c r="E12" s="1"/>
      <c r="F12" s="1" t="s">
        <v>18</v>
      </c>
      <c r="G12" s="1" t="s">
        <v>18</v>
      </c>
      <c r="H12" s="2"/>
      <c r="I12" s="2"/>
      <c r="J12" s="1" t="s">
        <v>60</v>
      </c>
      <c r="K12" s="1" t="s">
        <v>77</v>
      </c>
      <c r="L12" s="2"/>
      <c r="M12" s="1" t="s">
        <v>18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8" t="s">
        <v>78</v>
      </c>
      <c r="B13" s="1" t="s">
        <v>15</v>
      </c>
      <c r="C13" s="1" t="s">
        <v>74</v>
      </c>
      <c r="D13" s="2"/>
      <c r="E13" s="1"/>
      <c r="F13" s="1" t="s">
        <v>18</v>
      </c>
      <c r="G13" s="1" t="s">
        <v>18</v>
      </c>
      <c r="H13" s="2"/>
      <c r="I13" s="2"/>
      <c r="J13" s="14" t="s">
        <v>60</v>
      </c>
      <c r="K13" s="1" t="s">
        <v>79</v>
      </c>
      <c r="L13" s="2"/>
      <c r="M13" s="1" t="s">
        <v>17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8" t="s">
        <v>80</v>
      </c>
      <c r="B14" s="1" t="s">
        <v>15</v>
      </c>
      <c r="C14" s="1" t="s">
        <v>74</v>
      </c>
      <c r="D14" s="2"/>
      <c r="E14" s="1"/>
      <c r="F14" s="1" t="s">
        <v>18</v>
      </c>
      <c r="G14" s="1" t="s">
        <v>18</v>
      </c>
      <c r="H14" s="2"/>
      <c r="I14" s="2"/>
      <c r="J14" s="14" t="s">
        <v>60</v>
      </c>
      <c r="K14" s="1" t="s">
        <v>81</v>
      </c>
      <c r="L14" s="2"/>
      <c r="M14" s="1" t="s">
        <v>17</v>
      </c>
      <c r="N14" s="1" t="s">
        <v>82</v>
      </c>
      <c r="O14" s="2"/>
      <c r="P14" s="2"/>
      <c r="Q14" s="2"/>
      <c r="R14" s="2"/>
      <c r="S14" s="2"/>
      <c r="T14" s="2"/>
      <c r="U14" s="2"/>
      <c r="V14" s="2"/>
      <c r="W14" s="2"/>
    </row>
    <row r="15">
      <c r="A15" s="8" t="s">
        <v>83</v>
      </c>
      <c r="B15" s="1" t="s">
        <v>84</v>
      </c>
      <c r="C15" s="1" t="s">
        <v>74</v>
      </c>
      <c r="D15" s="2"/>
      <c r="E15" s="1"/>
      <c r="F15" s="1" t="s">
        <v>18</v>
      </c>
      <c r="G15" s="1" t="s">
        <v>17</v>
      </c>
      <c r="H15" s="2"/>
      <c r="I15" s="2"/>
      <c r="J15" s="1" t="s">
        <v>60</v>
      </c>
      <c r="K15" s="1" t="s">
        <v>85</v>
      </c>
      <c r="L15" s="2"/>
      <c r="M15" s="1" t="s">
        <v>17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8" t="s">
        <v>86</v>
      </c>
      <c r="B16" s="1" t="s">
        <v>15</v>
      </c>
      <c r="C16" s="1" t="s">
        <v>74</v>
      </c>
      <c r="D16" s="2"/>
      <c r="E16" s="2"/>
      <c r="F16" s="1" t="s">
        <v>17</v>
      </c>
      <c r="G16" s="1" t="s">
        <v>18</v>
      </c>
      <c r="H16" s="2"/>
      <c r="I16" s="2"/>
      <c r="J16" s="14" t="s">
        <v>60</v>
      </c>
      <c r="K16" s="1" t="s">
        <v>87</v>
      </c>
      <c r="L16" s="2"/>
      <c r="M16" s="1" t="s">
        <v>18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8" t="s">
        <v>88</v>
      </c>
      <c r="B17" s="1" t="s">
        <v>15</v>
      </c>
      <c r="C17" s="1" t="s">
        <v>74</v>
      </c>
      <c r="D17" s="2"/>
      <c r="E17" s="2"/>
      <c r="F17" s="1" t="s">
        <v>17</v>
      </c>
      <c r="G17" s="1" t="s">
        <v>18</v>
      </c>
      <c r="H17" s="2"/>
      <c r="I17" s="2"/>
      <c r="J17" s="1" t="s">
        <v>60</v>
      </c>
      <c r="K17" s="1" t="s">
        <v>89</v>
      </c>
      <c r="L17" s="2"/>
      <c r="M17" s="1" t="s">
        <v>18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1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1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1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1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1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1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1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1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1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1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1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1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1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1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1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1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1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1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1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1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1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1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1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1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1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1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1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1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1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1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1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1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1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1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1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1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1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1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1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1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1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1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1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1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1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1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1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1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1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1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1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1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1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1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1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1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1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1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1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1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1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1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1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1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1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1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1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1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1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1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1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1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1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1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1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1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1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1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15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15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15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15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15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1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1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1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15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15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1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1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15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15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15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1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15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15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15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15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15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15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15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15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15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1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1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1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1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1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1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1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1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1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1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1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1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1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1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1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1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1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15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15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15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15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15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15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15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15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15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15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15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15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15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15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1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1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15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15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15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15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15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15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15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15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15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15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15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15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15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15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15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15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15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15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15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15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15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15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15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15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15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15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15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15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15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15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15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15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15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15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15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15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15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15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15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15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15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15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15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15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15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15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15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15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15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15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15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15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15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15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15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15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15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15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15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15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15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15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15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15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15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15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15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15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15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15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15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15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15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15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1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1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1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1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1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1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1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1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1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1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1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1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1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1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1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1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1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1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1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1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1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1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1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1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1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1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1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1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1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1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1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1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1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1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1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1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1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1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1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1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1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1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1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1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1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1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1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1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1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1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1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1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1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1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1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1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1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1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1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1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1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1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1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1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1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1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1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1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1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1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1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1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1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1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1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1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1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1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1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1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1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1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1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1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1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1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1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1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1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1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1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1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1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1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1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1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1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1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1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1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1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1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1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1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1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1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1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1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1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1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1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1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1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1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1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1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1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1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1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1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1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1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1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1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1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1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1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1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1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1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1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1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1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1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1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1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1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1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1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1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1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1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1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1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1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1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1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1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1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1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1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1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1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1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1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1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1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1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1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1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1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1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1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1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1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1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1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1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1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1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1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1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1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1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1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1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1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1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1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1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1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1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1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1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1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1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1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1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1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1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1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1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1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1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1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1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1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1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1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1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1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1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1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1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1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1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1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1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1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1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1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1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1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1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1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1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1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1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1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1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1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1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1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1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1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1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1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1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1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1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1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1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1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1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1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1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1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1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1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1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1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1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1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1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1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1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1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1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1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1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1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1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1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1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1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1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1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1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1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1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1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1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1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1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1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1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1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1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1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1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1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1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1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1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1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1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1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1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1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1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1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1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1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1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1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1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1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1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1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1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1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1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1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1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1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1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1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1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1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1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1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1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1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1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1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1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1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1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1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1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1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1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1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1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1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1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1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1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1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1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1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1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1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1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1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1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1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1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1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1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1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1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1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1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1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1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1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1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1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1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1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1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1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1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1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1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1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1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1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1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1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1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1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1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1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1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1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1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1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1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1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1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1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1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1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1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1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1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1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1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1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1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1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1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1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1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1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1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1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1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1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1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1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1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1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1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1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1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1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1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1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1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1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1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1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1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1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1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1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1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1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1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1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1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1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1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1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1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1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1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1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1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1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1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1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1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1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1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1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1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1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1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1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1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1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1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1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1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1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1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1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1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1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1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1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1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1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1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1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1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1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1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1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1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1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1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1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1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1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1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1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1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1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1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1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1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1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1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1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1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1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1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1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1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1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1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1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1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1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1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1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1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1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1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1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1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1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1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1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1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1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1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1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1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1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1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1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1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1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1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1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1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1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1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1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1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1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1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1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1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1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1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1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1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1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1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1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1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1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1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1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1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1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1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1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1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1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1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1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1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1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1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1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1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1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1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1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1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1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1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1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1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1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1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1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1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1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1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1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1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1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1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1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1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1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1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1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1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1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1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1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1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1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1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1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1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1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1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1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1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1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1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1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1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1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1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1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1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1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1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1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1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1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1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1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1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1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1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1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1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1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1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1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1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1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1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1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1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1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1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1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1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1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1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1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1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1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1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1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1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1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1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1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1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1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1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1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1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1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1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1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1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1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1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1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1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1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1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1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1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1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1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1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1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1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1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1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1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1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1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1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1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1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1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1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1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1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1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1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1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1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1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1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1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1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1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1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1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1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1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1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1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1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1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1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1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1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1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1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1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1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1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1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1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1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1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1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1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1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1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1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1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1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1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1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1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1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1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1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1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1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1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1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1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1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1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1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1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1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1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1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1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1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1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1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1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1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1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1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1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1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1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1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1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1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1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1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1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1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1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1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1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1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1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1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1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1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1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1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1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1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1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1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1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1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1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1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1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1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1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1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1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1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1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1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1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1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1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1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1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1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1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1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1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1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1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1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1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1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1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1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1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1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1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1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1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1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1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1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1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1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1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1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1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1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1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1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1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1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1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1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1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hyperlinks>
    <hyperlink r:id="rId1" ref="H2"/>
    <hyperlink r:id="rId2" ref="I2"/>
    <hyperlink r:id="rId3" ref="H3"/>
    <hyperlink r:id="rId4" ref="I3"/>
    <hyperlink r:id="rId5" ref="L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I7"/>
    <hyperlink r:id="rId14" ref="H8"/>
    <hyperlink r:id="rId15" ref="I8"/>
    <hyperlink r:id="rId16" ref="H9"/>
    <hyperlink r:id="rId17" ref="I9"/>
    <hyperlink r:id="rId18" ref="H10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63"/>
  </cols>
  <sheetData>
    <row r="1">
      <c r="A1" s="1" t="s">
        <v>0</v>
      </c>
      <c r="B1" s="1" t="s">
        <v>1</v>
      </c>
      <c r="C1" s="1" t="s">
        <v>2</v>
      </c>
      <c r="D1" s="1" t="s">
        <v>10</v>
      </c>
      <c r="E1" s="1" t="s">
        <v>90</v>
      </c>
      <c r="F1" s="1" t="s">
        <v>91</v>
      </c>
      <c r="G1" s="1" t="s">
        <v>92</v>
      </c>
      <c r="H1" s="14" t="s">
        <v>93</v>
      </c>
      <c r="I1" s="1" t="s">
        <v>13</v>
      </c>
      <c r="J1" s="2"/>
      <c r="K1" s="2"/>
      <c r="L1" s="2"/>
      <c r="M1" s="2"/>
      <c r="N1" s="2"/>
      <c r="O1" s="2"/>
      <c r="P1" s="2"/>
      <c r="Q1" s="2"/>
      <c r="R1" s="2"/>
    </row>
    <row r="2">
      <c r="A2" s="8" t="s">
        <v>72</v>
      </c>
      <c r="B2" s="1" t="s">
        <v>73</v>
      </c>
      <c r="C2" s="1" t="s">
        <v>74</v>
      </c>
      <c r="D2" s="1" t="s">
        <v>75</v>
      </c>
      <c r="E2" s="16" t="s">
        <v>94</v>
      </c>
      <c r="F2" s="16" t="s">
        <v>94</v>
      </c>
      <c r="G2" s="16" t="s">
        <v>94</v>
      </c>
      <c r="H2" s="16" t="s">
        <v>94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8" t="s">
        <v>76</v>
      </c>
      <c r="B3" s="1" t="s">
        <v>73</v>
      </c>
      <c r="C3" s="1" t="s">
        <v>74</v>
      </c>
      <c r="D3" s="1" t="s">
        <v>77</v>
      </c>
      <c r="E3" s="16" t="s">
        <v>94</v>
      </c>
      <c r="F3" s="16" t="s">
        <v>94</v>
      </c>
      <c r="G3" s="16" t="s">
        <v>94</v>
      </c>
      <c r="H3" s="16" t="s">
        <v>94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8" t="s">
        <v>62</v>
      </c>
      <c r="B4" s="1" t="s">
        <v>34</v>
      </c>
      <c r="C4" s="1" t="s">
        <v>16</v>
      </c>
      <c r="D4" s="1" t="s">
        <v>66</v>
      </c>
      <c r="E4" s="16" t="s">
        <v>94</v>
      </c>
      <c r="F4" s="16" t="s">
        <v>94</v>
      </c>
      <c r="G4" s="14" t="s">
        <v>94</v>
      </c>
      <c r="H4" s="14" t="s">
        <v>94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8" t="s">
        <v>86</v>
      </c>
      <c r="B5" s="1" t="s">
        <v>15</v>
      </c>
      <c r="C5" s="1" t="s">
        <v>74</v>
      </c>
      <c r="D5" s="1" t="s">
        <v>87</v>
      </c>
      <c r="E5" s="16" t="s">
        <v>94</v>
      </c>
      <c r="F5" s="16" t="s">
        <v>94</v>
      </c>
      <c r="G5" s="14" t="s">
        <v>94</v>
      </c>
      <c r="H5" s="14" t="s">
        <v>94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8" t="s">
        <v>50</v>
      </c>
      <c r="B6" s="1" t="s">
        <v>51</v>
      </c>
      <c r="C6" s="1" t="s">
        <v>16</v>
      </c>
      <c r="D6" s="1" t="s">
        <v>55</v>
      </c>
      <c r="E6" s="16" t="s">
        <v>94</v>
      </c>
      <c r="F6" s="16" t="s">
        <v>94</v>
      </c>
      <c r="G6" s="16" t="s">
        <v>94</v>
      </c>
      <c r="H6" s="16" t="s">
        <v>94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8" t="s">
        <v>88</v>
      </c>
      <c r="B7" s="1" t="s">
        <v>15</v>
      </c>
      <c r="C7" s="1" t="s">
        <v>74</v>
      </c>
      <c r="D7" s="1" t="s">
        <v>89</v>
      </c>
      <c r="E7" s="16" t="s">
        <v>94</v>
      </c>
      <c r="F7" s="16" t="s">
        <v>95</v>
      </c>
      <c r="G7" s="16" t="s">
        <v>95</v>
      </c>
      <c r="H7" s="14" t="s">
        <v>94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3" t="s">
        <v>14</v>
      </c>
      <c r="B8" s="4" t="s">
        <v>15</v>
      </c>
      <c r="C8" s="4" t="s">
        <v>16</v>
      </c>
      <c r="D8" s="4" t="s">
        <v>23</v>
      </c>
      <c r="E8" s="7"/>
      <c r="F8" s="7"/>
      <c r="G8" s="7"/>
      <c r="H8" s="17"/>
      <c r="I8" s="4" t="s">
        <v>25</v>
      </c>
      <c r="J8" s="7"/>
      <c r="K8" s="7"/>
      <c r="L8" s="7"/>
      <c r="M8" s="7"/>
      <c r="N8" s="7"/>
      <c r="O8" s="7"/>
      <c r="P8" s="7"/>
      <c r="Q8" s="7"/>
      <c r="R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10</v>
      </c>
      <c r="C1" s="14" t="s">
        <v>96</v>
      </c>
      <c r="D1" s="14" t="s">
        <v>97</v>
      </c>
      <c r="E1" s="14" t="s">
        <v>98</v>
      </c>
      <c r="F1" s="14" t="s">
        <v>99</v>
      </c>
      <c r="G1" s="14" t="s">
        <v>100</v>
      </c>
      <c r="H1" s="14" t="s">
        <v>101</v>
      </c>
      <c r="I1" s="14" t="s">
        <v>102</v>
      </c>
      <c r="J1" s="18" t="s">
        <v>103</v>
      </c>
      <c r="K1" s="1"/>
    </row>
    <row r="2">
      <c r="A2" s="8" t="s">
        <v>72</v>
      </c>
      <c r="B2" s="1" t="s">
        <v>75</v>
      </c>
      <c r="C2" s="14" t="s">
        <v>104</v>
      </c>
      <c r="D2" s="14">
        <v>1.0</v>
      </c>
      <c r="E2" s="14">
        <v>12.0</v>
      </c>
      <c r="F2" s="14">
        <v>12.0</v>
      </c>
      <c r="G2" s="14">
        <v>12.0</v>
      </c>
      <c r="H2" s="14">
        <v>12.0</v>
      </c>
      <c r="I2" s="19">
        <f t="shared" ref="I2:I7" si="1">H2-G2</f>
        <v>0</v>
      </c>
      <c r="J2" s="20">
        <f t="shared" ref="J2:J7" si="2">(I2/H2)*100</f>
        <v>0</v>
      </c>
      <c r="K2" s="8"/>
    </row>
    <row r="3">
      <c r="A3" s="8"/>
      <c r="B3" s="1"/>
      <c r="C3" s="14"/>
      <c r="D3" s="14">
        <v>2.0</v>
      </c>
      <c r="E3" s="14">
        <v>8.0</v>
      </c>
      <c r="F3" s="14">
        <v>8.0</v>
      </c>
      <c r="G3" s="14">
        <v>8.0</v>
      </c>
      <c r="H3" s="14">
        <v>8.0</v>
      </c>
      <c r="I3" s="19">
        <f t="shared" si="1"/>
        <v>0</v>
      </c>
      <c r="J3" s="20">
        <f t="shared" si="2"/>
        <v>0</v>
      </c>
      <c r="K3" s="8"/>
    </row>
    <row r="4">
      <c r="A4" s="8"/>
      <c r="B4" s="1"/>
      <c r="C4" s="14" t="s">
        <v>105</v>
      </c>
      <c r="D4" s="14">
        <v>1.0</v>
      </c>
      <c r="E4" s="14">
        <v>1.0</v>
      </c>
      <c r="F4" s="14">
        <v>1.0</v>
      </c>
      <c r="G4" s="14">
        <v>1.0</v>
      </c>
      <c r="H4" s="14">
        <v>1.0</v>
      </c>
      <c r="I4" s="19">
        <f t="shared" si="1"/>
        <v>0</v>
      </c>
      <c r="J4" s="20">
        <f t="shared" si="2"/>
        <v>0</v>
      </c>
      <c r="K4" s="8"/>
    </row>
    <row r="5">
      <c r="A5" s="8"/>
      <c r="B5" s="1"/>
      <c r="C5" s="14"/>
      <c r="D5" s="14">
        <v>2.0</v>
      </c>
      <c r="E5" s="14">
        <v>1.0</v>
      </c>
      <c r="F5" s="14">
        <v>1.0</v>
      </c>
      <c r="G5" s="14">
        <v>1.0</v>
      </c>
      <c r="H5" s="14">
        <v>1.0</v>
      </c>
      <c r="I5" s="19">
        <f t="shared" si="1"/>
        <v>0</v>
      </c>
      <c r="J5" s="20">
        <f t="shared" si="2"/>
        <v>0</v>
      </c>
      <c r="K5" s="8"/>
    </row>
    <row r="6">
      <c r="A6" s="8"/>
      <c r="B6" s="1"/>
      <c r="C6" s="14" t="s">
        <v>106</v>
      </c>
      <c r="D6" s="14">
        <v>1.0</v>
      </c>
      <c r="E6" s="14">
        <v>7.0</v>
      </c>
      <c r="F6" s="14">
        <v>6.0</v>
      </c>
      <c r="G6" s="14">
        <v>5.0</v>
      </c>
      <c r="H6" s="14">
        <v>11.0</v>
      </c>
      <c r="I6" s="19">
        <f t="shared" si="1"/>
        <v>6</v>
      </c>
      <c r="J6" s="20">
        <f t="shared" si="2"/>
        <v>54.54545455</v>
      </c>
      <c r="K6" s="8"/>
    </row>
    <row r="7">
      <c r="A7" s="8"/>
      <c r="B7" s="1"/>
      <c r="C7" s="14"/>
      <c r="D7" s="14">
        <v>2.0</v>
      </c>
      <c r="E7" s="14">
        <v>5.0</v>
      </c>
      <c r="F7" s="14">
        <v>6.0</v>
      </c>
      <c r="G7" s="14">
        <v>5.0</v>
      </c>
      <c r="H7" s="14">
        <v>11.0</v>
      </c>
      <c r="I7" s="19">
        <f t="shared" si="1"/>
        <v>6</v>
      </c>
      <c r="J7" s="20">
        <f t="shared" si="2"/>
        <v>54.54545455</v>
      </c>
      <c r="K7" s="8"/>
    </row>
    <row r="8">
      <c r="A8" s="8"/>
      <c r="B8" s="1"/>
      <c r="C8" s="14"/>
      <c r="D8" s="14"/>
      <c r="E8" s="14"/>
      <c r="F8" s="14"/>
      <c r="G8" s="14"/>
      <c r="H8" s="14"/>
      <c r="J8" s="20"/>
      <c r="K8" s="8"/>
    </row>
    <row r="9">
      <c r="A9" s="8" t="s">
        <v>76</v>
      </c>
      <c r="B9" s="1" t="s">
        <v>77</v>
      </c>
      <c r="C9" s="14" t="s">
        <v>106</v>
      </c>
      <c r="D9" s="14">
        <v>1.0</v>
      </c>
      <c r="E9" s="14">
        <v>4.0</v>
      </c>
      <c r="F9" s="14">
        <v>5.5</v>
      </c>
      <c r="G9" s="14">
        <v>5.0</v>
      </c>
      <c r="H9" s="14">
        <v>6.0</v>
      </c>
      <c r="I9" s="19">
        <f t="shared" ref="I9:I14" si="3">H9-G9</f>
        <v>1</v>
      </c>
      <c r="J9" s="20">
        <f t="shared" ref="J9:J14" si="4">(I9/H9)*100</f>
        <v>16.66666667</v>
      </c>
      <c r="K9" s="8"/>
    </row>
    <row r="10">
      <c r="A10" s="8"/>
      <c r="B10" s="1"/>
      <c r="C10" s="14"/>
      <c r="D10" s="14">
        <v>2.0</v>
      </c>
      <c r="E10" s="14">
        <v>2.0</v>
      </c>
      <c r="F10" s="14">
        <v>4.0</v>
      </c>
      <c r="G10" s="14">
        <v>4.0</v>
      </c>
      <c r="H10" s="14">
        <v>4.0</v>
      </c>
      <c r="I10" s="19">
        <f t="shared" si="3"/>
        <v>0</v>
      </c>
      <c r="J10" s="20">
        <f t="shared" si="4"/>
        <v>0</v>
      </c>
      <c r="K10" s="8"/>
    </row>
    <row r="11">
      <c r="A11" s="8"/>
      <c r="B11" s="1"/>
      <c r="C11" s="14" t="s">
        <v>104</v>
      </c>
      <c r="D11" s="14">
        <v>1.0</v>
      </c>
      <c r="E11" s="14">
        <v>1.0</v>
      </c>
      <c r="F11" s="14">
        <v>1.0</v>
      </c>
      <c r="G11" s="14">
        <v>1.0</v>
      </c>
      <c r="H11" s="14">
        <v>1.0</v>
      </c>
      <c r="I11" s="19">
        <f t="shared" si="3"/>
        <v>0</v>
      </c>
      <c r="J11" s="20">
        <f t="shared" si="4"/>
        <v>0</v>
      </c>
      <c r="K11" s="8"/>
    </row>
    <row r="12">
      <c r="A12" s="8"/>
      <c r="B12" s="1"/>
      <c r="C12" s="14"/>
      <c r="D12" s="14">
        <v>2.0</v>
      </c>
      <c r="E12" s="14">
        <v>1.0</v>
      </c>
      <c r="F12" s="14">
        <v>1.0</v>
      </c>
      <c r="G12" s="14">
        <v>1.0</v>
      </c>
      <c r="H12" s="14">
        <v>1.0</v>
      </c>
      <c r="I12" s="19">
        <f t="shared" si="3"/>
        <v>0</v>
      </c>
      <c r="J12" s="20">
        <f t="shared" si="4"/>
        <v>0</v>
      </c>
      <c r="K12" s="8"/>
    </row>
    <row r="13">
      <c r="A13" s="8"/>
      <c r="B13" s="1"/>
      <c r="C13" s="14" t="s">
        <v>105</v>
      </c>
      <c r="D13" s="14">
        <v>1.0</v>
      </c>
      <c r="E13" s="14">
        <v>1.0</v>
      </c>
      <c r="F13" s="14">
        <v>1.0</v>
      </c>
      <c r="G13" s="14">
        <v>1.0</v>
      </c>
      <c r="H13" s="14">
        <v>1.0</v>
      </c>
      <c r="I13" s="19">
        <f t="shared" si="3"/>
        <v>0</v>
      </c>
      <c r="J13" s="20">
        <f t="shared" si="4"/>
        <v>0</v>
      </c>
      <c r="K13" s="8"/>
    </row>
    <row r="14">
      <c r="A14" s="8"/>
      <c r="B14" s="1"/>
      <c r="C14" s="14"/>
      <c r="D14" s="14">
        <v>2.0</v>
      </c>
      <c r="E14" s="14">
        <v>1.0</v>
      </c>
      <c r="F14" s="14">
        <v>1.0</v>
      </c>
      <c r="G14" s="14">
        <v>1.0</v>
      </c>
      <c r="H14" s="14">
        <v>1.0</v>
      </c>
      <c r="I14" s="19">
        <f t="shared" si="3"/>
        <v>0</v>
      </c>
      <c r="J14" s="20">
        <f t="shared" si="4"/>
        <v>0</v>
      </c>
      <c r="K14" s="21"/>
      <c r="L14" s="22"/>
      <c r="N14" s="23"/>
    </row>
    <row r="15">
      <c r="A15" s="8"/>
      <c r="B15" s="1"/>
      <c r="C15" s="14"/>
      <c r="D15" s="14"/>
      <c r="E15" s="14"/>
      <c r="F15" s="14"/>
      <c r="G15" s="14"/>
      <c r="H15" s="14"/>
      <c r="J15" s="20"/>
      <c r="K15" s="21"/>
      <c r="L15" s="22"/>
      <c r="N15" s="23"/>
    </row>
    <row r="16">
      <c r="A16" s="8" t="s">
        <v>62</v>
      </c>
      <c r="B16" s="1" t="s">
        <v>66</v>
      </c>
      <c r="C16" s="14" t="s">
        <v>104</v>
      </c>
      <c r="D16" s="14">
        <v>1.0</v>
      </c>
      <c r="E16" s="14">
        <v>70.0</v>
      </c>
      <c r="F16" s="14">
        <v>100.0</v>
      </c>
      <c r="G16" s="14">
        <v>50.0</v>
      </c>
      <c r="H16" s="14">
        <v>117.0</v>
      </c>
      <c r="I16" s="19">
        <f t="shared" ref="I16:I21" si="5">H16-G16</f>
        <v>67</v>
      </c>
      <c r="J16" s="20">
        <f t="shared" ref="J16:J21" si="6">(I16/H16)*100</f>
        <v>57.26495726</v>
      </c>
      <c r="K16" s="21"/>
      <c r="L16" s="22"/>
      <c r="N16" s="23"/>
    </row>
    <row r="17">
      <c r="A17" s="8"/>
      <c r="B17" s="1"/>
      <c r="C17" s="14"/>
      <c r="D17" s="14">
        <v>2.0</v>
      </c>
      <c r="E17" s="14">
        <v>30.0</v>
      </c>
      <c r="F17" s="14">
        <v>100.0</v>
      </c>
      <c r="G17" s="14">
        <v>50.0</v>
      </c>
      <c r="H17" s="14">
        <v>117.0</v>
      </c>
      <c r="I17" s="19">
        <f t="shared" si="5"/>
        <v>67</v>
      </c>
      <c r="J17" s="20">
        <f t="shared" si="6"/>
        <v>57.26495726</v>
      </c>
      <c r="K17" s="21"/>
      <c r="L17" s="22"/>
      <c r="N17" s="23"/>
    </row>
    <row r="18">
      <c r="A18" s="8"/>
      <c r="B18" s="1"/>
      <c r="C18" s="14" t="s">
        <v>106</v>
      </c>
      <c r="D18" s="14">
        <v>1.0</v>
      </c>
      <c r="E18" s="14">
        <v>4.0</v>
      </c>
      <c r="F18" s="14">
        <v>4.0</v>
      </c>
      <c r="G18" s="14">
        <v>4.0</v>
      </c>
      <c r="H18" s="14">
        <v>5.0</v>
      </c>
      <c r="I18" s="19">
        <f t="shared" si="5"/>
        <v>1</v>
      </c>
      <c r="J18" s="20">
        <f t="shared" si="6"/>
        <v>20</v>
      </c>
      <c r="K18" s="8"/>
    </row>
    <row r="19">
      <c r="A19" s="8"/>
      <c r="B19" s="1"/>
      <c r="C19" s="14"/>
      <c r="D19" s="14">
        <v>2.0</v>
      </c>
      <c r="E19" s="14">
        <v>2.0</v>
      </c>
      <c r="F19" s="14">
        <v>2.0</v>
      </c>
      <c r="G19" s="14">
        <v>2.0</v>
      </c>
      <c r="H19" s="14">
        <v>2.0</v>
      </c>
      <c r="I19" s="19">
        <f t="shared" si="5"/>
        <v>0</v>
      </c>
      <c r="J19" s="20">
        <f t="shared" si="6"/>
        <v>0</v>
      </c>
      <c r="K19" s="8"/>
    </row>
    <row r="20">
      <c r="A20" s="8"/>
      <c r="B20" s="1"/>
      <c r="C20" s="14" t="s">
        <v>105</v>
      </c>
      <c r="D20" s="14">
        <v>1.0</v>
      </c>
      <c r="E20" s="14">
        <v>8.0</v>
      </c>
      <c r="F20" s="14">
        <v>8.0</v>
      </c>
      <c r="G20" s="14">
        <v>8.0</v>
      </c>
      <c r="H20" s="14">
        <v>8.0</v>
      </c>
      <c r="I20" s="19">
        <f t="shared" si="5"/>
        <v>0</v>
      </c>
      <c r="J20" s="20">
        <f t="shared" si="6"/>
        <v>0</v>
      </c>
      <c r="K20" s="8"/>
    </row>
    <row r="21">
      <c r="A21" s="8"/>
      <c r="B21" s="1"/>
      <c r="C21" s="14"/>
      <c r="D21" s="14">
        <v>2.0</v>
      </c>
      <c r="E21" s="14">
        <v>21.0</v>
      </c>
      <c r="F21" s="14">
        <v>8.0</v>
      </c>
      <c r="G21" s="14">
        <v>8.0</v>
      </c>
      <c r="H21" s="14">
        <v>8.0</v>
      </c>
      <c r="I21" s="19">
        <f t="shared" si="5"/>
        <v>0</v>
      </c>
      <c r="J21" s="20">
        <f t="shared" si="6"/>
        <v>0</v>
      </c>
      <c r="K21" s="8"/>
    </row>
    <row r="22">
      <c r="A22" s="8"/>
      <c r="B22" s="1"/>
      <c r="C22" s="14"/>
      <c r="D22" s="14"/>
      <c r="E22" s="14"/>
      <c r="F22" s="14"/>
      <c r="G22" s="14"/>
      <c r="H22" s="14"/>
      <c r="J22" s="20"/>
      <c r="K22" s="8"/>
    </row>
    <row r="23">
      <c r="A23" s="8" t="s">
        <v>86</v>
      </c>
      <c r="B23" s="1" t="s">
        <v>87</v>
      </c>
      <c r="C23" s="14"/>
      <c r="D23" s="14">
        <v>1.0</v>
      </c>
      <c r="E23" s="14">
        <v>47.0</v>
      </c>
      <c r="F23" s="14">
        <v>50.5</v>
      </c>
      <c r="G23" s="14">
        <v>48.0</v>
      </c>
      <c r="H23" s="14">
        <v>53.0</v>
      </c>
      <c r="I23" s="19">
        <f t="shared" ref="I23:I24" si="7">H23-G23</f>
        <v>5</v>
      </c>
      <c r="J23" s="20">
        <f t="shared" ref="J23:J24" si="8">(I23/H23)*100</f>
        <v>9.433962264</v>
      </c>
      <c r="K23" s="8"/>
    </row>
    <row r="24">
      <c r="A24" s="8"/>
      <c r="B24" s="1"/>
      <c r="C24" s="14"/>
      <c r="D24" s="14">
        <v>2.0</v>
      </c>
      <c r="E24" s="14">
        <v>32.0</v>
      </c>
      <c r="F24" s="14">
        <v>44.0</v>
      </c>
      <c r="G24" s="14">
        <v>37.0</v>
      </c>
      <c r="H24" s="14">
        <v>45.0</v>
      </c>
      <c r="I24" s="19">
        <f t="shared" si="7"/>
        <v>8</v>
      </c>
      <c r="J24" s="20">
        <f t="shared" si="8"/>
        <v>17.77777778</v>
      </c>
      <c r="K24" s="8"/>
    </row>
    <row r="25">
      <c r="A25" s="8"/>
      <c r="B25" s="1"/>
      <c r="C25" s="14"/>
      <c r="D25" s="14"/>
      <c r="J25" s="20"/>
      <c r="K25" s="8"/>
    </row>
    <row r="26">
      <c r="A26" s="8" t="s">
        <v>50</v>
      </c>
      <c r="B26" s="1" t="s">
        <v>55</v>
      </c>
      <c r="C26" s="14"/>
      <c r="D26" s="14">
        <v>1.0</v>
      </c>
      <c r="E26" s="14">
        <v>10.0</v>
      </c>
      <c r="F26" s="14">
        <v>10.0</v>
      </c>
      <c r="G26" s="14">
        <v>10.0</v>
      </c>
      <c r="H26" s="14">
        <v>10.0</v>
      </c>
      <c r="I26" s="19">
        <f t="shared" ref="I26:I27" si="9">H26-G26</f>
        <v>0</v>
      </c>
      <c r="J26" s="20">
        <f t="shared" ref="J26:J27" si="10">(I26/H26)*100</f>
        <v>0</v>
      </c>
      <c r="K26" s="8"/>
    </row>
    <row r="27">
      <c r="A27" s="8"/>
      <c r="B27" s="1"/>
      <c r="C27" s="14"/>
      <c r="D27" s="14">
        <v>2.0</v>
      </c>
      <c r="E27" s="14">
        <v>14.0</v>
      </c>
      <c r="F27" s="14">
        <v>14.0</v>
      </c>
      <c r="G27" s="14">
        <v>14.0</v>
      </c>
      <c r="H27" s="14">
        <v>14.0</v>
      </c>
      <c r="I27" s="19">
        <f t="shared" si="9"/>
        <v>0</v>
      </c>
      <c r="J27" s="20">
        <f t="shared" si="10"/>
        <v>0</v>
      </c>
      <c r="K27" s="8"/>
    </row>
    <row r="28">
      <c r="A28" s="8"/>
      <c r="B28" s="1"/>
      <c r="C28" s="14"/>
      <c r="D28" s="14"/>
      <c r="J28" s="20"/>
      <c r="K28" s="8"/>
    </row>
    <row r="29">
      <c r="A29" s="8" t="s">
        <v>88</v>
      </c>
      <c r="B29" s="1" t="s">
        <v>89</v>
      </c>
      <c r="C29" s="14" t="s">
        <v>104</v>
      </c>
      <c r="D29" s="14">
        <v>1.0</v>
      </c>
      <c r="E29" s="14">
        <v>10.0</v>
      </c>
      <c r="F29" s="14">
        <v>10.0</v>
      </c>
      <c r="G29" s="14">
        <v>8.0</v>
      </c>
      <c r="H29" s="14">
        <v>12.0</v>
      </c>
      <c r="I29" s="19">
        <f t="shared" ref="I29:I32" si="11">H29-G29</f>
        <v>4</v>
      </c>
      <c r="J29" s="20">
        <f t="shared" ref="J29:J32" si="12">(I29/H29)*100</f>
        <v>33.33333333</v>
      </c>
    </row>
    <row r="30">
      <c r="A30" s="8"/>
      <c r="B30" s="1"/>
      <c r="C30" s="14"/>
      <c r="D30" s="14">
        <v>2.0</v>
      </c>
      <c r="E30" s="14">
        <v>2.0</v>
      </c>
      <c r="F30" s="14">
        <v>2.0</v>
      </c>
      <c r="G30" s="14">
        <v>2.0</v>
      </c>
      <c r="H30" s="14">
        <v>2.0</v>
      </c>
      <c r="I30" s="19">
        <f t="shared" si="11"/>
        <v>0</v>
      </c>
      <c r="J30" s="20">
        <f t="shared" si="12"/>
        <v>0</v>
      </c>
    </row>
    <row r="31">
      <c r="C31" s="14" t="s">
        <v>106</v>
      </c>
      <c r="D31" s="14">
        <v>1.0</v>
      </c>
      <c r="E31" s="14">
        <v>3.0</v>
      </c>
      <c r="F31" s="14">
        <v>6.0</v>
      </c>
      <c r="G31" s="14">
        <v>5.0</v>
      </c>
      <c r="H31" s="14">
        <v>7.0</v>
      </c>
      <c r="I31" s="19">
        <f t="shared" si="11"/>
        <v>2</v>
      </c>
      <c r="J31" s="20">
        <f t="shared" si="12"/>
        <v>28.57142857</v>
      </c>
    </row>
    <row r="32">
      <c r="D32" s="14">
        <v>2.0</v>
      </c>
      <c r="E32" s="14">
        <v>1.0</v>
      </c>
      <c r="F32" s="14">
        <v>6.0</v>
      </c>
      <c r="G32" s="14">
        <v>5.0</v>
      </c>
      <c r="H32" s="14">
        <v>7.0</v>
      </c>
      <c r="I32" s="19">
        <f t="shared" si="11"/>
        <v>2</v>
      </c>
      <c r="J32" s="20">
        <f t="shared" si="12"/>
        <v>28.57142857</v>
      </c>
    </row>
    <row r="33">
      <c r="J33" s="20"/>
    </row>
    <row r="34">
      <c r="J34" s="20"/>
    </row>
    <row r="35">
      <c r="J35" s="20"/>
    </row>
    <row r="36">
      <c r="J36" s="20"/>
    </row>
    <row r="37">
      <c r="J37" s="20"/>
    </row>
    <row r="38">
      <c r="J38" s="20"/>
    </row>
    <row r="39">
      <c r="J39" s="20"/>
    </row>
    <row r="40">
      <c r="J40" s="20"/>
    </row>
    <row r="41">
      <c r="J41" s="20"/>
    </row>
    <row r="42">
      <c r="J42" s="20"/>
    </row>
    <row r="43">
      <c r="J43" s="20"/>
    </row>
    <row r="44">
      <c r="J44" s="20"/>
    </row>
    <row r="45">
      <c r="J45" s="20"/>
    </row>
    <row r="46">
      <c r="J46" s="20"/>
    </row>
    <row r="47">
      <c r="J47" s="20"/>
    </row>
    <row r="48">
      <c r="J48" s="20"/>
    </row>
    <row r="49">
      <c r="J49" s="20"/>
    </row>
    <row r="50">
      <c r="J50" s="20"/>
    </row>
    <row r="51">
      <c r="J51" s="20"/>
    </row>
    <row r="52">
      <c r="J52" s="20"/>
    </row>
    <row r="53">
      <c r="J53" s="20"/>
    </row>
    <row r="54">
      <c r="J54" s="20"/>
    </row>
    <row r="55">
      <c r="J55" s="20"/>
    </row>
    <row r="56">
      <c r="J56" s="20"/>
    </row>
    <row r="57">
      <c r="J57" s="20"/>
    </row>
    <row r="58">
      <c r="J58" s="20"/>
    </row>
    <row r="59">
      <c r="J59" s="20"/>
    </row>
    <row r="60">
      <c r="J60" s="20"/>
    </row>
    <row r="61">
      <c r="J61" s="20"/>
    </row>
    <row r="62">
      <c r="J62" s="20"/>
    </row>
    <row r="63">
      <c r="J63" s="20"/>
    </row>
    <row r="64">
      <c r="J64" s="20"/>
    </row>
    <row r="65">
      <c r="J65" s="20"/>
    </row>
    <row r="66">
      <c r="J66" s="20"/>
    </row>
    <row r="67">
      <c r="J67" s="20"/>
    </row>
    <row r="68">
      <c r="J68" s="20"/>
    </row>
    <row r="69">
      <c r="J69" s="20"/>
    </row>
    <row r="70">
      <c r="J70" s="20"/>
    </row>
    <row r="71">
      <c r="J71" s="20"/>
    </row>
    <row r="72">
      <c r="J72" s="20"/>
    </row>
    <row r="73">
      <c r="J73" s="20"/>
    </row>
    <row r="74">
      <c r="J74" s="20"/>
    </row>
    <row r="75">
      <c r="J75" s="20"/>
    </row>
    <row r="76">
      <c r="J76" s="20"/>
    </row>
    <row r="77">
      <c r="J77" s="20"/>
    </row>
    <row r="78">
      <c r="J78" s="20"/>
    </row>
    <row r="79">
      <c r="J79" s="20"/>
    </row>
    <row r="80">
      <c r="J80" s="20"/>
    </row>
    <row r="81">
      <c r="J81" s="20"/>
    </row>
    <row r="82">
      <c r="J82" s="20"/>
    </row>
    <row r="83">
      <c r="J83" s="20"/>
    </row>
    <row r="84">
      <c r="J84" s="20"/>
    </row>
    <row r="85">
      <c r="J85" s="20"/>
    </row>
    <row r="86">
      <c r="J86" s="20"/>
    </row>
    <row r="87">
      <c r="J87" s="20"/>
    </row>
    <row r="88">
      <c r="J88" s="20"/>
    </row>
    <row r="89">
      <c r="J89" s="20"/>
    </row>
    <row r="90">
      <c r="J90" s="20"/>
    </row>
    <row r="91">
      <c r="J91" s="20"/>
    </row>
    <row r="92">
      <c r="J92" s="20"/>
    </row>
    <row r="93">
      <c r="J93" s="20"/>
    </row>
    <row r="94">
      <c r="J94" s="20"/>
    </row>
    <row r="95">
      <c r="J95" s="20"/>
    </row>
    <row r="96">
      <c r="J96" s="20"/>
    </row>
    <row r="97">
      <c r="J97" s="20"/>
    </row>
    <row r="98">
      <c r="J98" s="20"/>
    </row>
    <row r="99">
      <c r="J99" s="20"/>
    </row>
    <row r="100">
      <c r="J100" s="20"/>
    </row>
    <row r="101">
      <c r="J101" s="20"/>
    </row>
    <row r="102">
      <c r="J102" s="20"/>
    </row>
    <row r="103">
      <c r="J103" s="20"/>
    </row>
    <row r="104">
      <c r="J104" s="20"/>
    </row>
    <row r="105">
      <c r="J105" s="20"/>
    </row>
    <row r="106">
      <c r="J106" s="20"/>
    </row>
    <row r="107">
      <c r="J107" s="20"/>
    </row>
    <row r="108">
      <c r="J108" s="20"/>
    </row>
    <row r="109">
      <c r="J109" s="20"/>
    </row>
    <row r="110">
      <c r="J110" s="20"/>
    </row>
    <row r="111">
      <c r="J111" s="20"/>
    </row>
    <row r="112">
      <c r="J112" s="20"/>
    </row>
    <row r="113">
      <c r="J113" s="20"/>
    </row>
    <row r="114">
      <c r="J114" s="20"/>
    </row>
    <row r="115">
      <c r="J115" s="20"/>
    </row>
    <row r="116">
      <c r="J116" s="20"/>
    </row>
    <row r="117">
      <c r="J117" s="20"/>
    </row>
    <row r="118">
      <c r="J118" s="20"/>
    </row>
    <row r="119">
      <c r="J119" s="20"/>
    </row>
    <row r="120">
      <c r="J120" s="20"/>
    </row>
    <row r="121">
      <c r="J121" s="20"/>
    </row>
    <row r="122">
      <c r="J122" s="20"/>
    </row>
    <row r="123">
      <c r="J123" s="20"/>
    </row>
    <row r="124">
      <c r="J124" s="20"/>
    </row>
    <row r="125">
      <c r="J125" s="20"/>
    </row>
    <row r="126">
      <c r="J126" s="20"/>
    </row>
    <row r="127">
      <c r="J127" s="20"/>
    </row>
    <row r="128">
      <c r="J128" s="20"/>
    </row>
    <row r="129">
      <c r="J129" s="20"/>
    </row>
    <row r="130">
      <c r="J130" s="20"/>
    </row>
    <row r="131">
      <c r="J131" s="20"/>
    </row>
    <row r="132">
      <c r="J132" s="20"/>
    </row>
    <row r="133">
      <c r="J133" s="20"/>
    </row>
    <row r="134">
      <c r="J134" s="20"/>
    </row>
    <row r="135">
      <c r="J135" s="20"/>
    </row>
    <row r="136">
      <c r="J136" s="20"/>
    </row>
    <row r="137">
      <c r="J137" s="20"/>
    </row>
    <row r="138">
      <c r="J138" s="20"/>
    </row>
    <row r="139">
      <c r="J139" s="20"/>
    </row>
    <row r="140">
      <c r="J140" s="20"/>
    </row>
    <row r="141">
      <c r="J141" s="20"/>
    </row>
    <row r="142">
      <c r="J142" s="20"/>
    </row>
    <row r="143">
      <c r="J143" s="20"/>
    </row>
    <row r="144">
      <c r="J144" s="20"/>
    </row>
    <row r="145">
      <c r="J145" s="20"/>
    </row>
    <row r="146">
      <c r="J146" s="20"/>
    </row>
    <row r="147">
      <c r="J147" s="20"/>
    </row>
    <row r="148">
      <c r="J148" s="20"/>
    </row>
    <row r="149">
      <c r="J149" s="20"/>
    </row>
    <row r="150">
      <c r="J150" s="20"/>
    </row>
    <row r="151">
      <c r="J151" s="20"/>
    </row>
    <row r="152">
      <c r="J152" s="20"/>
    </row>
    <row r="153">
      <c r="J153" s="20"/>
    </row>
    <row r="154">
      <c r="J154" s="20"/>
    </row>
    <row r="155">
      <c r="J155" s="20"/>
    </row>
    <row r="156">
      <c r="J156" s="20"/>
    </row>
    <row r="157">
      <c r="J157" s="20"/>
    </row>
    <row r="158">
      <c r="J158" s="20"/>
    </row>
    <row r="159">
      <c r="J159" s="20"/>
    </row>
    <row r="160">
      <c r="J160" s="20"/>
    </row>
    <row r="161">
      <c r="J161" s="20"/>
    </row>
    <row r="162">
      <c r="J162" s="20"/>
    </row>
    <row r="163">
      <c r="J163" s="20"/>
    </row>
    <row r="164">
      <c r="J164" s="20"/>
    </row>
    <row r="165">
      <c r="J165" s="20"/>
    </row>
    <row r="166">
      <c r="J166" s="20"/>
    </row>
    <row r="167">
      <c r="J167" s="20"/>
    </row>
    <row r="168">
      <c r="J168" s="20"/>
    </row>
    <row r="169">
      <c r="J169" s="20"/>
    </row>
    <row r="170">
      <c r="J170" s="20"/>
    </row>
    <row r="171">
      <c r="J171" s="20"/>
    </row>
    <row r="172">
      <c r="J172" s="20"/>
    </row>
    <row r="173">
      <c r="J173" s="20"/>
    </row>
    <row r="174">
      <c r="J174" s="20"/>
    </row>
    <row r="175">
      <c r="J175" s="20"/>
    </row>
    <row r="176">
      <c r="J176" s="20"/>
    </row>
    <row r="177">
      <c r="J177" s="20"/>
    </row>
    <row r="178">
      <c r="J178" s="20"/>
    </row>
    <row r="179">
      <c r="J179" s="20"/>
    </row>
    <row r="180">
      <c r="J180" s="20"/>
    </row>
    <row r="181">
      <c r="J181" s="20"/>
    </row>
    <row r="182">
      <c r="J182" s="20"/>
    </row>
    <row r="183">
      <c r="J183" s="20"/>
    </row>
    <row r="184">
      <c r="J184" s="20"/>
    </row>
    <row r="185">
      <c r="J185" s="20"/>
    </row>
    <row r="186">
      <c r="J186" s="20"/>
    </row>
    <row r="187">
      <c r="J187" s="20"/>
    </row>
    <row r="188">
      <c r="J188" s="20"/>
    </row>
    <row r="189">
      <c r="J189" s="20"/>
    </row>
    <row r="190">
      <c r="J190" s="20"/>
    </row>
    <row r="191">
      <c r="J191" s="20"/>
    </row>
    <row r="192">
      <c r="J192" s="20"/>
    </row>
    <row r="193">
      <c r="J193" s="20"/>
    </row>
    <row r="194">
      <c r="J194" s="20"/>
    </row>
    <row r="195">
      <c r="J195" s="20"/>
    </row>
    <row r="196">
      <c r="J196" s="20"/>
    </row>
    <row r="197">
      <c r="J197" s="20"/>
    </row>
    <row r="198">
      <c r="J198" s="20"/>
    </row>
    <row r="199">
      <c r="J199" s="20"/>
    </row>
    <row r="200">
      <c r="J200" s="20"/>
    </row>
    <row r="201">
      <c r="J201" s="20"/>
    </row>
    <row r="202">
      <c r="J202" s="20"/>
    </row>
    <row r="203">
      <c r="J203" s="20"/>
    </row>
    <row r="204">
      <c r="J204" s="20"/>
    </row>
    <row r="205">
      <c r="J205" s="20"/>
    </row>
    <row r="206">
      <c r="J206" s="20"/>
    </row>
    <row r="207">
      <c r="J207" s="20"/>
    </row>
    <row r="208">
      <c r="J208" s="20"/>
    </row>
    <row r="209">
      <c r="J209" s="20"/>
    </row>
    <row r="210">
      <c r="J210" s="20"/>
    </row>
    <row r="211">
      <c r="J211" s="20"/>
    </row>
    <row r="212">
      <c r="J212" s="20"/>
    </row>
    <row r="213">
      <c r="J213" s="20"/>
    </row>
    <row r="214">
      <c r="J214" s="20"/>
    </row>
    <row r="215">
      <c r="J215" s="20"/>
    </row>
    <row r="216">
      <c r="J216" s="20"/>
    </row>
    <row r="217">
      <c r="J217" s="20"/>
    </row>
    <row r="218">
      <c r="J218" s="20"/>
    </row>
    <row r="219">
      <c r="J219" s="20"/>
    </row>
    <row r="220">
      <c r="J220" s="20"/>
    </row>
    <row r="221">
      <c r="J221" s="20"/>
    </row>
    <row r="222">
      <c r="J222" s="20"/>
    </row>
    <row r="223">
      <c r="J223" s="20"/>
    </row>
    <row r="224">
      <c r="J224" s="20"/>
    </row>
    <row r="225">
      <c r="J225" s="20"/>
    </row>
    <row r="226">
      <c r="J226" s="20"/>
    </row>
    <row r="227">
      <c r="J227" s="20"/>
    </row>
    <row r="228">
      <c r="J228" s="20"/>
    </row>
    <row r="229">
      <c r="J229" s="20"/>
    </row>
    <row r="230">
      <c r="J230" s="20"/>
    </row>
    <row r="231">
      <c r="J231" s="20"/>
    </row>
    <row r="232">
      <c r="J232" s="20"/>
    </row>
    <row r="233">
      <c r="J233" s="20"/>
    </row>
    <row r="234">
      <c r="J234" s="20"/>
    </row>
    <row r="235">
      <c r="J235" s="20"/>
    </row>
    <row r="236">
      <c r="J236" s="20"/>
    </row>
    <row r="237">
      <c r="J237" s="20"/>
    </row>
    <row r="238">
      <c r="J238" s="20"/>
    </row>
    <row r="239">
      <c r="J239" s="20"/>
    </row>
    <row r="240">
      <c r="J240" s="20"/>
    </row>
    <row r="241">
      <c r="J241" s="20"/>
    </row>
    <row r="242">
      <c r="J242" s="20"/>
    </row>
    <row r="243">
      <c r="J243" s="20"/>
    </row>
    <row r="244">
      <c r="J244" s="20"/>
    </row>
    <row r="245">
      <c r="J245" s="20"/>
    </row>
    <row r="246">
      <c r="J246" s="20"/>
    </row>
    <row r="247">
      <c r="J247" s="20"/>
    </row>
    <row r="248">
      <c r="J248" s="20"/>
    </row>
    <row r="249">
      <c r="J249" s="20"/>
    </row>
    <row r="250">
      <c r="J250" s="20"/>
    </row>
    <row r="251">
      <c r="J251" s="20"/>
    </row>
    <row r="252">
      <c r="J252" s="20"/>
    </row>
    <row r="253">
      <c r="J253" s="20"/>
    </row>
    <row r="254">
      <c r="J254" s="20"/>
    </row>
    <row r="255">
      <c r="J255" s="20"/>
    </row>
    <row r="256">
      <c r="J256" s="20"/>
    </row>
    <row r="257">
      <c r="J257" s="20"/>
    </row>
    <row r="258">
      <c r="J258" s="20"/>
    </row>
    <row r="259">
      <c r="J259" s="20"/>
    </row>
    <row r="260">
      <c r="J260" s="20"/>
    </row>
    <row r="261">
      <c r="J261" s="20"/>
    </row>
    <row r="262">
      <c r="J262" s="20"/>
    </row>
    <row r="263">
      <c r="J263" s="20"/>
    </row>
    <row r="264">
      <c r="J264" s="20"/>
    </row>
    <row r="265">
      <c r="J265" s="20"/>
    </row>
    <row r="266">
      <c r="J266" s="20"/>
    </row>
    <row r="267">
      <c r="J267" s="20"/>
    </row>
    <row r="268">
      <c r="J268" s="20"/>
    </row>
    <row r="269">
      <c r="J269" s="20"/>
    </row>
    <row r="270">
      <c r="J270" s="20"/>
    </row>
    <row r="271">
      <c r="J271" s="20"/>
    </row>
    <row r="272">
      <c r="J272" s="20"/>
    </row>
    <row r="273">
      <c r="J273" s="20"/>
    </row>
    <row r="274">
      <c r="J274" s="20"/>
    </row>
    <row r="275">
      <c r="J275" s="20"/>
    </row>
    <row r="276">
      <c r="J276" s="20"/>
    </row>
    <row r="277">
      <c r="J277" s="20"/>
    </row>
    <row r="278">
      <c r="J278" s="20"/>
    </row>
    <row r="279">
      <c r="J279" s="20"/>
    </row>
    <row r="280">
      <c r="J280" s="20"/>
    </row>
    <row r="281">
      <c r="J281" s="20"/>
    </row>
    <row r="282">
      <c r="J282" s="20"/>
    </row>
    <row r="283">
      <c r="J283" s="20"/>
    </row>
    <row r="284">
      <c r="J284" s="20"/>
    </row>
    <row r="285">
      <c r="J285" s="20"/>
    </row>
    <row r="286">
      <c r="J286" s="20"/>
    </row>
    <row r="287">
      <c r="J287" s="20"/>
    </row>
    <row r="288">
      <c r="J288" s="20"/>
    </row>
    <row r="289">
      <c r="J289" s="20"/>
    </row>
    <row r="290">
      <c r="J290" s="20"/>
    </row>
    <row r="291">
      <c r="J291" s="20"/>
    </row>
    <row r="292">
      <c r="J292" s="20"/>
    </row>
    <row r="293">
      <c r="J293" s="20"/>
    </row>
    <row r="294">
      <c r="J294" s="20"/>
    </row>
    <row r="295">
      <c r="J295" s="20"/>
    </row>
    <row r="296">
      <c r="J296" s="20"/>
    </row>
    <row r="297">
      <c r="J297" s="20"/>
    </row>
    <row r="298">
      <c r="J298" s="20"/>
    </row>
    <row r="299">
      <c r="J299" s="20"/>
    </row>
    <row r="300">
      <c r="J300" s="20"/>
    </row>
    <row r="301">
      <c r="J301" s="20"/>
    </row>
    <row r="302">
      <c r="J302" s="20"/>
    </row>
    <row r="303">
      <c r="J303" s="20"/>
    </row>
    <row r="304">
      <c r="J304" s="20"/>
    </row>
    <row r="305">
      <c r="J305" s="20"/>
    </row>
    <row r="306">
      <c r="J306" s="20"/>
    </row>
    <row r="307">
      <c r="J307" s="20"/>
    </row>
    <row r="308">
      <c r="J308" s="20"/>
    </row>
    <row r="309">
      <c r="J309" s="20"/>
    </row>
    <row r="310">
      <c r="J310" s="20"/>
    </row>
    <row r="311">
      <c r="J311" s="20"/>
    </row>
    <row r="312">
      <c r="J312" s="20"/>
    </row>
    <row r="313">
      <c r="J313" s="20"/>
    </row>
    <row r="314">
      <c r="J314" s="20"/>
    </row>
    <row r="315">
      <c r="J315" s="20"/>
    </row>
    <row r="316">
      <c r="J316" s="20"/>
    </row>
    <row r="317">
      <c r="J317" s="20"/>
    </row>
    <row r="318">
      <c r="J318" s="20"/>
    </row>
    <row r="319">
      <c r="J319" s="20"/>
    </row>
    <row r="320">
      <c r="J320" s="20"/>
    </row>
    <row r="321">
      <c r="J321" s="20"/>
    </row>
    <row r="322">
      <c r="J322" s="20"/>
    </row>
    <row r="323">
      <c r="J323" s="20"/>
    </row>
    <row r="324">
      <c r="J324" s="20"/>
    </row>
    <row r="325">
      <c r="J325" s="20"/>
    </row>
    <row r="326">
      <c r="J326" s="20"/>
    </row>
    <row r="327">
      <c r="J327" s="20"/>
    </row>
    <row r="328">
      <c r="J328" s="20"/>
    </row>
    <row r="329">
      <c r="J329" s="20"/>
    </row>
    <row r="330">
      <c r="J330" s="20"/>
    </row>
    <row r="331">
      <c r="J331" s="20"/>
    </row>
    <row r="332">
      <c r="J332" s="20"/>
    </row>
    <row r="333">
      <c r="J333" s="20"/>
    </row>
    <row r="334">
      <c r="J334" s="20"/>
    </row>
    <row r="335">
      <c r="J335" s="20"/>
    </row>
    <row r="336">
      <c r="J336" s="20"/>
    </row>
    <row r="337">
      <c r="J337" s="20"/>
    </row>
    <row r="338">
      <c r="J338" s="20"/>
    </row>
    <row r="339">
      <c r="J339" s="20"/>
    </row>
    <row r="340">
      <c r="J340" s="20"/>
    </row>
    <row r="341">
      <c r="J341" s="20"/>
    </row>
    <row r="342">
      <c r="J342" s="20"/>
    </row>
    <row r="343">
      <c r="J343" s="20"/>
    </row>
    <row r="344">
      <c r="J344" s="20"/>
    </row>
    <row r="345">
      <c r="J345" s="20"/>
    </row>
    <row r="346">
      <c r="J346" s="20"/>
    </row>
    <row r="347">
      <c r="J347" s="20"/>
    </row>
    <row r="348">
      <c r="J348" s="20"/>
    </row>
    <row r="349">
      <c r="J349" s="20"/>
    </row>
    <row r="350">
      <c r="J350" s="20"/>
    </row>
    <row r="351">
      <c r="J351" s="20"/>
    </row>
    <row r="352">
      <c r="J352" s="20"/>
    </row>
    <row r="353">
      <c r="J353" s="20"/>
    </row>
    <row r="354">
      <c r="J354" s="20"/>
    </row>
    <row r="355">
      <c r="J355" s="20"/>
    </row>
    <row r="356">
      <c r="J356" s="20"/>
    </row>
    <row r="357">
      <c r="J357" s="20"/>
    </row>
    <row r="358">
      <c r="J358" s="20"/>
    </row>
    <row r="359">
      <c r="J359" s="20"/>
    </row>
    <row r="360">
      <c r="J360" s="20"/>
    </row>
    <row r="361">
      <c r="J361" s="20"/>
    </row>
    <row r="362">
      <c r="J362" s="20"/>
    </row>
    <row r="363">
      <c r="J363" s="20"/>
    </row>
    <row r="364">
      <c r="J364" s="20"/>
    </row>
    <row r="365">
      <c r="J365" s="20"/>
    </row>
    <row r="366">
      <c r="J366" s="20"/>
    </row>
    <row r="367">
      <c r="J367" s="20"/>
    </row>
    <row r="368">
      <c r="J368" s="20"/>
    </row>
    <row r="369">
      <c r="J369" s="20"/>
    </row>
    <row r="370">
      <c r="J370" s="20"/>
    </row>
    <row r="371">
      <c r="J371" s="20"/>
    </row>
    <row r="372">
      <c r="J372" s="20"/>
    </row>
    <row r="373">
      <c r="J373" s="20"/>
    </row>
    <row r="374">
      <c r="J374" s="20"/>
    </row>
    <row r="375">
      <c r="J375" s="20"/>
    </row>
    <row r="376">
      <c r="J376" s="20"/>
    </row>
    <row r="377">
      <c r="J377" s="20"/>
    </row>
    <row r="378">
      <c r="J378" s="20"/>
    </row>
    <row r="379">
      <c r="J379" s="20"/>
    </row>
    <row r="380">
      <c r="J380" s="20"/>
    </row>
    <row r="381">
      <c r="J381" s="20"/>
    </row>
    <row r="382">
      <c r="J382" s="20"/>
    </row>
    <row r="383">
      <c r="J383" s="20"/>
    </row>
    <row r="384">
      <c r="J384" s="20"/>
    </row>
    <row r="385">
      <c r="J385" s="20"/>
    </row>
    <row r="386">
      <c r="J386" s="20"/>
    </row>
    <row r="387">
      <c r="J387" s="20"/>
    </row>
    <row r="388">
      <c r="J388" s="20"/>
    </row>
    <row r="389">
      <c r="J389" s="20"/>
    </row>
    <row r="390">
      <c r="J390" s="20"/>
    </row>
    <row r="391">
      <c r="J391" s="20"/>
    </row>
    <row r="392">
      <c r="J392" s="20"/>
    </row>
    <row r="393">
      <c r="J393" s="20"/>
    </row>
    <row r="394">
      <c r="J394" s="20"/>
    </row>
    <row r="395">
      <c r="J395" s="20"/>
    </row>
    <row r="396">
      <c r="J396" s="20"/>
    </row>
    <row r="397">
      <c r="J397" s="20"/>
    </row>
    <row r="398">
      <c r="J398" s="20"/>
    </row>
    <row r="399">
      <c r="J399" s="20"/>
    </row>
    <row r="400">
      <c r="J400" s="20"/>
    </row>
    <row r="401">
      <c r="J401" s="20"/>
    </row>
    <row r="402">
      <c r="J402" s="20"/>
    </row>
    <row r="403">
      <c r="J403" s="20"/>
    </row>
    <row r="404">
      <c r="J404" s="20"/>
    </row>
    <row r="405">
      <c r="J405" s="20"/>
    </row>
    <row r="406">
      <c r="J406" s="20"/>
    </row>
    <row r="407">
      <c r="J407" s="20"/>
    </row>
    <row r="408">
      <c r="J408" s="20"/>
    </row>
    <row r="409">
      <c r="J409" s="20"/>
    </row>
    <row r="410">
      <c r="J410" s="20"/>
    </row>
    <row r="411">
      <c r="J411" s="20"/>
    </row>
    <row r="412">
      <c r="J412" s="20"/>
    </row>
    <row r="413">
      <c r="J413" s="20"/>
    </row>
    <row r="414">
      <c r="J414" s="20"/>
    </row>
    <row r="415">
      <c r="J415" s="20"/>
    </row>
    <row r="416">
      <c r="J416" s="20"/>
    </row>
    <row r="417">
      <c r="J417" s="20"/>
    </row>
    <row r="418">
      <c r="J418" s="20"/>
    </row>
    <row r="419">
      <c r="J419" s="20"/>
    </row>
    <row r="420">
      <c r="J420" s="20"/>
    </row>
    <row r="421">
      <c r="J421" s="20"/>
    </row>
    <row r="422">
      <c r="J422" s="20"/>
    </row>
    <row r="423">
      <c r="J423" s="20"/>
    </row>
    <row r="424">
      <c r="J424" s="20"/>
    </row>
    <row r="425">
      <c r="J425" s="20"/>
    </row>
    <row r="426">
      <c r="J426" s="20"/>
    </row>
    <row r="427">
      <c r="J427" s="20"/>
    </row>
    <row r="428">
      <c r="J428" s="20"/>
    </row>
    <row r="429">
      <c r="J429" s="20"/>
    </row>
    <row r="430">
      <c r="J430" s="20"/>
    </row>
    <row r="431">
      <c r="J431" s="20"/>
    </row>
    <row r="432">
      <c r="J432" s="20"/>
    </row>
    <row r="433">
      <c r="J433" s="20"/>
    </row>
    <row r="434">
      <c r="J434" s="20"/>
    </row>
    <row r="435">
      <c r="J435" s="20"/>
    </row>
    <row r="436">
      <c r="J436" s="20"/>
    </row>
    <row r="437">
      <c r="J437" s="20"/>
    </row>
    <row r="438">
      <c r="J438" s="20"/>
    </row>
    <row r="439">
      <c r="J439" s="20"/>
    </row>
    <row r="440">
      <c r="J440" s="20"/>
    </row>
    <row r="441">
      <c r="J441" s="20"/>
    </row>
    <row r="442">
      <c r="J442" s="20"/>
    </row>
    <row r="443">
      <c r="J443" s="20"/>
    </row>
    <row r="444">
      <c r="J444" s="20"/>
    </row>
    <row r="445">
      <c r="J445" s="20"/>
    </row>
    <row r="446">
      <c r="J446" s="20"/>
    </row>
    <row r="447">
      <c r="J447" s="20"/>
    </row>
    <row r="448">
      <c r="J448" s="20"/>
    </row>
    <row r="449">
      <c r="J449" s="20"/>
    </row>
    <row r="450">
      <c r="J450" s="20"/>
    </row>
    <row r="451">
      <c r="J451" s="20"/>
    </row>
    <row r="452">
      <c r="J452" s="20"/>
    </row>
    <row r="453">
      <c r="J453" s="20"/>
    </row>
    <row r="454">
      <c r="J454" s="20"/>
    </row>
    <row r="455">
      <c r="J455" s="20"/>
    </row>
    <row r="456">
      <c r="J456" s="20"/>
    </row>
    <row r="457">
      <c r="J457" s="20"/>
    </row>
    <row r="458">
      <c r="J458" s="20"/>
    </row>
    <row r="459">
      <c r="J459" s="20"/>
    </row>
    <row r="460">
      <c r="J460" s="20"/>
    </row>
    <row r="461">
      <c r="J461" s="20"/>
    </row>
    <row r="462">
      <c r="J462" s="20"/>
    </row>
    <row r="463">
      <c r="J463" s="20"/>
    </row>
    <row r="464">
      <c r="J464" s="20"/>
    </row>
    <row r="465">
      <c r="J465" s="20"/>
    </row>
    <row r="466">
      <c r="J466" s="20"/>
    </row>
    <row r="467">
      <c r="J467" s="20"/>
    </row>
    <row r="468">
      <c r="J468" s="20"/>
    </row>
    <row r="469">
      <c r="J469" s="20"/>
    </row>
    <row r="470">
      <c r="J470" s="20"/>
    </row>
    <row r="471">
      <c r="J471" s="20"/>
    </row>
    <row r="472">
      <c r="J472" s="20"/>
    </row>
    <row r="473">
      <c r="J473" s="20"/>
    </row>
    <row r="474">
      <c r="J474" s="20"/>
    </row>
    <row r="475">
      <c r="J475" s="20"/>
    </row>
    <row r="476">
      <c r="J476" s="20"/>
    </row>
    <row r="477">
      <c r="J477" s="20"/>
    </row>
    <row r="478">
      <c r="J478" s="20"/>
    </row>
    <row r="479">
      <c r="J479" s="20"/>
    </row>
    <row r="480">
      <c r="J480" s="20"/>
    </row>
    <row r="481">
      <c r="J481" s="20"/>
    </row>
    <row r="482">
      <c r="J482" s="20"/>
    </row>
    <row r="483">
      <c r="J483" s="20"/>
    </row>
    <row r="484">
      <c r="J484" s="20"/>
    </row>
    <row r="485">
      <c r="J485" s="20"/>
    </row>
    <row r="486">
      <c r="J486" s="20"/>
    </row>
    <row r="487">
      <c r="J487" s="20"/>
    </row>
    <row r="488">
      <c r="J488" s="20"/>
    </row>
    <row r="489">
      <c r="J489" s="20"/>
    </row>
    <row r="490">
      <c r="J490" s="20"/>
    </row>
    <row r="491">
      <c r="J491" s="20"/>
    </row>
    <row r="492">
      <c r="J492" s="20"/>
    </row>
    <row r="493">
      <c r="J493" s="20"/>
    </row>
    <row r="494">
      <c r="J494" s="20"/>
    </row>
    <row r="495">
      <c r="J495" s="20"/>
    </row>
    <row r="496">
      <c r="J496" s="20"/>
    </row>
    <row r="497">
      <c r="J497" s="20"/>
    </row>
    <row r="498">
      <c r="J498" s="20"/>
    </row>
    <row r="499">
      <c r="J499" s="20"/>
    </row>
    <row r="500">
      <c r="J500" s="20"/>
    </row>
    <row r="501">
      <c r="J501" s="20"/>
    </row>
    <row r="502">
      <c r="J502" s="20"/>
    </row>
    <row r="503">
      <c r="J503" s="20"/>
    </row>
    <row r="504">
      <c r="J504" s="20"/>
    </row>
    <row r="505">
      <c r="J505" s="20"/>
    </row>
    <row r="506">
      <c r="J506" s="20"/>
    </row>
    <row r="507">
      <c r="J507" s="20"/>
    </row>
    <row r="508">
      <c r="J508" s="20"/>
    </row>
    <row r="509">
      <c r="J509" s="20"/>
    </row>
    <row r="510">
      <c r="J510" s="20"/>
    </row>
    <row r="511">
      <c r="J511" s="20"/>
    </row>
    <row r="512">
      <c r="J512" s="20"/>
    </row>
    <row r="513">
      <c r="J513" s="20"/>
    </row>
    <row r="514">
      <c r="J514" s="20"/>
    </row>
    <row r="515">
      <c r="J515" s="20"/>
    </row>
    <row r="516">
      <c r="J516" s="20"/>
    </row>
    <row r="517">
      <c r="J517" s="20"/>
    </row>
    <row r="518">
      <c r="J518" s="20"/>
    </row>
    <row r="519">
      <c r="J519" s="20"/>
    </row>
    <row r="520">
      <c r="J520" s="20"/>
    </row>
    <row r="521">
      <c r="J521" s="20"/>
    </row>
    <row r="522">
      <c r="J522" s="20"/>
    </row>
    <row r="523">
      <c r="J523" s="20"/>
    </row>
    <row r="524">
      <c r="J524" s="20"/>
    </row>
    <row r="525">
      <c r="J525" s="20"/>
    </row>
    <row r="526">
      <c r="J526" s="20"/>
    </row>
    <row r="527">
      <c r="J527" s="20"/>
    </row>
    <row r="528">
      <c r="J528" s="20"/>
    </row>
    <row r="529">
      <c r="J529" s="20"/>
    </row>
    <row r="530">
      <c r="J530" s="20"/>
    </row>
    <row r="531">
      <c r="J531" s="20"/>
    </row>
    <row r="532">
      <c r="J532" s="20"/>
    </row>
    <row r="533">
      <c r="J533" s="20"/>
    </row>
    <row r="534">
      <c r="J534" s="20"/>
    </row>
    <row r="535">
      <c r="J535" s="20"/>
    </row>
    <row r="536">
      <c r="J536" s="20"/>
    </row>
    <row r="537">
      <c r="J537" s="20"/>
    </row>
    <row r="538">
      <c r="J538" s="20"/>
    </row>
    <row r="539">
      <c r="J539" s="20"/>
    </row>
    <row r="540">
      <c r="J540" s="20"/>
    </row>
    <row r="541">
      <c r="J541" s="20"/>
    </row>
    <row r="542">
      <c r="J542" s="20"/>
    </row>
    <row r="543">
      <c r="J543" s="20"/>
    </row>
    <row r="544">
      <c r="J544" s="20"/>
    </row>
    <row r="545">
      <c r="J545" s="20"/>
    </row>
    <row r="546">
      <c r="J546" s="20"/>
    </row>
    <row r="547">
      <c r="J547" s="20"/>
    </row>
    <row r="548">
      <c r="J548" s="20"/>
    </row>
    <row r="549">
      <c r="J549" s="20"/>
    </row>
    <row r="550">
      <c r="J550" s="20"/>
    </row>
    <row r="551">
      <c r="J551" s="20"/>
    </row>
    <row r="552">
      <c r="J552" s="20"/>
    </row>
    <row r="553">
      <c r="J553" s="20"/>
    </row>
    <row r="554">
      <c r="J554" s="20"/>
    </row>
    <row r="555">
      <c r="J555" s="20"/>
    </row>
    <row r="556">
      <c r="J556" s="20"/>
    </row>
    <row r="557">
      <c r="J557" s="20"/>
    </row>
    <row r="558">
      <c r="J558" s="20"/>
    </row>
    <row r="559">
      <c r="J559" s="20"/>
    </row>
    <row r="560">
      <c r="J560" s="20"/>
    </row>
    <row r="561">
      <c r="J561" s="20"/>
    </row>
    <row r="562">
      <c r="J562" s="20"/>
    </row>
    <row r="563">
      <c r="J563" s="20"/>
    </row>
    <row r="564">
      <c r="J564" s="20"/>
    </row>
    <row r="565">
      <c r="J565" s="20"/>
    </row>
    <row r="566">
      <c r="J566" s="20"/>
    </row>
    <row r="567">
      <c r="J567" s="20"/>
    </row>
    <row r="568">
      <c r="J568" s="20"/>
    </row>
    <row r="569">
      <c r="J569" s="20"/>
    </row>
    <row r="570">
      <c r="J570" s="20"/>
    </row>
    <row r="571">
      <c r="J571" s="20"/>
    </row>
    <row r="572">
      <c r="J572" s="20"/>
    </row>
    <row r="573">
      <c r="J573" s="20"/>
    </row>
    <row r="574">
      <c r="J574" s="20"/>
    </row>
    <row r="575">
      <c r="J575" s="20"/>
    </row>
    <row r="576">
      <c r="J576" s="20"/>
    </row>
    <row r="577">
      <c r="J577" s="20"/>
    </row>
    <row r="578">
      <c r="J578" s="20"/>
    </row>
    <row r="579">
      <c r="J579" s="20"/>
    </row>
    <row r="580">
      <c r="J580" s="20"/>
    </row>
    <row r="581">
      <c r="J581" s="20"/>
    </row>
    <row r="582">
      <c r="J582" s="20"/>
    </row>
    <row r="583">
      <c r="J583" s="20"/>
    </row>
    <row r="584">
      <c r="J584" s="20"/>
    </row>
    <row r="585">
      <c r="J585" s="20"/>
    </row>
    <row r="586">
      <c r="J586" s="20"/>
    </row>
    <row r="587">
      <c r="J587" s="20"/>
    </row>
    <row r="588">
      <c r="J588" s="20"/>
    </row>
    <row r="589">
      <c r="J589" s="20"/>
    </row>
    <row r="590">
      <c r="J590" s="20"/>
    </row>
    <row r="591">
      <c r="J591" s="20"/>
    </row>
    <row r="592">
      <c r="J592" s="20"/>
    </row>
    <row r="593">
      <c r="J593" s="20"/>
    </row>
    <row r="594">
      <c r="J594" s="20"/>
    </row>
    <row r="595">
      <c r="J595" s="20"/>
    </row>
    <row r="596">
      <c r="J596" s="20"/>
    </row>
    <row r="597">
      <c r="J597" s="20"/>
    </row>
    <row r="598">
      <c r="J598" s="20"/>
    </row>
    <row r="599">
      <c r="J599" s="20"/>
    </row>
    <row r="600">
      <c r="J600" s="20"/>
    </row>
    <row r="601">
      <c r="J601" s="20"/>
    </row>
    <row r="602">
      <c r="J602" s="20"/>
    </row>
    <row r="603">
      <c r="J603" s="20"/>
    </row>
    <row r="604">
      <c r="J604" s="20"/>
    </row>
    <row r="605">
      <c r="J605" s="20"/>
    </row>
    <row r="606">
      <c r="J606" s="20"/>
    </row>
    <row r="607">
      <c r="J607" s="20"/>
    </row>
    <row r="608">
      <c r="J608" s="20"/>
    </row>
    <row r="609">
      <c r="J609" s="20"/>
    </row>
    <row r="610">
      <c r="J610" s="20"/>
    </row>
    <row r="611">
      <c r="J611" s="20"/>
    </row>
    <row r="612">
      <c r="J612" s="20"/>
    </row>
    <row r="613">
      <c r="J613" s="20"/>
    </row>
    <row r="614">
      <c r="J614" s="20"/>
    </row>
    <row r="615">
      <c r="J615" s="20"/>
    </row>
    <row r="616">
      <c r="J616" s="20"/>
    </row>
    <row r="617">
      <c r="J617" s="20"/>
    </row>
    <row r="618">
      <c r="J618" s="20"/>
    </row>
    <row r="619">
      <c r="J619" s="20"/>
    </row>
    <row r="620">
      <c r="J620" s="20"/>
    </row>
    <row r="621">
      <c r="J621" s="20"/>
    </row>
    <row r="622">
      <c r="J622" s="20"/>
    </row>
    <row r="623">
      <c r="J623" s="20"/>
    </row>
    <row r="624">
      <c r="J624" s="20"/>
    </row>
    <row r="625">
      <c r="J625" s="20"/>
    </row>
    <row r="626">
      <c r="J626" s="20"/>
    </row>
    <row r="627">
      <c r="J627" s="20"/>
    </row>
    <row r="628">
      <c r="J628" s="20"/>
    </row>
    <row r="629">
      <c r="J629" s="20"/>
    </row>
    <row r="630">
      <c r="J630" s="20"/>
    </row>
    <row r="631">
      <c r="J631" s="20"/>
    </row>
    <row r="632">
      <c r="J632" s="20"/>
    </row>
    <row r="633">
      <c r="J633" s="20"/>
    </row>
    <row r="634">
      <c r="J634" s="20"/>
    </row>
    <row r="635">
      <c r="J635" s="20"/>
    </row>
    <row r="636">
      <c r="J636" s="20"/>
    </row>
    <row r="637">
      <c r="J637" s="20"/>
    </row>
    <row r="638">
      <c r="J638" s="20"/>
    </row>
    <row r="639">
      <c r="J639" s="20"/>
    </row>
    <row r="640">
      <c r="J640" s="20"/>
    </row>
    <row r="641">
      <c r="J641" s="20"/>
    </row>
    <row r="642">
      <c r="J642" s="20"/>
    </row>
    <row r="643">
      <c r="J643" s="20"/>
    </row>
    <row r="644">
      <c r="J644" s="20"/>
    </row>
    <row r="645">
      <c r="J645" s="20"/>
    </row>
    <row r="646">
      <c r="J646" s="20"/>
    </row>
    <row r="647">
      <c r="J647" s="20"/>
    </row>
    <row r="648">
      <c r="J648" s="20"/>
    </row>
    <row r="649">
      <c r="J649" s="20"/>
    </row>
    <row r="650">
      <c r="J650" s="20"/>
    </row>
    <row r="651">
      <c r="J651" s="20"/>
    </row>
    <row r="652">
      <c r="J652" s="20"/>
    </row>
    <row r="653">
      <c r="J653" s="20"/>
    </row>
    <row r="654">
      <c r="J654" s="20"/>
    </row>
    <row r="655">
      <c r="J655" s="20"/>
    </row>
    <row r="656">
      <c r="J656" s="20"/>
    </row>
    <row r="657">
      <c r="J657" s="20"/>
    </row>
    <row r="658">
      <c r="J658" s="20"/>
    </row>
    <row r="659">
      <c r="J659" s="20"/>
    </row>
    <row r="660">
      <c r="J660" s="20"/>
    </row>
    <row r="661">
      <c r="J661" s="20"/>
    </row>
    <row r="662">
      <c r="J662" s="20"/>
    </row>
    <row r="663">
      <c r="J663" s="20"/>
    </row>
    <row r="664">
      <c r="J664" s="20"/>
    </row>
    <row r="665">
      <c r="J665" s="20"/>
    </row>
    <row r="666">
      <c r="J666" s="20"/>
    </row>
    <row r="667">
      <c r="J667" s="20"/>
    </row>
    <row r="668">
      <c r="J668" s="20"/>
    </row>
    <row r="669">
      <c r="J669" s="20"/>
    </row>
    <row r="670">
      <c r="J670" s="20"/>
    </row>
    <row r="671">
      <c r="J671" s="20"/>
    </row>
    <row r="672">
      <c r="J672" s="20"/>
    </row>
    <row r="673">
      <c r="J673" s="20"/>
    </row>
    <row r="674">
      <c r="J674" s="20"/>
    </row>
    <row r="675">
      <c r="J675" s="20"/>
    </row>
    <row r="676">
      <c r="J676" s="20"/>
    </row>
    <row r="677">
      <c r="J677" s="20"/>
    </row>
    <row r="678">
      <c r="J678" s="20"/>
    </row>
    <row r="679">
      <c r="J679" s="20"/>
    </row>
    <row r="680">
      <c r="J680" s="20"/>
    </row>
    <row r="681">
      <c r="J681" s="20"/>
    </row>
    <row r="682">
      <c r="J682" s="20"/>
    </row>
    <row r="683">
      <c r="J683" s="20"/>
    </row>
    <row r="684">
      <c r="J684" s="20"/>
    </row>
    <row r="685">
      <c r="J685" s="20"/>
    </row>
    <row r="686">
      <c r="J686" s="20"/>
    </row>
    <row r="687">
      <c r="J687" s="20"/>
    </row>
    <row r="688">
      <c r="J688" s="20"/>
    </row>
    <row r="689">
      <c r="J689" s="20"/>
    </row>
    <row r="690">
      <c r="J690" s="20"/>
    </row>
    <row r="691">
      <c r="J691" s="20"/>
    </row>
    <row r="692">
      <c r="J692" s="20"/>
    </row>
    <row r="693">
      <c r="J693" s="20"/>
    </row>
    <row r="694">
      <c r="J694" s="20"/>
    </row>
    <row r="695">
      <c r="J695" s="20"/>
    </row>
    <row r="696">
      <c r="J696" s="20"/>
    </row>
    <row r="697">
      <c r="J697" s="20"/>
    </row>
    <row r="698">
      <c r="J698" s="20"/>
    </row>
    <row r="699">
      <c r="J699" s="20"/>
    </row>
    <row r="700">
      <c r="J700" s="20"/>
    </row>
    <row r="701">
      <c r="J701" s="20"/>
    </row>
    <row r="702">
      <c r="J702" s="20"/>
    </row>
    <row r="703">
      <c r="J703" s="20"/>
    </row>
    <row r="704">
      <c r="J704" s="20"/>
    </row>
    <row r="705">
      <c r="J705" s="20"/>
    </row>
    <row r="706">
      <c r="J706" s="20"/>
    </row>
    <row r="707">
      <c r="J707" s="20"/>
    </row>
    <row r="708">
      <c r="J708" s="20"/>
    </row>
    <row r="709">
      <c r="J709" s="20"/>
    </row>
    <row r="710">
      <c r="J710" s="20"/>
    </row>
    <row r="711">
      <c r="J711" s="20"/>
    </row>
    <row r="712">
      <c r="J712" s="20"/>
    </row>
    <row r="713">
      <c r="J713" s="20"/>
    </row>
    <row r="714">
      <c r="J714" s="20"/>
    </row>
    <row r="715">
      <c r="J715" s="20"/>
    </row>
    <row r="716">
      <c r="J716" s="20"/>
    </row>
    <row r="717">
      <c r="J717" s="20"/>
    </row>
    <row r="718">
      <c r="J718" s="20"/>
    </row>
    <row r="719">
      <c r="J719" s="20"/>
    </row>
    <row r="720">
      <c r="J720" s="20"/>
    </row>
    <row r="721">
      <c r="J721" s="20"/>
    </row>
    <row r="722">
      <c r="J722" s="20"/>
    </row>
    <row r="723">
      <c r="J723" s="20"/>
    </row>
    <row r="724">
      <c r="J724" s="20"/>
    </row>
    <row r="725">
      <c r="J725" s="20"/>
    </row>
    <row r="726">
      <c r="J726" s="20"/>
    </row>
    <row r="727">
      <c r="J727" s="20"/>
    </row>
    <row r="728">
      <c r="J728" s="20"/>
    </row>
    <row r="729">
      <c r="J729" s="20"/>
    </row>
    <row r="730">
      <c r="J730" s="20"/>
    </row>
    <row r="731">
      <c r="J731" s="20"/>
    </row>
    <row r="732">
      <c r="J732" s="20"/>
    </row>
    <row r="733">
      <c r="J733" s="20"/>
    </row>
    <row r="734">
      <c r="J734" s="20"/>
    </row>
    <row r="735">
      <c r="J735" s="20"/>
    </row>
    <row r="736">
      <c r="J736" s="20"/>
    </row>
    <row r="737">
      <c r="J737" s="20"/>
    </row>
    <row r="738">
      <c r="J738" s="20"/>
    </row>
    <row r="739">
      <c r="J739" s="20"/>
    </row>
    <row r="740">
      <c r="J740" s="20"/>
    </row>
    <row r="741">
      <c r="J741" s="20"/>
    </row>
    <row r="742">
      <c r="J742" s="20"/>
    </row>
    <row r="743">
      <c r="J743" s="20"/>
    </row>
    <row r="744">
      <c r="J744" s="20"/>
    </row>
    <row r="745">
      <c r="J745" s="20"/>
    </row>
    <row r="746">
      <c r="J746" s="20"/>
    </row>
    <row r="747">
      <c r="J747" s="20"/>
    </row>
    <row r="748">
      <c r="J748" s="20"/>
    </row>
    <row r="749">
      <c r="J749" s="20"/>
    </row>
    <row r="750">
      <c r="J750" s="20"/>
    </row>
    <row r="751">
      <c r="J751" s="20"/>
    </row>
    <row r="752">
      <c r="J752" s="20"/>
    </row>
    <row r="753">
      <c r="J753" s="20"/>
    </row>
    <row r="754">
      <c r="J754" s="20"/>
    </row>
    <row r="755">
      <c r="J755" s="20"/>
    </row>
    <row r="756">
      <c r="J756" s="20"/>
    </row>
    <row r="757">
      <c r="J757" s="20"/>
    </row>
    <row r="758">
      <c r="J758" s="20"/>
    </row>
    <row r="759">
      <c r="J759" s="20"/>
    </row>
    <row r="760">
      <c r="J760" s="20"/>
    </row>
    <row r="761">
      <c r="J761" s="20"/>
    </row>
    <row r="762">
      <c r="J762" s="20"/>
    </row>
    <row r="763">
      <c r="J763" s="20"/>
    </row>
    <row r="764">
      <c r="J764" s="20"/>
    </row>
    <row r="765">
      <c r="J765" s="20"/>
    </row>
    <row r="766">
      <c r="J766" s="20"/>
    </row>
    <row r="767">
      <c r="J767" s="20"/>
    </row>
    <row r="768">
      <c r="J768" s="20"/>
    </row>
    <row r="769">
      <c r="J769" s="20"/>
    </row>
    <row r="770">
      <c r="J770" s="20"/>
    </row>
    <row r="771">
      <c r="J771" s="20"/>
    </row>
    <row r="772">
      <c r="J772" s="20"/>
    </row>
    <row r="773">
      <c r="J773" s="20"/>
    </row>
    <row r="774">
      <c r="J774" s="20"/>
    </row>
    <row r="775">
      <c r="J775" s="20"/>
    </row>
    <row r="776">
      <c r="J776" s="20"/>
    </row>
    <row r="777">
      <c r="J777" s="20"/>
    </row>
    <row r="778">
      <c r="J778" s="20"/>
    </row>
    <row r="779">
      <c r="J779" s="20"/>
    </row>
    <row r="780">
      <c r="J780" s="20"/>
    </row>
    <row r="781">
      <c r="J781" s="20"/>
    </row>
    <row r="782">
      <c r="J782" s="20"/>
    </row>
    <row r="783">
      <c r="J783" s="20"/>
    </row>
    <row r="784">
      <c r="J784" s="20"/>
    </row>
    <row r="785">
      <c r="J785" s="20"/>
    </row>
    <row r="786">
      <c r="J786" s="20"/>
    </row>
    <row r="787">
      <c r="J787" s="20"/>
    </row>
    <row r="788">
      <c r="J788" s="20"/>
    </row>
    <row r="789">
      <c r="J789" s="20"/>
    </row>
    <row r="790">
      <c r="J790" s="20"/>
    </row>
    <row r="791">
      <c r="J791" s="20"/>
    </row>
    <row r="792">
      <c r="J792" s="20"/>
    </row>
    <row r="793">
      <c r="J793" s="20"/>
    </row>
    <row r="794">
      <c r="J794" s="20"/>
    </row>
    <row r="795">
      <c r="J795" s="20"/>
    </row>
    <row r="796">
      <c r="J796" s="20"/>
    </row>
    <row r="797">
      <c r="J797" s="20"/>
    </row>
    <row r="798">
      <c r="J798" s="20"/>
    </row>
    <row r="799">
      <c r="J799" s="20"/>
    </row>
    <row r="800">
      <c r="J800" s="20"/>
    </row>
    <row r="801">
      <c r="J801" s="20"/>
    </row>
    <row r="802">
      <c r="J802" s="20"/>
    </row>
    <row r="803">
      <c r="J803" s="20"/>
    </row>
    <row r="804">
      <c r="J804" s="20"/>
    </row>
    <row r="805">
      <c r="J805" s="20"/>
    </row>
    <row r="806">
      <c r="J806" s="20"/>
    </row>
    <row r="807">
      <c r="J807" s="20"/>
    </row>
    <row r="808">
      <c r="J808" s="20"/>
    </row>
    <row r="809">
      <c r="J809" s="20"/>
    </row>
    <row r="810">
      <c r="J810" s="20"/>
    </row>
    <row r="811">
      <c r="J811" s="20"/>
    </row>
    <row r="812">
      <c r="J812" s="20"/>
    </row>
    <row r="813">
      <c r="J813" s="20"/>
    </row>
    <row r="814">
      <c r="J814" s="20"/>
    </row>
    <row r="815">
      <c r="J815" s="20"/>
    </row>
    <row r="816">
      <c r="J816" s="20"/>
    </row>
    <row r="817">
      <c r="J817" s="20"/>
    </row>
    <row r="818">
      <c r="J818" s="20"/>
    </row>
    <row r="819">
      <c r="J819" s="20"/>
    </row>
    <row r="820">
      <c r="J820" s="20"/>
    </row>
    <row r="821">
      <c r="J821" s="20"/>
    </row>
    <row r="822">
      <c r="J822" s="20"/>
    </row>
    <row r="823">
      <c r="J823" s="20"/>
    </row>
    <row r="824">
      <c r="J824" s="20"/>
    </row>
    <row r="825">
      <c r="J825" s="20"/>
    </row>
    <row r="826">
      <c r="J826" s="20"/>
    </row>
    <row r="827">
      <c r="J827" s="20"/>
    </row>
    <row r="828">
      <c r="J828" s="20"/>
    </row>
    <row r="829">
      <c r="J829" s="20"/>
    </row>
    <row r="830">
      <c r="J830" s="20"/>
    </row>
    <row r="831">
      <c r="J831" s="20"/>
    </row>
    <row r="832">
      <c r="J832" s="20"/>
    </row>
    <row r="833">
      <c r="J833" s="20"/>
    </row>
    <row r="834">
      <c r="J834" s="20"/>
    </row>
    <row r="835">
      <c r="J835" s="20"/>
    </row>
    <row r="836">
      <c r="J836" s="20"/>
    </row>
    <row r="837">
      <c r="J837" s="20"/>
    </row>
    <row r="838">
      <c r="J838" s="20"/>
    </row>
    <row r="839">
      <c r="J839" s="20"/>
    </row>
    <row r="840">
      <c r="J840" s="20"/>
    </row>
    <row r="841">
      <c r="J841" s="20"/>
    </row>
    <row r="842">
      <c r="J842" s="20"/>
    </row>
    <row r="843">
      <c r="J843" s="20"/>
    </row>
    <row r="844">
      <c r="J844" s="20"/>
    </row>
    <row r="845">
      <c r="J845" s="20"/>
    </row>
    <row r="846">
      <c r="J846" s="20"/>
    </row>
    <row r="847">
      <c r="J847" s="20"/>
    </row>
    <row r="848">
      <c r="J848" s="20"/>
    </row>
    <row r="849">
      <c r="J849" s="20"/>
    </row>
    <row r="850">
      <c r="J850" s="20"/>
    </row>
    <row r="851">
      <c r="J851" s="20"/>
    </row>
    <row r="852">
      <c r="J852" s="20"/>
    </row>
    <row r="853">
      <c r="J853" s="20"/>
    </row>
    <row r="854">
      <c r="J854" s="20"/>
    </row>
    <row r="855">
      <c r="J855" s="20"/>
    </row>
    <row r="856">
      <c r="J856" s="20"/>
    </row>
    <row r="857">
      <c r="J857" s="20"/>
    </row>
    <row r="858">
      <c r="J858" s="20"/>
    </row>
    <row r="859">
      <c r="J859" s="20"/>
    </row>
    <row r="860">
      <c r="J860" s="20"/>
    </row>
    <row r="861">
      <c r="J861" s="20"/>
    </row>
    <row r="862">
      <c r="J862" s="20"/>
    </row>
    <row r="863">
      <c r="J863" s="20"/>
    </row>
    <row r="864">
      <c r="J864" s="20"/>
    </row>
    <row r="865">
      <c r="J865" s="20"/>
    </row>
    <row r="866">
      <c r="J866" s="20"/>
    </row>
    <row r="867">
      <c r="J867" s="20"/>
    </row>
    <row r="868">
      <c r="J868" s="20"/>
    </row>
    <row r="869">
      <c r="J869" s="20"/>
    </row>
    <row r="870">
      <c r="J870" s="20"/>
    </row>
    <row r="871">
      <c r="J871" s="20"/>
    </row>
    <row r="872">
      <c r="J872" s="20"/>
    </row>
    <row r="873">
      <c r="J873" s="20"/>
    </row>
    <row r="874">
      <c r="J874" s="20"/>
    </row>
    <row r="875">
      <c r="J875" s="20"/>
    </row>
    <row r="876">
      <c r="J876" s="20"/>
    </row>
    <row r="877">
      <c r="J877" s="20"/>
    </row>
    <row r="878">
      <c r="J878" s="20"/>
    </row>
    <row r="879">
      <c r="J879" s="20"/>
    </row>
    <row r="880">
      <c r="J880" s="20"/>
    </row>
    <row r="881">
      <c r="J881" s="20"/>
    </row>
    <row r="882">
      <c r="J882" s="20"/>
    </row>
    <row r="883">
      <c r="J883" s="20"/>
    </row>
    <row r="884">
      <c r="J884" s="20"/>
    </row>
    <row r="885">
      <c r="J885" s="20"/>
    </row>
    <row r="886">
      <c r="J886" s="20"/>
    </row>
    <row r="887">
      <c r="J887" s="20"/>
    </row>
    <row r="888">
      <c r="J888" s="20"/>
    </row>
    <row r="889">
      <c r="J889" s="20"/>
    </row>
    <row r="890">
      <c r="J890" s="20"/>
    </row>
    <row r="891">
      <c r="J891" s="20"/>
    </row>
    <row r="892">
      <c r="J892" s="20"/>
    </row>
    <row r="893">
      <c r="J893" s="20"/>
    </row>
    <row r="894">
      <c r="J894" s="20"/>
    </row>
    <row r="895">
      <c r="J895" s="20"/>
    </row>
    <row r="896">
      <c r="J896" s="20"/>
    </row>
    <row r="897">
      <c r="J897" s="20"/>
    </row>
    <row r="898">
      <c r="J898" s="20"/>
    </row>
    <row r="899">
      <c r="J899" s="20"/>
    </row>
    <row r="900">
      <c r="J900" s="20"/>
    </row>
    <row r="901">
      <c r="J901" s="20"/>
    </row>
    <row r="902">
      <c r="J902" s="20"/>
    </row>
    <row r="903">
      <c r="J903" s="20"/>
    </row>
    <row r="904">
      <c r="J904" s="20"/>
    </row>
    <row r="905">
      <c r="J905" s="20"/>
    </row>
    <row r="906">
      <c r="J906" s="20"/>
    </row>
    <row r="907">
      <c r="J907" s="20"/>
    </row>
    <row r="908">
      <c r="J908" s="20"/>
    </row>
    <row r="909">
      <c r="J909" s="20"/>
    </row>
    <row r="910">
      <c r="J910" s="20"/>
    </row>
    <row r="911">
      <c r="J911" s="20"/>
    </row>
    <row r="912">
      <c r="J912" s="20"/>
    </row>
    <row r="913">
      <c r="J913" s="20"/>
    </row>
    <row r="914">
      <c r="J914" s="20"/>
    </row>
    <row r="915">
      <c r="J915" s="20"/>
    </row>
    <row r="916">
      <c r="J916" s="20"/>
    </row>
    <row r="917">
      <c r="J917" s="20"/>
    </row>
    <row r="918">
      <c r="J918" s="20"/>
    </row>
    <row r="919">
      <c r="J919" s="20"/>
    </row>
    <row r="920">
      <c r="J920" s="20"/>
    </row>
    <row r="921">
      <c r="J921" s="20"/>
    </row>
    <row r="922">
      <c r="J922" s="20"/>
    </row>
    <row r="923">
      <c r="J923" s="20"/>
    </row>
    <row r="924">
      <c r="J924" s="20"/>
    </row>
    <row r="925">
      <c r="J925" s="20"/>
    </row>
    <row r="926">
      <c r="J926" s="20"/>
    </row>
    <row r="927">
      <c r="J927" s="20"/>
    </row>
    <row r="928">
      <c r="J928" s="20"/>
    </row>
    <row r="929">
      <c r="J929" s="20"/>
    </row>
    <row r="930">
      <c r="J930" s="20"/>
    </row>
    <row r="931">
      <c r="J931" s="20"/>
    </row>
    <row r="932">
      <c r="J932" s="20"/>
    </row>
    <row r="933">
      <c r="J933" s="20"/>
    </row>
    <row r="934">
      <c r="J934" s="20"/>
    </row>
    <row r="935">
      <c r="J935" s="20"/>
    </row>
    <row r="936">
      <c r="J936" s="20"/>
    </row>
    <row r="937">
      <c r="J937" s="20"/>
    </row>
    <row r="938">
      <c r="J938" s="20"/>
    </row>
    <row r="939">
      <c r="J939" s="20"/>
    </row>
    <row r="940">
      <c r="J940" s="20"/>
    </row>
    <row r="941">
      <c r="J941" s="20"/>
    </row>
    <row r="942">
      <c r="J942" s="20"/>
    </row>
    <row r="943">
      <c r="J943" s="20"/>
    </row>
    <row r="944">
      <c r="J944" s="20"/>
    </row>
    <row r="945">
      <c r="J945" s="20"/>
    </row>
    <row r="946">
      <c r="J946" s="20"/>
    </row>
    <row r="947">
      <c r="J947" s="20"/>
    </row>
    <row r="948">
      <c r="J948" s="20"/>
    </row>
    <row r="949">
      <c r="J949" s="20"/>
    </row>
    <row r="950">
      <c r="J950" s="20"/>
    </row>
    <row r="951">
      <c r="J951" s="20"/>
    </row>
    <row r="952">
      <c r="J952" s="20"/>
    </row>
    <row r="953">
      <c r="J953" s="20"/>
    </row>
    <row r="954">
      <c r="J954" s="20"/>
    </row>
    <row r="955">
      <c r="J955" s="20"/>
    </row>
    <row r="956">
      <c r="J956" s="20"/>
    </row>
    <row r="957">
      <c r="J957" s="20"/>
    </row>
    <row r="958">
      <c r="J958" s="20"/>
    </row>
    <row r="959">
      <c r="J959" s="20"/>
    </row>
    <row r="960">
      <c r="J960" s="20"/>
    </row>
    <row r="961">
      <c r="J961" s="20"/>
    </row>
    <row r="962">
      <c r="J962" s="20"/>
    </row>
    <row r="963">
      <c r="J963" s="20"/>
    </row>
    <row r="964">
      <c r="J964" s="20"/>
    </row>
    <row r="965">
      <c r="J965" s="20"/>
    </row>
    <row r="966">
      <c r="J966" s="20"/>
    </row>
    <row r="967">
      <c r="J967" s="20"/>
    </row>
    <row r="968">
      <c r="J968" s="20"/>
    </row>
    <row r="969">
      <c r="J969" s="20"/>
    </row>
    <row r="970">
      <c r="J970" s="20"/>
    </row>
    <row r="971">
      <c r="J971" s="20"/>
    </row>
    <row r="972">
      <c r="J972" s="20"/>
    </row>
    <row r="973">
      <c r="J973" s="20"/>
    </row>
    <row r="974">
      <c r="J974" s="20"/>
    </row>
    <row r="975">
      <c r="J975" s="20"/>
    </row>
    <row r="976">
      <c r="J976" s="20"/>
    </row>
    <row r="977">
      <c r="J977" s="20"/>
    </row>
    <row r="978">
      <c r="J978" s="20"/>
    </row>
    <row r="979">
      <c r="J979" s="20"/>
    </row>
    <row r="980">
      <c r="J980" s="20"/>
    </row>
    <row r="981">
      <c r="J981" s="20"/>
    </row>
    <row r="982">
      <c r="J982" s="20"/>
    </row>
    <row r="983">
      <c r="J983" s="20"/>
    </row>
    <row r="984">
      <c r="J984" s="20"/>
    </row>
    <row r="985">
      <c r="J985" s="20"/>
    </row>
    <row r="986">
      <c r="J986" s="20"/>
    </row>
    <row r="987">
      <c r="J987" s="20"/>
    </row>
    <row r="988">
      <c r="J988" s="20"/>
    </row>
    <row r="989">
      <c r="J989" s="20"/>
    </row>
    <row r="990">
      <c r="J990" s="20"/>
    </row>
    <row r="991">
      <c r="J991" s="20"/>
    </row>
    <row r="992">
      <c r="J992" s="20"/>
    </row>
    <row r="993">
      <c r="J993" s="20"/>
    </row>
    <row r="994">
      <c r="J994" s="20"/>
    </row>
    <row r="995">
      <c r="J995" s="20"/>
    </row>
    <row r="996">
      <c r="J996" s="20"/>
    </row>
    <row r="997">
      <c r="J997" s="20"/>
    </row>
    <row r="998">
      <c r="J998" s="20"/>
    </row>
    <row r="999">
      <c r="J999" s="20"/>
    </row>
    <row r="1000">
      <c r="J1000" s="20"/>
    </row>
    <row r="1001">
      <c r="J1001" s="20"/>
    </row>
    <row r="1002">
      <c r="J1002" s="20"/>
    </row>
    <row r="1003">
      <c r="J1003" s="20"/>
    </row>
    <row r="1004">
      <c r="J1004" s="20"/>
    </row>
    <row r="1005">
      <c r="J1005" s="20"/>
    </row>
    <row r="1006">
      <c r="J1006" s="20"/>
    </row>
    <row r="1007">
      <c r="J1007" s="20"/>
    </row>
    <row r="1008">
      <c r="J1008" s="20"/>
    </row>
    <row r="1009">
      <c r="J1009" s="20"/>
    </row>
    <row r="1010">
      <c r="J1010" s="20"/>
    </row>
    <row r="1011">
      <c r="J1011" s="20"/>
    </row>
    <row r="1012">
      <c r="J1012" s="20"/>
    </row>
    <row r="1013">
      <c r="J1013" s="20"/>
    </row>
    <row r="1014">
      <c r="J1014" s="20"/>
    </row>
    <row r="1015">
      <c r="J1015" s="20"/>
    </row>
    <row r="1016">
      <c r="J1016" s="20"/>
    </row>
    <row r="1017">
      <c r="J1017" s="20"/>
    </row>
    <row r="1018">
      <c r="J1018" s="20"/>
    </row>
    <row r="1019">
      <c r="J1019" s="20"/>
    </row>
    <row r="1020">
      <c r="J1020" s="20"/>
    </row>
    <row r="1021">
      <c r="J1021" s="20"/>
    </row>
    <row r="1022">
      <c r="J102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107</v>
      </c>
      <c r="B1" s="14" t="s">
        <v>108</v>
      </c>
      <c r="C1" s="14" t="s">
        <v>97</v>
      </c>
      <c r="D1" s="14" t="s">
        <v>99</v>
      </c>
      <c r="E1" s="14" t="s">
        <v>100</v>
      </c>
      <c r="F1" s="14" t="s">
        <v>101</v>
      </c>
    </row>
    <row r="2">
      <c r="A2" s="8" t="s">
        <v>76</v>
      </c>
      <c r="B2" s="14" t="s">
        <v>106</v>
      </c>
      <c r="C2" s="14" t="s">
        <v>109</v>
      </c>
      <c r="D2" s="14">
        <v>5.5</v>
      </c>
      <c r="E2" s="14">
        <v>5.0</v>
      </c>
      <c r="F2" s="14">
        <v>6.0</v>
      </c>
    </row>
    <row r="3">
      <c r="A3" s="8" t="s">
        <v>76</v>
      </c>
      <c r="B3" s="14" t="s">
        <v>106</v>
      </c>
      <c r="C3" s="14" t="s">
        <v>110</v>
      </c>
      <c r="D3" s="14">
        <v>4.0</v>
      </c>
      <c r="E3" s="14">
        <v>4.0</v>
      </c>
      <c r="F3" s="14">
        <v>4.0</v>
      </c>
    </row>
    <row r="4">
      <c r="A4" s="8" t="s">
        <v>76</v>
      </c>
      <c r="B4" s="14" t="s">
        <v>104</v>
      </c>
      <c r="C4" s="14" t="s">
        <v>109</v>
      </c>
      <c r="D4" s="14">
        <v>1.0</v>
      </c>
      <c r="E4" s="14">
        <v>1.0</v>
      </c>
      <c r="F4" s="14">
        <v>1.0</v>
      </c>
    </row>
    <row r="5">
      <c r="A5" s="8" t="s">
        <v>76</v>
      </c>
      <c r="B5" s="14" t="s">
        <v>104</v>
      </c>
      <c r="C5" s="14" t="s">
        <v>110</v>
      </c>
      <c r="D5" s="14">
        <v>1.0</v>
      </c>
      <c r="E5" s="14">
        <v>1.0</v>
      </c>
      <c r="F5" s="14">
        <v>1.0</v>
      </c>
    </row>
    <row r="6">
      <c r="A6" s="8" t="s">
        <v>76</v>
      </c>
      <c r="B6" s="14" t="s">
        <v>105</v>
      </c>
      <c r="C6" s="14" t="s">
        <v>109</v>
      </c>
      <c r="D6" s="14">
        <v>1.0</v>
      </c>
      <c r="E6" s="14">
        <v>1.0</v>
      </c>
      <c r="F6" s="14">
        <v>1.0</v>
      </c>
    </row>
    <row r="7">
      <c r="A7" s="8" t="s">
        <v>76</v>
      </c>
      <c r="B7" s="14" t="s">
        <v>105</v>
      </c>
      <c r="C7" s="14" t="s">
        <v>110</v>
      </c>
      <c r="D7" s="14">
        <v>1.0</v>
      </c>
      <c r="E7" s="14">
        <v>1.0</v>
      </c>
      <c r="F7" s="14">
        <v>1.0</v>
      </c>
    </row>
    <row r="8">
      <c r="A8" s="8" t="s">
        <v>72</v>
      </c>
      <c r="B8" s="14" t="s">
        <v>106</v>
      </c>
      <c r="C8" s="14" t="s">
        <v>109</v>
      </c>
      <c r="D8" s="14">
        <v>6.0</v>
      </c>
      <c r="E8" s="14">
        <v>5.0</v>
      </c>
      <c r="F8" s="14">
        <v>11.0</v>
      </c>
    </row>
    <row r="9">
      <c r="A9" s="8" t="s">
        <v>72</v>
      </c>
      <c r="B9" s="14" t="s">
        <v>106</v>
      </c>
      <c r="C9" s="14" t="s">
        <v>110</v>
      </c>
      <c r="D9" s="14">
        <v>6.0</v>
      </c>
      <c r="E9" s="14">
        <v>5.0</v>
      </c>
      <c r="F9" s="14">
        <v>11.0</v>
      </c>
    </row>
    <row r="10">
      <c r="A10" s="8" t="s">
        <v>72</v>
      </c>
      <c r="B10" s="14" t="s">
        <v>104</v>
      </c>
      <c r="C10" s="14" t="s">
        <v>109</v>
      </c>
      <c r="D10" s="14">
        <v>12.0</v>
      </c>
      <c r="E10" s="14">
        <v>12.0</v>
      </c>
      <c r="F10" s="14">
        <v>12.0</v>
      </c>
    </row>
    <row r="11">
      <c r="A11" s="8" t="s">
        <v>72</v>
      </c>
      <c r="B11" s="14" t="s">
        <v>104</v>
      </c>
      <c r="C11" s="14" t="s">
        <v>110</v>
      </c>
      <c r="D11" s="14">
        <v>8.0</v>
      </c>
      <c r="E11" s="14">
        <v>8.0</v>
      </c>
      <c r="F11" s="14">
        <v>8.0</v>
      </c>
    </row>
    <row r="12">
      <c r="A12" s="8" t="s">
        <v>72</v>
      </c>
      <c r="B12" s="14" t="s">
        <v>105</v>
      </c>
      <c r="C12" s="14" t="s">
        <v>109</v>
      </c>
      <c r="D12" s="14">
        <v>1.0</v>
      </c>
      <c r="E12" s="14">
        <v>1.0</v>
      </c>
      <c r="F12" s="14">
        <v>1.0</v>
      </c>
    </row>
    <row r="13">
      <c r="A13" s="8" t="s">
        <v>72</v>
      </c>
      <c r="B13" s="14" t="s">
        <v>105</v>
      </c>
      <c r="C13" s="14" t="s">
        <v>110</v>
      </c>
      <c r="D13" s="14">
        <v>1.0</v>
      </c>
      <c r="E13" s="14">
        <v>1.0</v>
      </c>
      <c r="F13" s="14">
        <v>1.0</v>
      </c>
    </row>
    <row r="14">
      <c r="A14" s="21" t="s">
        <v>88</v>
      </c>
      <c r="B14" s="22" t="s">
        <v>106</v>
      </c>
      <c r="C14" s="14" t="s">
        <v>109</v>
      </c>
      <c r="D14" s="23">
        <v>6.0</v>
      </c>
      <c r="E14" s="24">
        <v>5.0</v>
      </c>
      <c r="F14" s="24">
        <v>7.0</v>
      </c>
    </row>
    <row r="15">
      <c r="A15" s="21" t="s">
        <v>88</v>
      </c>
      <c r="B15" s="22" t="s">
        <v>106</v>
      </c>
      <c r="C15" s="14" t="s">
        <v>110</v>
      </c>
      <c r="D15" s="23">
        <v>6.0</v>
      </c>
      <c r="E15" s="24">
        <v>5.0</v>
      </c>
      <c r="F15" s="24">
        <v>7.0</v>
      </c>
    </row>
    <row r="16">
      <c r="A16" s="21" t="s">
        <v>88</v>
      </c>
      <c r="B16" s="22" t="s">
        <v>104</v>
      </c>
      <c r="C16" s="14" t="s">
        <v>109</v>
      </c>
      <c r="D16" s="23">
        <v>10.0</v>
      </c>
      <c r="E16" s="24">
        <v>8.0</v>
      </c>
      <c r="F16" s="24">
        <v>12.0</v>
      </c>
    </row>
    <row r="17">
      <c r="A17" s="21" t="s">
        <v>88</v>
      </c>
      <c r="B17" s="22" t="s">
        <v>104</v>
      </c>
      <c r="C17" s="14" t="s">
        <v>110</v>
      </c>
      <c r="D17" s="23">
        <v>2.0</v>
      </c>
      <c r="E17" s="24">
        <v>2.0</v>
      </c>
      <c r="F17" s="24">
        <v>2.0</v>
      </c>
    </row>
    <row r="18">
      <c r="A18" s="8" t="s">
        <v>86</v>
      </c>
      <c r="B18" s="14" t="s">
        <v>106</v>
      </c>
      <c r="C18" s="14" t="s">
        <v>109</v>
      </c>
      <c r="D18" s="14">
        <v>50.5</v>
      </c>
      <c r="E18" s="14">
        <v>48.0</v>
      </c>
      <c r="F18" s="14">
        <v>53.0</v>
      </c>
    </row>
    <row r="19">
      <c r="A19" s="8" t="s">
        <v>86</v>
      </c>
      <c r="B19" s="14" t="s">
        <v>106</v>
      </c>
      <c r="C19" s="14" t="s">
        <v>110</v>
      </c>
      <c r="D19" s="14">
        <v>44.0</v>
      </c>
      <c r="E19" s="14">
        <v>37.0</v>
      </c>
      <c r="F19" s="14">
        <v>45.0</v>
      </c>
    </row>
    <row r="20">
      <c r="A20" s="8" t="s">
        <v>62</v>
      </c>
      <c r="B20" s="14" t="s">
        <v>106</v>
      </c>
      <c r="C20" s="14" t="s">
        <v>109</v>
      </c>
      <c r="D20" s="14">
        <v>4.0</v>
      </c>
      <c r="E20" s="14">
        <v>4.0</v>
      </c>
      <c r="F20" s="14">
        <v>5.0</v>
      </c>
    </row>
    <row r="21">
      <c r="A21" s="8" t="s">
        <v>62</v>
      </c>
      <c r="B21" s="14" t="s">
        <v>106</v>
      </c>
      <c r="C21" s="14" t="s">
        <v>110</v>
      </c>
      <c r="D21" s="14">
        <v>2.0</v>
      </c>
      <c r="E21" s="14">
        <v>2.0</v>
      </c>
      <c r="F21" s="14">
        <v>2.0</v>
      </c>
    </row>
    <row r="22">
      <c r="A22" s="8" t="s">
        <v>62</v>
      </c>
      <c r="B22" s="14" t="s">
        <v>104</v>
      </c>
      <c r="C22" s="14" t="s">
        <v>109</v>
      </c>
      <c r="D22" s="14">
        <v>100.0</v>
      </c>
      <c r="E22" s="14">
        <v>50.0</v>
      </c>
      <c r="F22" s="14">
        <v>114.0</v>
      </c>
    </row>
    <row r="23">
      <c r="A23" s="8" t="s">
        <v>62</v>
      </c>
      <c r="B23" s="14" t="s">
        <v>104</v>
      </c>
      <c r="C23" s="14" t="s">
        <v>110</v>
      </c>
      <c r="D23" s="14">
        <v>100.0</v>
      </c>
      <c r="E23" s="14">
        <v>50.0</v>
      </c>
      <c r="F23" s="14">
        <v>114.0</v>
      </c>
    </row>
    <row r="24">
      <c r="A24" s="8" t="s">
        <v>62</v>
      </c>
      <c r="B24" s="14" t="s">
        <v>105</v>
      </c>
      <c r="C24" s="14" t="s">
        <v>109</v>
      </c>
      <c r="D24" s="14">
        <v>8.0</v>
      </c>
      <c r="E24" s="14">
        <v>8.0</v>
      </c>
      <c r="F24" s="14">
        <v>8.0</v>
      </c>
    </row>
    <row r="25">
      <c r="A25" s="8" t="s">
        <v>62</v>
      </c>
      <c r="B25" s="14" t="s">
        <v>105</v>
      </c>
      <c r="C25" s="14" t="s">
        <v>110</v>
      </c>
      <c r="D25" s="14">
        <v>8.0</v>
      </c>
      <c r="E25" s="14">
        <v>8.0</v>
      </c>
      <c r="F25" s="14">
        <v>8.0</v>
      </c>
    </row>
    <row r="26">
      <c r="A26" s="8" t="s">
        <v>50</v>
      </c>
      <c r="B26" s="14" t="s">
        <v>106</v>
      </c>
      <c r="C26" s="14" t="s">
        <v>109</v>
      </c>
      <c r="D26" s="14">
        <v>10.0</v>
      </c>
      <c r="E26" s="14">
        <v>10.0</v>
      </c>
      <c r="F26" s="14">
        <v>10.0</v>
      </c>
    </row>
    <row r="27">
      <c r="A27" s="8" t="s">
        <v>50</v>
      </c>
      <c r="B27" s="14" t="s">
        <v>106</v>
      </c>
      <c r="C27" s="14" t="s">
        <v>110</v>
      </c>
      <c r="D27" s="14">
        <v>14.0</v>
      </c>
      <c r="E27" s="14">
        <v>14.0</v>
      </c>
      <c r="F27" s="14">
        <v>14.0</v>
      </c>
    </row>
    <row r="28">
      <c r="A28" s="8" t="s">
        <v>33</v>
      </c>
      <c r="B28" s="14" t="s">
        <v>111</v>
      </c>
    </row>
    <row r="29">
      <c r="A29" s="8" t="s">
        <v>33</v>
      </c>
      <c r="B29" s="14" t="s">
        <v>111</v>
      </c>
    </row>
    <row r="30">
      <c r="A30" s="8"/>
    </row>
    <row r="31">
      <c r="A3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12.63"/>
    <col customWidth="1" min="4" max="4" width="18.13"/>
  </cols>
  <sheetData>
    <row r="1">
      <c r="A1" s="11" t="s">
        <v>55</v>
      </c>
      <c r="B1" s="25" t="s">
        <v>112</v>
      </c>
      <c r="C1" s="25" t="s">
        <v>113</v>
      </c>
      <c r="D1" s="25" t="s">
        <v>114</v>
      </c>
      <c r="E1" s="26" t="s">
        <v>113</v>
      </c>
      <c r="F1" s="26"/>
      <c r="G1" s="26" t="s">
        <v>115</v>
      </c>
      <c r="H1" s="26" t="s">
        <v>116</v>
      </c>
      <c r="I1" s="26" t="s">
        <v>117</v>
      </c>
      <c r="J1" s="26" t="s">
        <v>118</v>
      </c>
      <c r="K1" s="26" t="s">
        <v>102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>
      <c r="A2" s="28"/>
      <c r="B2" s="14" t="s">
        <v>119</v>
      </c>
      <c r="C2" s="14" t="s">
        <v>120</v>
      </c>
      <c r="D2" s="14" t="s">
        <v>121</v>
      </c>
      <c r="E2" s="14" t="s">
        <v>122</v>
      </c>
      <c r="F2" s="14"/>
      <c r="G2" s="14" t="s">
        <v>123</v>
      </c>
      <c r="H2" s="14">
        <v>14.0</v>
      </c>
    </row>
    <row r="3">
      <c r="A3" s="28"/>
      <c r="B3" s="14" t="s">
        <v>124</v>
      </c>
      <c r="C3" s="14" t="s">
        <v>125</v>
      </c>
      <c r="D3" s="14" t="s">
        <v>126</v>
      </c>
      <c r="E3" s="14" t="s">
        <v>127</v>
      </c>
      <c r="F3" s="14"/>
      <c r="G3" s="14" t="s">
        <v>128</v>
      </c>
      <c r="H3" s="14">
        <v>10.0</v>
      </c>
    </row>
    <row r="4">
      <c r="B4" s="14" t="s">
        <v>129</v>
      </c>
      <c r="C4" s="14">
        <v>10.0</v>
      </c>
      <c r="D4" s="14" t="s">
        <v>129</v>
      </c>
      <c r="E4" s="14">
        <v>14.0</v>
      </c>
      <c r="F4" s="14"/>
    </row>
    <row r="7">
      <c r="A7" s="11" t="s">
        <v>38</v>
      </c>
      <c r="B7" s="25" t="s">
        <v>112</v>
      </c>
      <c r="C7" s="25" t="s">
        <v>113</v>
      </c>
      <c r="D7" s="25" t="s">
        <v>114</v>
      </c>
      <c r="E7" s="25" t="s">
        <v>113</v>
      </c>
      <c r="F7" s="25"/>
      <c r="G7" s="26" t="s">
        <v>115</v>
      </c>
      <c r="H7" s="26" t="s">
        <v>116</v>
      </c>
      <c r="I7" s="26" t="s">
        <v>117</v>
      </c>
      <c r="J7" s="26" t="s">
        <v>118</v>
      </c>
      <c r="K7" s="26" t="s">
        <v>102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>
      <c r="B8" s="14" t="s">
        <v>130</v>
      </c>
      <c r="C8" s="14" t="s">
        <v>131</v>
      </c>
      <c r="D8" s="14" t="s">
        <v>132</v>
      </c>
      <c r="E8" s="14" t="s">
        <v>133</v>
      </c>
      <c r="F8" s="14"/>
    </row>
    <row r="9">
      <c r="C9" s="14"/>
    </row>
    <row r="11">
      <c r="A11" s="11" t="s">
        <v>49</v>
      </c>
      <c r="B11" s="25" t="s">
        <v>112</v>
      </c>
      <c r="C11" s="25" t="s">
        <v>113</v>
      </c>
      <c r="D11" s="25" t="s">
        <v>114</v>
      </c>
      <c r="E11" s="25" t="s">
        <v>113</v>
      </c>
      <c r="F11" s="25"/>
      <c r="G11" s="26" t="s">
        <v>115</v>
      </c>
      <c r="H11" s="26" t="s">
        <v>116</v>
      </c>
      <c r="I11" s="26" t="s">
        <v>117</v>
      </c>
      <c r="J11" s="26" t="s">
        <v>118</v>
      </c>
      <c r="K11" s="26" t="s">
        <v>102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>
      <c r="B12" s="14" t="s">
        <v>134</v>
      </c>
      <c r="C12" s="14" t="s">
        <v>135</v>
      </c>
      <c r="D12" s="14" t="s">
        <v>60</v>
      </c>
      <c r="E12" s="14">
        <v>0.0</v>
      </c>
      <c r="F12" s="14"/>
    </row>
    <row r="15">
      <c r="A15" s="11" t="s">
        <v>61</v>
      </c>
      <c r="B15" s="25" t="s">
        <v>112</v>
      </c>
      <c r="C15" s="25" t="s">
        <v>113</v>
      </c>
      <c r="D15" s="25" t="s">
        <v>114</v>
      </c>
      <c r="E15" s="25" t="s">
        <v>113</v>
      </c>
      <c r="F15" s="25"/>
      <c r="G15" s="26" t="s">
        <v>115</v>
      </c>
      <c r="H15" s="26" t="s">
        <v>116</v>
      </c>
      <c r="I15" s="26" t="s">
        <v>117</v>
      </c>
      <c r="J15" s="26" t="s">
        <v>118</v>
      </c>
      <c r="K15" s="26" t="s">
        <v>102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>
      <c r="B16" s="14" t="s">
        <v>136</v>
      </c>
      <c r="C16" s="14" t="s">
        <v>137</v>
      </c>
      <c r="D16" s="14" t="s">
        <v>138</v>
      </c>
      <c r="E16" s="14" t="s">
        <v>139</v>
      </c>
      <c r="F16" s="14"/>
    </row>
    <row r="17">
      <c r="C17" s="14"/>
    </row>
    <row r="19">
      <c r="A19" s="11" t="s">
        <v>66</v>
      </c>
      <c r="B19" s="25" t="s">
        <v>112</v>
      </c>
      <c r="C19" s="25" t="s">
        <v>140</v>
      </c>
      <c r="D19" s="25" t="s">
        <v>114</v>
      </c>
      <c r="E19" s="26" t="s">
        <v>140</v>
      </c>
      <c r="F19" s="26"/>
      <c r="G19" s="29" t="s">
        <v>141</v>
      </c>
      <c r="H19" s="26"/>
      <c r="I19" s="26"/>
      <c r="J19" s="26"/>
      <c r="K19" s="26" t="s">
        <v>102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>
      <c r="A20" s="14" t="s">
        <v>106</v>
      </c>
      <c r="B20" s="14" t="s">
        <v>142</v>
      </c>
      <c r="C20" s="14">
        <v>4.0</v>
      </c>
      <c r="D20" s="14" t="s">
        <v>143</v>
      </c>
      <c r="E20" s="14" t="s">
        <v>144</v>
      </c>
      <c r="F20" s="14" t="s">
        <v>145</v>
      </c>
    </row>
    <row r="21">
      <c r="B21" s="14" t="s">
        <v>146</v>
      </c>
      <c r="C21" s="14">
        <v>8.0</v>
      </c>
      <c r="D21" s="14" t="s">
        <v>147</v>
      </c>
      <c r="E21" s="14">
        <v>30.0</v>
      </c>
      <c r="F21" s="14"/>
    </row>
    <row r="22">
      <c r="B22" s="14" t="s">
        <v>148</v>
      </c>
      <c r="C22" s="14">
        <v>48.0</v>
      </c>
      <c r="D22" s="14" t="s">
        <v>149</v>
      </c>
      <c r="E22" s="14">
        <v>21.0</v>
      </c>
      <c r="F22" s="14"/>
    </row>
    <row r="23">
      <c r="B23" s="14" t="s">
        <v>150</v>
      </c>
      <c r="C23" s="14">
        <v>22.0</v>
      </c>
    </row>
    <row r="24">
      <c r="B24" s="14" t="s">
        <v>151</v>
      </c>
      <c r="C24" s="14">
        <v>82.0</v>
      </c>
      <c r="D24" s="14" t="s">
        <v>151</v>
      </c>
      <c r="E24" s="14">
        <v>53.0</v>
      </c>
      <c r="F24" s="14"/>
    </row>
    <row r="27">
      <c r="A27" s="11" t="s">
        <v>31</v>
      </c>
      <c r="B27" s="25" t="s">
        <v>112</v>
      </c>
      <c r="C27" s="25" t="s">
        <v>113</v>
      </c>
      <c r="D27" s="25" t="s">
        <v>114</v>
      </c>
      <c r="E27" s="26" t="s">
        <v>113</v>
      </c>
      <c r="F27" s="26"/>
      <c r="G27" s="26" t="s">
        <v>115</v>
      </c>
      <c r="H27" s="26" t="s">
        <v>116</v>
      </c>
      <c r="I27" s="26" t="s">
        <v>117</v>
      </c>
      <c r="J27" s="26" t="s">
        <v>118</v>
      </c>
      <c r="K27" s="26" t="s">
        <v>102</v>
      </c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>
      <c r="B28" s="14" t="s">
        <v>60</v>
      </c>
      <c r="C28" s="14">
        <v>0.0</v>
      </c>
      <c r="D28" s="14" t="s">
        <v>60</v>
      </c>
      <c r="E28" s="14">
        <v>0.0</v>
      </c>
      <c r="F28" s="14"/>
    </row>
    <row r="31">
      <c r="A31" s="30" t="s">
        <v>75</v>
      </c>
      <c r="B31" s="31" t="s">
        <v>112</v>
      </c>
      <c r="C31" s="31" t="s">
        <v>113</v>
      </c>
      <c r="D31" s="31" t="s">
        <v>114</v>
      </c>
      <c r="E31" s="32" t="s">
        <v>113</v>
      </c>
      <c r="F31" s="33" t="s">
        <v>152</v>
      </c>
      <c r="G31" s="32" t="s">
        <v>115</v>
      </c>
      <c r="H31" s="32" t="s">
        <v>116</v>
      </c>
      <c r="I31" s="32" t="s">
        <v>117</v>
      </c>
      <c r="J31" s="32" t="s">
        <v>118</v>
      </c>
      <c r="K31" s="32" t="s">
        <v>117</v>
      </c>
      <c r="L31" s="32" t="s">
        <v>118</v>
      </c>
      <c r="M31" s="32" t="s">
        <v>117</v>
      </c>
      <c r="N31" s="32" t="s">
        <v>118</v>
      </c>
      <c r="O31" s="32" t="s">
        <v>117</v>
      </c>
      <c r="P31" s="32" t="s">
        <v>118</v>
      </c>
      <c r="Q31" s="33" t="s">
        <v>102</v>
      </c>
      <c r="R31" s="33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>
      <c r="A32" s="14" t="s">
        <v>105</v>
      </c>
      <c r="B32" s="14" t="s">
        <v>153</v>
      </c>
      <c r="C32" s="14">
        <v>1.0</v>
      </c>
      <c r="D32" s="14" t="s">
        <v>154</v>
      </c>
      <c r="E32" s="14">
        <v>1.0</v>
      </c>
      <c r="F32" s="14">
        <v>1.0</v>
      </c>
      <c r="G32" s="14" t="s">
        <v>155</v>
      </c>
      <c r="H32" s="14">
        <v>12.0</v>
      </c>
      <c r="I32" s="14" t="s">
        <v>156</v>
      </c>
      <c r="J32" s="14">
        <v>8.0</v>
      </c>
      <c r="K32" s="14" t="s">
        <v>157</v>
      </c>
      <c r="Q32" s="14">
        <v>4.0</v>
      </c>
    </row>
    <row r="33">
      <c r="A33" s="14" t="s">
        <v>104</v>
      </c>
      <c r="B33" s="14" t="s">
        <v>158</v>
      </c>
      <c r="C33" s="14">
        <v>12.0</v>
      </c>
      <c r="D33" s="34" t="s">
        <v>159</v>
      </c>
      <c r="E33" s="35">
        <v>8.0</v>
      </c>
      <c r="F33" s="14">
        <v>2.0</v>
      </c>
      <c r="G33" s="14" t="s">
        <v>160</v>
      </c>
      <c r="H33" s="14">
        <v>1.0</v>
      </c>
      <c r="I33" s="14" t="s">
        <v>161</v>
      </c>
      <c r="J33" s="14">
        <v>1.0</v>
      </c>
      <c r="K33" s="14" t="s">
        <v>162</v>
      </c>
      <c r="Q33" s="14">
        <v>0.0</v>
      </c>
    </row>
    <row r="34">
      <c r="A34" s="14" t="s">
        <v>106</v>
      </c>
      <c r="B34" s="14" t="s">
        <v>163</v>
      </c>
      <c r="C34" s="14">
        <v>7.0</v>
      </c>
      <c r="D34" s="34" t="s">
        <v>164</v>
      </c>
      <c r="E34" s="35">
        <v>5.0</v>
      </c>
      <c r="F34" s="14">
        <v>3.0</v>
      </c>
      <c r="G34" s="36" t="s">
        <v>165</v>
      </c>
      <c r="H34" s="36"/>
      <c r="I34" s="36" t="s">
        <v>166</v>
      </c>
      <c r="J34" s="36"/>
      <c r="K34" s="36" t="s">
        <v>167</v>
      </c>
      <c r="L34" s="36"/>
      <c r="M34" s="36" t="s">
        <v>168</v>
      </c>
      <c r="N34" s="36"/>
      <c r="O34" s="36" t="s">
        <v>169</v>
      </c>
      <c r="P34" s="36"/>
    </row>
    <row r="35">
      <c r="B35" s="14" t="s">
        <v>151</v>
      </c>
      <c r="C35" s="14">
        <v>20.0</v>
      </c>
      <c r="D35" s="14" t="s">
        <v>151</v>
      </c>
      <c r="E35" s="14">
        <v>14.0</v>
      </c>
      <c r="F35" s="14"/>
      <c r="G35" s="36" t="s">
        <v>170</v>
      </c>
      <c r="H35" s="36">
        <v>5.0</v>
      </c>
      <c r="I35" s="36" t="s">
        <v>171</v>
      </c>
      <c r="J35" s="36">
        <v>1.0</v>
      </c>
      <c r="K35" s="36" t="s">
        <v>172</v>
      </c>
      <c r="L35" s="36">
        <v>4.0</v>
      </c>
      <c r="M35" s="36" t="s">
        <v>171</v>
      </c>
      <c r="N35" s="36">
        <v>1.0</v>
      </c>
      <c r="O35" s="36" t="s">
        <v>172</v>
      </c>
      <c r="P35" s="36">
        <v>4.0</v>
      </c>
    </row>
    <row r="36">
      <c r="G36" s="36" t="s">
        <v>173</v>
      </c>
      <c r="H36" s="36">
        <v>1.0</v>
      </c>
      <c r="I36" s="36" t="s">
        <v>172</v>
      </c>
      <c r="J36" s="36">
        <v>4.0</v>
      </c>
      <c r="K36" s="36" t="s">
        <v>174</v>
      </c>
      <c r="L36" s="36">
        <v>6.0</v>
      </c>
      <c r="M36" s="36" t="s">
        <v>172</v>
      </c>
      <c r="N36" s="36">
        <v>4.0</v>
      </c>
      <c r="O36" s="36" t="s">
        <v>173</v>
      </c>
      <c r="P36" s="36">
        <v>1.0</v>
      </c>
    </row>
    <row r="37">
      <c r="D37" s="34"/>
      <c r="E37" s="35"/>
      <c r="G37" s="37"/>
      <c r="H37" s="37"/>
      <c r="I37" s="36" t="s">
        <v>174</v>
      </c>
      <c r="J37" s="36">
        <v>6.0</v>
      </c>
      <c r="K37" s="37"/>
      <c r="L37" s="37"/>
      <c r="M37" s="36" t="s">
        <v>173</v>
      </c>
      <c r="N37" s="36">
        <v>1.0</v>
      </c>
      <c r="O37" s="37"/>
      <c r="P37" s="37"/>
    </row>
    <row r="38">
      <c r="B38" s="14" t="s">
        <v>175</v>
      </c>
      <c r="G38" s="36" t="s">
        <v>176</v>
      </c>
      <c r="H38" s="36">
        <v>6.0</v>
      </c>
      <c r="I38" s="36" t="s">
        <v>176</v>
      </c>
      <c r="J38" s="36">
        <v>11.0</v>
      </c>
      <c r="K38" s="36" t="s">
        <v>177</v>
      </c>
      <c r="L38" s="36">
        <v>10.0</v>
      </c>
      <c r="M38" s="36" t="s">
        <v>176</v>
      </c>
      <c r="N38" s="36">
        <v>6.0</v>
      </c>
      <c r="O38" s="36" t="s">
        <v>177</v>
      </c>
      <c r="P38" s="36">
        <v>5.0</v>
      </c>
      <c r="Q38" s="14">
        <v>6.0</v>
      </c>
    </row>
    <row r="39">
      <c r="B39" s="14" t="s">
        <v>178</v>
      </c>
    </row>
    <row r="40">
      <c r="B40" s="14" t="s">
        <v>179</v>
      </c>
      <c r="G40" s="14" t="s">
        <v>180</v>
      </c>
      <c r="H40" s="14" t="s">
        <v>181</v>
      </c>
    </row>
    <row r="41">
      <c r="G41" s="14" t="s">
        <v>182</v>
      </c>
      <c r="H41" s="14" t="s">
        <v>183</v>
      </c>
    </row>
    <row r="42">
      <c r="G42" s="14" t="s">
        <v>184</v>
      </c>
      <c r="H42" s="14" t="s">
        <v>185</v>
      </c>
    </row>
    <row r="45">
      <c r="A45" s="30" t="s">
        <v>77</v>
      </c>
      <c r="B45" s="31" t="s">
        <v>112</v>
      </c>
      <c r="C45" s="31" t="s">
        <v>113</v>
      </c>
      <c r="D45" s="31" t="s">
        <v>114</v>
      </c>
      <c r="E45" s="32" t="s">
        <v>113</v>
      </c>
      <c r="F45" s="33" t="s">
        <v>152</v>
      </c>
      <c r="G45" s="32" t="s">
        <v>115</v>
      </c>
      <c r="H45" s="32" t="s">
        <v>116</v>
      </c>
      <c r="I45" s="32" t="s">
        <v>117</v>
      </c>
      <c r="J45" s="32" t="s">
        <v>118</v>
      </c>
      <c r="K45" s="32" t="s">
        <v>117</v>
      </c>
      <c r="L45" s="32" t="s">
        <v>118</v>
      </c>
      <c r="M45" s="32" t="s">
        <v>102</v>
      </c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>
      <c r="A46" s="14" t="s">
        <v>104</v>
      </c>
      <c r="B46" s="14" t="s">
        <v>186</v>
      </c>
      <c r="C46" s="14">
        <v>1.0</v>
      </c>
      <c r="D46" s="14" t="s">
        <v>187</v>
      </c>
      <c r="E46" s="14">
        <v>1.0</v>
      </c>
      <c r="F46" s="14">
        <v>1.0</v>
      </c>
      <c r="G46" s="38" t="s">
        <v>165</v>
      </c>
      <c r="H46" s="39"/>
      <c r="I46" s="36" t="s">
        <v>166</v>
      </c>
      <c r="J46" s="37"/>
      <c r="K46" s="36" t="s">
        <v>167</v>
      </c>
      <c r="L46" s="37"/>
    </row>
    <row r="47">
      <c r="A47" s="14" t="s">
        <v>105</v>
      </c>
      <c r="B47" s="14" t="s">
        <v>188</v>
      </c>
      <c r="C47" s="14">
        <v>1.0</v>
      </c>
      <c r="D47" s="34" t="s">
        <v>189</v>
      </c>
      <c r="E47" s="35">
        <v>1.0</v>
      </c>
      <c r="F47" s="14"/>
      <c r="G47" s="39" t="s">
        <v>190</v>
      </c>
      <c r="H47" s="39" t="s">
        <v>191</v>
      </c>
      <c r="I47" s="39" t="s">
        <v>192</v>
      </c>
      <c r="J47" s="40">
        <v>4.0</v>
      </c>
      <c r="K47" s="39" t="s">
        <v>192</v>
      </c>
      <c r="L47" s="40">
        <v>4.0</v>
      </c>
    </row>
    <row r="48">
      <c r="A48" s="14" t="s">
        <v>106</v>
      </c>
      <c r="B48" s="14" t="s">
        <v>193</v>
      </c>
      <c r="C48" s="14">
        <v>4.0</v>
      </c>
      <c r="D48" s="34" t="s">
        <v>194</v>
      </c>
      <c r="E48" s="34" t="s">
        <v>191</v>
      </c>
      <c r="F48" s="14"/>
      <c r="G48" s="37"/>
      <c r="H48" s="37"/>
      <c r="I48" s="39" t="s">
        <v>195</v>
      </c>
      <c r="J48" s="36">
        <v>1.0</v>
      </c>
      <c r="K48" s="39" t="s">
        <v>196</v>
      </c>
      <c r="L48" s="36">
        <v>2.0</v>
      </c>
    </row>
    <row r="49">
      <c r="B49" s="14" t="s">
        <v>151</v>
      </c>
      <c r="C49" s="14">
        <v>6.0</v>
      </c>
      <c r="D49" s="14" t="s">
        <v>151</v>
      </c>
      <c r="E49" s="14">
        <v>4.0</v>
      </c>
      <c r="F49" s="14"/>
      <c r="G49" s="36" t="s">
        <v>176</v>
      </c>
      <c r="H49" s="36">
        <v>2.0</v>
      </c>
      <c r="I49" s="36" t="s">
        <v>176</v>
      </c>
      <c r="J49" s="36">
        <v>5.0</v>
      </c>
      <c r="K49" s="36" t="s">
        <v>176</v>
      </c>
      <c r="L49" s="36">
        <v>6.0</v>
      </c>
      <c r="M49" s="14">
        <v>4.0</v>
      </c>
    </row>
    <row r="50">
      <c r="G50" s="34"/>
      <c r="H50" s="14"/>
      <c r="I50" s="23"/>
      <c r="J50" s="41"/>
      <c r="M50" s="14"/>
    </row>
    <row r="51">
      <c r="F51" s="14">
        <v>2.0</v>
      </c>
      <c r="G51" s="34" t="s">
        <v>197</v>
      </c>
      <c r="H51" s="14">
        <v>1.0</v>
      </c>
      <c r="I51" s="23" t="s">
        <v>198</v>
      </c>
      <c r="J51" s="41">
        <v>1.0</v>
      </c>
      <c r="M51" s="14">
        <v>0.0</v>
      </c>
    </row>
    <row r="52">
      <c r="G52" s="34"/>
      <c r="H52" s="14"/>
      <c r="I52" s="23"/>
      <c r="J52" s="41"/>
      <c r="M52" s="14"/>
    </row>
    <row r="53">
      <c r="F53" s="14">
        <v>3.0</v>
      </c>
      <c r="G53" s="34" t="s">
        <v>199</v>
      </c>
      <c r="H53" s="14">
        <v>1.0</v>
      </c>
      <c r="I53" s="34" t="s">
        <v>200</v>
      </c>
      <c r="J53" s="14">
        <v>1.0</v>
      </c>
      <c r="M53" s="14">
        <v>0.0</v>
      </c>
    </row>
    <row r="54">
      <c r="G54" s="23"/>
      <c r="H54" s="41"/>
    </row>
    <row r="55">
      <c r="G55" s="34" t="s">
        <v>201</v>
      </c>
      <c r="H55" s="34" t="s">
        <v>135</v>
      </c>
    </row>
    <row r="56">
      <c r="G56" s="34" t="s">
        <v>202</v>
      </c>
      <c r="H56" s="34" t="s">
        <v>135</v>
      </c>
    </row>
    <row r="59">
      <c r="A59" s="11" t="s">
        <v>79</v>
      </c>
      <c r="B59" s="25" t="s">
        <v>112</v>
      </c>
      <c r="C59" s="25" t="s">
        <v>113</v>
      </c>
      <c r="D59" s="25" t="s">
        <v>114</v>
      </c>
      <c r="E59" s="26" t="s">
        <v>113</v>
      </c>
      <c r="F59" s="26"/>
      <c r="G59" s="26" t="s">
        <v>115</v>
      </c>
      <c r="H59" s="26" t="s">
        <v>116</v>
      </c>
      <c r="I59" s="26" t="s">
        <v>117</v>
      </c>
      <c r="J59" s="26" t="s">
        <v>118</v>
      </c>
      <c r="K59" s="26" t="s">
        <v>102</v>
      </c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>
      <c r="B60" s="14" t="s">
        <v>203</v>
      </c>
      <c r="C60" s="14" t="s">
        <v>204</v>
      </c>
      <c r="D60" s="14" t="s">
        <v>205</v>
      </c>
      <c r="E60" s="14" t="s">
        <v>185</v>
      </c>
      <c r="F60" s="14"/>
    </row>
    <row r="61">
      <c r="G61" s="34"/>
      <c r="H61" s="35"/>
    </row>
    <row r="62">
      <c r="G62" s="34"/>
      <c r="H62" s="35"/>
    </row>
    <row r="63">
      <c r="A63" s="11" t="s">
        <v>87</v>
      </c>
      <c r="B63" s="25" t="s">
        <v>112</v>
      </c>
      <c r="C63" s="25" t="s">
        <v>113</v>
      </c>
      <c r="D63" s="25" t="s">
        <v>114</v>
      </c>
      <c r="E63" s="26" t="s">
        <v>113</v>
      </c>
      <c r="F63" s="26"/>
      <c r="G63" s="26" t="s">
        <v>115</v>
      </c>
      <c r="H63" s="26" t="s">
        <v>116</v>
      </c>
      <c r="I63" s="26" t="s">
        <v>117</v>
      </c>
      <c r="J63" s="26" t="s">
        <v>118</v>
      </c>
      <c r="K63" s="26" t="s">
        <v>102</v>
      </c>
      <c r="L63" s="26" t="s">
        <v>115</v>
      </c>
      <c r="M63" s="26" t="s">
        <v>116</v>
      </c>
      <c r="N63" s="26" t="s">
        <v>117</v>
      </c>
      <c r="O63" s="26" t="s">
        <v>118</v>
      </c>
      <c r="P63" s="26" t="s">
        <v>102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>
      <c r="B64" s="14" t="s">
        <v>206</v>
      </c>
      <c r="C64" s="14" t="s">
        <v>207</v>
      </c>
      <c r="D64" s="14" t="s">
        <v>208</v>
      </c>
      <c r="E64" s="14" t="s">
        <v>209</v>
      </c>
      <c r="F64" s="14"/>
      <c r="G64" s="38" t="s">
        <v>165</v>
      </c>
      <c r="H64" s="38"/>
      <c r="I64" s="37"/>
      <c r="J64" s="37"/>
      <c r="L64" s="36" t="s">
        <v>166</v>
      </c>
      <c r="M64" s="37"/>
      <c r="N64" s="37"/>
      <c r="O64" s="37"/>
    </row>
    <row r="65">
      <c r="B65" s="14" t="s">
        <v>210</v>
      </c>
      <c r="C65" s="14" t="s">
        <v>135</v>
      </c>
      <c r="G65" s="38" t="s">
        <v>211</v>
      </c>
      <c r="H65" s="38">
        <v>9.0</v>
      </c>
      <c r="I65" s="37"/>
      <c r="J65" s="37"/>
      <c r="L65" s="39" t="s">
        <v>212</v>
      </c>
      <c r="M65" s="40">
        <v>8.0</v>
      </c>
      <c r="N65" s="37"/>
      <c r="O65" s="37"/>
    </row>
    <row r="66">
      <c r="C66" s="14" t="s">
        <v>213</v>
      </c>
      <c r="G66" s="38" t="s">
        <v>214</v>
      </c>
      <c r="H66" s="38">
        <v>0.0</v>
      </c>
      <c r="I66" s="36" t="s">
        <v>215</v>
      </c>
      <c r="J66" s="36">
        <v>4.0</v>
      </c>
      <c r="L66" s="39" t="s">
        <v>216</v>
      </c>
      <c r="M66" s="40">
        <v>3.0</v>
      </c>
      <c r="N66" s="39" t="s">
        <v>217</v>
      </c>
      <c r="O66" s="40">
        <v>3.0</v>
      </c>
    </row>
    <row r="67">
      <c r="F67" s="14">
        <v>12.0</v>
      </c>
      <c r="G67" s="38" t="s">
        <v>218</v>
      </c>
      <c r="H67" s="36" t="s">
        <v>219</v>
      </c>
      <c r="I67" s="37"/>
      <c r="J67" s="37"/>
      <c r="L67" s="39" t="s">
        <v>220</v>
      </c>
      <c r="M67" s="40">
        <v>4.0</v>
      </c>
      <c r="N67" s="37"/>
      <c r="O67" s="37"/>
    </row>
    <row r="68">
      <c r="G68" s="36" t="s">
        <v>221</v>
      </c>
      <c r="H68" s="36" t="s">
        <v>222</v>
      </c>
      <c r="I68" s="39" t="s">
        <v>223</v>
      </c>
      <c r="J68" s="40">
        <v>1.0</v>
      </c>
      <c r="L68" s="36" t="s">
        <v>224</v>
      </c>
      <c r="M68" s="36">
        <v>3.0</v>
      </c>
      <c r="N68" s="39" t="s">
        <v>225</v>
      </c>
      <c r="O68" s="40">
        <v>4.0</v>
      </c>
    </row>
    <row r="69">
      <c r="F69" s="14">
        <v>26.0</v>
      </c>
      <c r="G69" s="42" t="s">
        <v>226</v>
      </c>
      <c r="H69" s="42" t="s">
        <v>227</v>
      </c>
      <c r="I69" s="37"/>
      <c r="J69" s="37"/>
      <c r="L69" s="39" t="s">
        <v>228</v>
      </c>
      <c r="M69" s="40">
        <v>13.0</v>
      </c>
      <c r="N69" s="37"/>
      <c r="O69" s="37"/>
    </row>
    <row r="70">
      <c r="B70" s="14">
        <v>7.0</v>
      </c>
      <c r="D70" s="14">
        <v>1.0</v>
      </c>
      <c r="G70" s="37"/>
      <c r="H70" s="37"/>
      <c r="I70" s="37"/>
      <c r="J70" s="37"/>
      <c r="L70" s="36" t="s">
        <v>214</v>
      </c>
      <c r="M70" s="36">
        <v>0.0</v>
      </c>
      <c r="N70" s="39" t="s">
        <v>229</v>
      </c>
      <c r="O70" s="40">
        <v>6.0</v>
      </c>
    </row>
    <row r="71">
      <c r="G71" s="36" t="s">
        <v>230</v>
      </c>
      <c r="H71" s="36">
        <v>45.0</v>
      </c>
      <c r="I71" s="37"/>
      <c r="J71" s="37"/>
      <c r="L71" s="36" t="s">
        <v>231</v>
      </c>
      <c r="M71" s="36">
        <v>3.0</v>
      </c>
      <c r="N71" s="37"/>
      <c r="O71" s="37"/>
    </row>
    <row r="72">
      <c r="G72" s="36" t="s">
        <v>232</v>
      </c>
      <c r="H72" s="36">
        <v>50.0</v>
      </c>
      <c r="I72" s="37"/>
      <c r="J72" s="37"/>
      <c r="L72" s="36" t="s">
        <v>233</v>
      </c>
      <c r="M72" s="36">
        <v>0.0</v>
      </c>
      <c r="N72" s="36" t="s">
        <v>234</v>
      </c>
      <c r="O72" s="36">
        <v>1.0</v>
      </c>
    </row>
    <row r="73">
      <c r="L73" s="38" t="s">
        <v>235</v>
      </c>
      <c r="M73" s="43" t="s">
        <v>236</v>
      </c>
      <c r="N73" s="37"/>
      <c r="O73" s="37"/>
    </row>
    <row r="74">
      <c r="G74" s="14">
        <v>49.0</v>
      </c>
      <c r="H74" s="14">
        <v>52.0</v>
      </c>
      <c r="L74" s="37"/>
      <c r="M74" s="37"/>
      <c r="N74" s="37"/>
      <c r="O74" s="37"/>
    </row>
    <row r="75">
      <c r="L75" s="36" t="s">
        <v>230</v>
      </c>
      <c r="M75" s="36">
        <v>37.0</v>
      </c>
      <c r="N75" s="37"/>
      <c r="O75" s="37"/>
    </row>
    <row r="76">
      <c r="L76" s="36" t="s">
        <v>232</v>
      </c>
      <c r="M76" s="36">
        <v>45.0</v>
      </c>
      <c r="N76" s="37"/>
      <c r="O76" s="37"/>
    </row>
    <row r="77">
      <c r="G77" s="23" t="s">
        <v>237</v>
      </c>
      <c r="H77" s="41" t="s">
        <v>135</v>
      </c>
      <c r="L77" s="14">
        <v>44.0</v>
      </c>
      <c r="M77" s="14">
        <v>44.0</v>
      </c>
      <c r="N77" s="14">
        <v>38.0</v>
      </c>
      <c r="O77" s="14">
        <v>45.0</v>
      </c>
      <c r="P77" s="14">
        <v>43.0</v>
      </c>
    </row>
    <row r="78">
      <c r="L78" s="14">
        <v>44.0</v>
      </c>
    </row>
    <row r="80">
      <c r="A80" s="11" t="s">
        <v>89</v>
      </c>
      <c r="B80" s="25" t="s">
        <v>112</v>
      </c>
      <c r="C80" s="25" t="s">
        <v>113</v>
      </c>
      <c r="D80" s="25" t="s">
        <v>114</v>
      </c>
      <c r="E80" s="26" t="s">
        <v>113</v>
      </c>
      <c r="F80" s="26"/>
      <c r="G80" s="26" t="s">
        <v>115</v>
      </c>
      <c r="H80" s="26" t="s">
        <v>116</v>
      </c>
      <c r="I80" s="26" t="s">
        <v>117</v>
      </c>
      <c r="J80" s="26" t="s">
        <v>118</v>
      </c>
      <c r="K80" s="26"/>
      <c r="L80" s="26" t="s">
        <v>115</v>
      </c>
      <c r="M80" s="26" t="s">
        <v>116</v>
      </c>
      <c r="N80" s="26"/>
      <c r="O80" s="26" t="s">
        <v>115</v>
      </c>
      <c r="P80" s="26" t="s">
        <v>116</v>
      </c>
      <c r="Q80" s="26" t="s">
        <v>115</v>
      </c>
      <c r="R80" s="26" t="s">
        <v>116</v>
      </c>
      <c r="S80" s="26" t="s">
        <v>115</v>
      </c>
      <c r="T80" s="26" t="s">
        <v>116</v>
      </c>
      <c r="U80" s="26" t="s">
        <v>115</v>
      </c>
      <c r="V80" s="26" t="s">
        <v>116</v>
      </c>
      <c r="W80" s="26" t="s">
        <v>115</v>
      </c>
      <c r="X80" s="26" t="s">
        <v>116</v>
      </c>
      <c r="Y80" s="26" t="s">
        <v>102</v>
      </c>
      <c r="Z80" s="27"/>
      <c r="AA80" s="27"/>
      <c r="AB80" s="27"/>
      <c r="AC80" s="27"/>
    </row>
    <row r="81">
      <c r="A81" s="14" t="s">
        <v>104</v>
      </c>
      <c r="B81" s="14" t="s">
        <v>238</v>
      </c>
      <c r="C81" s="14">
        <v>10.0</v>
      </c>
      <c r="D81" s="14" t="s">
        <v>239</v>
      </c>
      <c r="E81" s="14">
        <v>2.0</v>
      </c>
      <c r="F81" s="14"/>
      <c r="G81" s="26" t="s">
        <v>240</v>
      </c>
      <c r="O81" s="26" t="s">
        <v>241</v>
      </c>
    </row>
    <row r="82">
      <c r="A82" s="14" t="s">
        <v>106</v>
      </c>
      <c r="B82" s="14" t="s">
        <v>242</v>
      </c>
      <c r="C82" s="14">
        <v>3.0</v>
      </c>
      <c r="D82" s="14" t="s">
        <v>243</v>
      </c>
      <c r="E82" s="14" t="s">
        <v>244</v>
      </c>
      <c r="F82" s="14"/>
      <c r="G82" s="36" t="s">
        <v>165</v>
      </c>
      <c r="H82" s="37"/>
      <c r="I82" s="37"/>
      <c r="J82" s="37"/>
      <c r="L82" s="36" t="s">
        <v>166</v>
      </c>
      <c r="M82" s="37"/>
      <c r="O82" s="36" t="s">
        <v>165</v>
      </c>
      <c r="P82" s="37"/>
      <c r="Q82" s="36" t="s">
        <v>166</v>
      </c>
      <c r="R82" s="37"/>
      <c r="S82" s="36" t="s">
        <v>167</v>
      </c>
      <c r="T82" s="37"/>
      <c r="U82" s="36" t="s">
        <v>168</v>
      </c>
      <c r="V82" s="37"/>
      <c r="W82" s="36" t="s">
        <v>169</v>
      </c>
      <c r="X82" s="37"/>
    </row>
    <row r="83">
      <c r="A83" s="14" t="s">
        <v>245</v>
      </c>
      <c r="B83" s="14" t="s">
        <v>246</v>
      </c>
      <c r="C83" s="14" t="s">
        <v>183</v>
      </c>
      <c r="D83" s="14" t="s">
        <v>247</v>
      </c>
      <c r="E83" s="14" t="s">
        <v>183</v>
      </c>
      <c r="F83" s="14"/>
      <c r="G83" s="36" t="s">
        <v>248</v>
      </c>
      <c r="H83" s="38">
        <v>4.0</v>
      </c>
      <c r="I83" s="37"/>
      <c r="J83" s="37"/>
      <c r="L83" s="42" t="s">
        <v>249</v>
      </c>
      <c r="M83" s="40">
        <v>2.0</v>
      </c>
      <c r="O83" s="39" t="s">
        <v>250</v>
      </c>
      <c r="P83" s="40">
        <v>2.0</v>
      </c>
      <c r="Q83" s="39" t="s">
        <v>250</v>
      </c>
      <c r="R83" s="40">
        <v>2.0</v>
      </c>
      <c r="S83" s="39" t="s">
        <v>250</v>
      </c>
      <c r="T83" s="40">
        <v>2.0</v>
      </c>
      <c r="U83" s="39" t="s">
        <v>251</v>
      </c>
      <c r="V83" s="40">
        <v>3.0</v>
      </c>
      <c r="W83" s="39" t="s">
        <v>251</v>
      </c>
      <c r="X83" s="40">
        <v>3.0</v>
      </c>
    </row>
    <row r="84">
      <c r="B84" s="14" t="s">
        <v>252</v>
      </c>
      <c r="C84" s="14" t="s">
        <v>131</v>
      </c>
      <c r="G84" s="38" t="s">
        <v>233</v>
      </c>
      <c r="H84" s="44">
        <v>0.0</v>
      </c>
      <c r="I84" s="39" t="s">
        <v>253</v>
      </c>
      <c r="J84" s="40">
        <v>4.0</v>
      </c>
      <c r="L84" s="37"/>
      <c r="M84" s="37"/>
      <c r="O84" s="39" t="s">
        <v>254</v>
      </c>
      <c r="P84" s="39" t="s">
        <v>255</v>
      </c>
      <c r="Q84" s="39" t="s">
        <v>256</v>
      </c>
      <c r="R84" s="39" t="s">
        <v>257</v>
      </c>
      <c r="S84" s="39" t="s">
        <v>256</v>
      </c>
      <c r="T84" s="39" t="s">
        <v>257</v>
      </c>
      <c r="U84" s="39" t="s">
        <v>256</v>
      </c>
      <c r="V84" s="39" t="s">
        <v>257</v>
      </c>
      <c r="W84" s="39" t="s">
        <v>256</v>
      </c>
      <c r="X84" s="39" t="s">
        <v>257</v>
      </c>
    </row>
    <row r="85">
      <c r="B85" s="14" t="s">
        <v>151</v>
      </c>
      <c r="C85" s="14">
        <v>13.0</v>
      </c>
      <c r="D85" s="14" t="s">
        <v>129</v>
      </c>
      <c r="E85" s="14">
        <v>3.0</v>
      </c>
      <c r="F85" s="14"/>
      <c r="G85" s="38" t="s">
        <v>258</v>
      </c>
      <c r="H85" s="44">
        <v>4.0</v>
      </c>
      <c r="I85" s="37"/>
      <c r="J85" s="37"/>
      <c r="L85" s="36" t="s">
        <v>230</v>
      </c>
      <c r="M85" s="36">
        <v>2.0</v>
      </c>
      <c r="O85" s="37"/>
      <c r="P85" s="37"/>
      <c r="Q85" s="37"/>
      <c r="R85" s="37"/>
      <c r="S85" s="39" t="s">
        <v>259</v>
      </c>
      <c r="T85" s="40">
        <v>1.0</v>
      </c>
      <c r="U85" s="37"/>
      <c r="V85" s="37"/>
      <c r="W85" s="39" t="s">
        <v>259</v>
      </c>
      <c r="X85" s="40">
        <v>1.0</v>
      </c>
    </row>
    <row r="86">
      <c r="G86" s="38"/>
      <c r="H86" s="37"/>
      <c r="I86" s="37"/>
      <c r="J86" s="37"/>
      <c r="L86" s="36" t="s">
        <v>232</v>
      </c>
      <c r="M86" s="36">
        <v>2.0</v>
      </c>
      <c r="O86" s="36" t="s">
        <v>176</v>
      </c>
      <c r="P86" s="36">
        <v>5.0</v>
      </c>
      <c r="Q86" s="36" t="s">
        <v>176</v>
      </c>
      <c r="R86" s="36">
        <v>5.0</v>
      </c>
      <c r="S86" s="37"/>
      <c r="T86" s="37"/>
      <c r="U86" s="36" t="s">
        <v>176</v>
      </c>
      <c r="V86" s="36">
        <v>6.0</v>
      </c>
      <c r="W86" s="37"/>
      <c r="X86" s="37"/>
    </row>
    <row r="87">
      <c r="G87" s="38" t="s">
        <v>230</v>
      </c>
      <c r="H87" s="44">
        <v>8.0</v>
      </c>
      <c r="I87" s="37"/>
      <c r="J87" s="37"/>
      <c r="O87" s="37"/>
      <c r="P87" s="37"/>
      <c r="Q87" s="37"/>
      <c r="R87" s="37"/>
      <c r="S87" s="36" t="s">
        <v>176</v>
      </c>
      <c r="T87" s="36">
        <v>6.0</v>
      </c>
      <c r="U87" s="37"/>
      <c r="V87" s="37"/>
      <c r="W87" s="36" t="s">
        <v>176</v>
      </c>
      <c r="X87" s="36">
        <v>7.0</v>
      </c>
      <c r="Y87" s="14">
        <v>2.0</v>
      </c>
    </row>
    <row r="88">
      <c r="G88" s="43" t="s">
        <v>232</v>
      </c>
      <c r="H88" s="38">
        <v>12.0</v>
      </c>
      <c r="I88" s="37"/>
      <c r="J88" s="37"/>
    </row>
    <row r="89">
      <c r="O89" s="14" t="s">
        <v>260</v>
      </c>
      <c r="P89" s="14" t="s">
        <v>261</v>
      </c>
    </row>
    <row r="91">
      <c r="G91" s="14" t="s">
        <v>262</v>
      </c>
      <c r="H91" s="14" t="s">
        <v>131</v>
      </c>
    </row>
    <row r="92">
      <c r="G92" s="14" t="s">
        <v>263</v>
      </c>
      <c r="H92" s="14" t="s">
        <v>131</v>
      </c>
    </row>
    <row r="93">
      <c r="G93" s="23" t="s">
        <v>264</v>
      </c>
      <c r="H93" s="23" t="s">
        <v>131</v>
      </c>
    </row>
    <row r="94">
      <c r="G94" s="23" t="s">
        <v>265</v>
      </c>
      <c r="H94" s="41" t="s">
        <v>131</v>
      </c>
    </row>
    <row r="95">
      <c r="G95" s="23" t="s">
        <v>266</v>
      </c>
      <c r="H95" s="23" t="s">
        <v>131</v>
      </c>
    </row>
    <row r="96">
      <c r="G96" s="14" t="s">
        <v>267</v>
      </c>
      <c r="H96" s="14" t="s">
        <v>135</v>
      </c>
    </row>
    <row r="97">
      <c r="G97" s="14" t="s">
        <v>268</v>
      </c>
      <c r="H97" s="14" t="s">
        <v>135</v>
      </c>
    </row>
    <row r="98">
      <c r="G98" s="14" t="s">
        <v>269</v>
      </c>
      <c r="H98" s="14" t="s">
        <v>135</v>
      </c>
    </row>
    <row r="99">
      <c r="G99" s="14" t="s">
        <v>270</v>
      </c>
      <c r="H99" s="14" t="s">
        <v>135</v>
      </c>
    </row>
    <row r="100">
      <c r="G100" s="14" t="s">
        <v>271</v>
      </c>
      <c r="H100" s="14" t="s">
        <v>135</v>
      </c>
    </row>
    <row r="103">
      <c r="G103" s="23"/>
      <c r="H103" s="23"/>
    </row>
    <row r="104">
      <c r="G104" s="23"/>
      <c r="H104" s="41"/>
    </row>
    <row r="105">
      <c r="G105" s="23"/>
      <c r="H105" s="23"/>
    </row>
    <row r="106">
      <c r="G106" s="23"/>
    </row>
    <row r="107">
      <c r="G107" s="23"/>
      <c r="H107" s="41"/>
    </row>
    <row r="108">
      <c r="G108" s="45"/>
      <c r="H108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4" t="s">
        <v>272</v>
      </c>
      <c r="B1" s="46" t="s">
        <v>273</v>
      </c>
      <c r="C1" s="14">
        <v>1.0</v>
      </c>
      <c r="D1" s="14">
        <v>2.0</v>
      </c>
      <c r="E1" s="14">
        <v>3.0</v>
      </c>
      <c r="F1" s="14">
        <v>4.0</v>
      </c>
      <c r="G1" s="14">
        <v>5.0</v>
      </c>
      <c r="H1" s="14">
        <v>6.0</v>
      </c>
      <c r="I1" s="14">
        <v>7.0</v>
      </c>
      <c r="J1" s="14">
        <v>8.0</v>
      </c>
      <c r="K1" s="14">
        <v>9.0</v>
      </c>
      <c r="L1" s="14">
        <v>10.0</v>
      </c>
      <c r="M1" s="14">
        <v>11.0</v>
      </c>
      <c r="N1" s="14">
        <v>12.0</v>
      </c>
    </row>
    <row r="2">
      <c r="A2" s="47" t="s">
        <v>274</v>
      </c>
      <c r="B2" s="47"/>
      <c r="C2" s="47"/>
      <c r="D2" s="47"/>
      <c r="E2" s="47"/>
      <c r="F2" s="47"/>
      <c r="G2" s="48"/>
      <c r="H2" s="48"/>
      <c r="I2" s="48"/>
      <c r="J2" s="48"/>
      <c r="K2" s="48"/>
      <c r="L2" s="48"/>
      <c r="M2" s="48"/>
      <c r="N2" s="48"/>
      <c r="O2" s="47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9"/>
      <c r="B3" s="49" t="s">
        <v>275</v>
      </c>
      <c r="C3" s="49" t="s">
        <v>276</v>
      </c>
      <c r="D3" s="49" t="s">
        <v>277</v>
      </c>
      <c r="E3" s="49" t="s">
        <v>278</v>
      </c>
      <c r="F3" s="49" t="s">
        <v>279</v>
      </c>
      <c r="G3" s="49" t="s">
        <v>280</v>
      </c>
      <c r="H3" s="50"/>
      <c r="I3" s="50"/>
      <c r="J3" s="50"/>
      <c r="K3" s="50"/>
      <c r="L3" s="50"/>
      <c r="M3" s="50"/>
      <c r="N3" s="50"/>
      <c r="O3" s="49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49">
        <f>sum(B4:Z4)</f>
        <v>21</v>
      </c>
      <c r="B4" s="49">
        <v>3.0</v>
      </c>
      <c r="C4" s="49">
        <v>8.0</v>
      </c>
      <c r="D4" s="49">
        <v>0.0</v>
      </c>
      <c r="E4" s="49">
        <v>1.0</v>
      </c>
      <c r="F4" s="49">
        <v>1.0</v>
      </c>
      <c r="G4" s="49">
        <v>8.0</v>
      </c>
      <c r="H4" s="50"/>
      <c r="I4" s="50"/>
      <c r="J4" s="50"/>
      <c r="K4" s="50"/>
      <c r="L4" s="50"/>
      <c r="M4" s="50"/>
      <c r="N4" s="50"/>
      <c r="O4" s="49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B5" s="14" t="s">
        <v>275</v>
      </c>
      <c r="C5" s="14" t="s">
        <v>281</v>
      </c>
      <c r="D5" s="14" t="s">
        <v>282</v>
      </c>
      <c r="E5" s="14" t="s">
        <v>283</v>
      </c>
      <c r="F5" s="14" t="s">
        <v>284</v>
      </c>
      <c r="G5" s="14" t="s">
        <v>285</v>
      </c>
    </row>
    <row r="6">
      <c r="A6" s="14">
        <f>sum(B6:Z6)</f>
        <v>21</v>
      </c>
      <c r="B6" s="14">
        <v>3.0</v>
      </c>
      <c r="C6" s="14">
        <v>2.0</v>
      </c>
      <c r="D6" s="14">
        <v>0.0</v>
      </c>
      <c r="E6" s="14">
        <v>0.0</v>
      </c>
      <c r="F6" s="14">
        <v>16.0</v>
      </c>
    </row>
    <row r="7">
      <c r="A7" s="50"/>
      <c r="B7" s="49" t="s">
        <v>275</v>
      </c>
      <c r="C7" s="49" t="s">
        <v>281</v>
      </c>
      <c r="D7" s="49" t="s">
        <v>286</v>
      </c>
      <c r="E7" s="49" t="s">
        <v>287</v>
      </c>
      <c r="F7" s="49" t="s">
        <v>284</v>
      </c>
      <c r="G7" s="49" t="s">
        <v>285</v>
      </c>
      <c r="H7" s="50"/>
      <c r="I7" s="50"/>
      <c r="J7" s="50"/>
      <c r="K7" s="50"/>
      <c r="L7" s="50"/>
      <c r="M7" s="50"/>
      <c r="N7" s="50"/>
      <c r="O7" s="49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49">
        <f>sum(B8:Z8)</f>
        <v>21</v>
      </c>
      <c r="B8" s="49">
        <v>3.0</v>
      </c>
      <c r="C8" s="49">
        <v>2.0</v>
      </c>
      <c r="D8" s="49">
        <v>0.0</v>
      </c>
      <c r="E8" s="49">
        <v>0.0</v>
      </c>
      <c r="F8" s="49">
        <v>16.0</v>
      </c>
      <c r="G8" s="49"/>
      <c r="H8" s="50"/>
      <c r="I8" s="50"/>
      <c r="J8" s="50"/>
      <c r="K8" s="50"/>
      <c r="L8" s="50"/>
      <c r="M8" s="50"/>
      <c r="N8" s="50"/>
      <c r="O8" s="49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B9" s="14" t="s">
        <v>275</v>
      </c>
      <c r="C9" s="14" t="s">
        <v>284</v>
      </c>
      <c r="D9" s="14" t="s">
        <v>288</v>
      </c>
      <c r="E9" s="14" t="s">
        <v>278</v>
      </c>
      <c r="F9" s="14" t="s">
        <v>279</v>
      </c>
      <c r="G9" s="14" t="s">
        <v>280</v>
      </c>
    </row>
    <row r="10">
      <c r="A10" s="14">
        <f>sum(B10:Z10)</f>
        <v>15</v>
      </c>
      <c r="B10" s="14">
        <v>3.0</v>
      </c>
      <c r="C10" s="14">
        <v>2.0</v>
      </c>
      <c r="D10" s="14">
        <v>0.0</v>
      </c>
      <c r="E10" s="14">
        <v>1.0</v>
      </c>
      <c r="F10" s="14">
        <v>1.0</v>
      </c>
      <c r="G10" s="14">
        <v>8.0</v>
      </c>
    </row>
    <row r="11">
      <c r="A11" s="50"/>
      <c r="B11" s="49" t="s">
        <v>275</v>
      </c>
      <c r="C11" s="49" t="s">
        <v>281</v>
      </c>
      <c r="D11" s="49" t="s">
        <v>289</v>
      </c>
      <c r="E11" s="49" t="s">
        <v>290</v>
      </c>
      <c r="F11" s="49" t="s">
        <v>282</v>
      </c>
      <c r="G11" s="49" t="s">
        <v>283</v>
      </c>
      <c r="H11" s="49" t="s">
        <v>284</v>
      </c>
      <c r="I11" s="49" t="s">
        <v>285</v>
      </c>
      <c r="J11" s="50"/>
      <c r="K11" s="50"/>
      <c r="L11" s="50"/>
      <c r="M11" s="50"/>
      <c r="N11" s="50"/>
      <c r="O11" s="49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49">
        <f>sum(B12:Z12)</f>
        <v>35</v>
      </c>
      <c r="B12" s="49">
        <v>3.0</v>
      </c>
      <c r="C12" s="49">
        <v>2.0</v>
      </c>
      <c r="D12" s="49">
        <v>0.0</v>
      </c>
      <c r="E12" s="49">
        <v>14.0</v>
      </c>
      <c r="F12" s="49">
        <v>0.0</v>
      </c>
      <c r="G12" s="49">
        <v>0.0</v>
      </c>
      <c r="H12" s="49">
        <v>16.0</v>
      </c>
      <c r="I12" s="50"/>
      <c r="J12" s="50"/>
      <c r="K12" s="50"/>
      <c r="L12" s="50"/>
      <c r="M12" s="50"/>
      <c r="N12" s="50"/>
      <c r="O12" s="49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B13" s="14" t="s">
        <v>275</v>
      </c>
      <c r="C13" s="14" t="s">
        <v>281</v>
      </c>
      <c r="D13" s="14" t="s">
        <v>289</v>
      </c>
      <c r="E13" s="14" t="s">
        <v>290</v>
      </c>
      <c r="F13" s="14" t="s">
        <v>286</v>
      </c>
      <c r="G13" s="14" t="s">
        <v>287</v>
      </c>
      <c r="H13" s="14" t="s">
        <v>284</v>
      </c>
      <c r="I13" s="14" t="s">
        <v>285</v>
      </c>
    </row>
    <row r="14">
      <c r="A14" s="14">
        <f>sum(B14:Z14)</f>
        <v>35</v>
      </c>
      <c r="B14" s="14">
        <v>3.0</v>
      </c>
      <c r="C14" s="14">
        <v>2.0</v>
      </c>
      <c r="D14" s="14">
        <v>0.0</v>
      </c>
      <c r="E14" s="14">
        <v>14.0</v>
      </c>
      <c r="F14" s="14">
        <v>0.0</v>
      </c>
      <c r="G14" s="14">
        <v>0.0</v>
      </c>
      <c r="H14" s="14">
        <v>16.0</v>
      </c>
    </row>
    <row r="15">
      <c r="A15" s="50"/>
      <c r="B15" s="49" t="s">
        <v>275</v>
      </c>
      <c r="C15" s="49" t="s">
        <v>281</v>
      </c>
      <c r="D15" s="49" t="s">
        <v>289</v>
      </c>
      <c r="E15" s="49" t="s">
        <v>290</v>
      </c>
      <c r="F15" s="49" t="s">
        <v>288</v>
      </c>
      <c r="G15" s="49" t="s">
        <v>278</v>
      </c>
      <c r="H15" s="49" t="s">
        <v>279</v>
      </c>
      <c r="I15" s="50" t="s">
        <v>280</v>
      </c>
      <c r="J15" s="50"/>
      <c r="K15" s="50"/>
      <c r="L15" s="50"/>
      <c r="M15" s="50"/>
      <c r="N15" s="50"/>
      <c r="O15" s="49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49">
        <f>sum(B16:Z16)</f>
        <v>29</v>
      </c>
      <c r="B16" s="49">
        <v>3.0</v>
      </c>
      <c r="C16" s="49">
        <v>2.0</v>
      </c>
      <c r="D16" s="49">
        <v>0.0</v>
      </c>
      <c r="E16" s="49">
        <v>14.0</v>
      </c>
      <c r="F16" s="49">
        <v>0.0</v>
      </c>
      <c r="G16" s="49">
        <v>1.0</v>
      </c>
      <c r="H16" s="49">
        <v>1.0</v>
      </c>
      <c r="I16" s="50">
        <v>8.0</v>
      </c>
      <c r="J16" s="50"/>
      <c r="K16" s="50"/>
      <c r="L16" s="50"/>
      <c r="M16" s="50"/>
      <c r="N16" s="50"/>
      <c r="O16" s="49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B17" s="14" t="s">
        <v>275</v>
      </c>
      <c r="C17" s="14" t="s">
        <v>276</v>
      </c>
      <c r="D17" s="14" t="s">
        <v>291</v>
      </c>
      <c r="E17" s="14" t="s">
        <v>290</v>
      </c>
      <c r="F17" s="14" t="s">
        <v>288</v>
      </c>
      <c r="G17" s="14" t="s">
        <v>278</v>
      </c>
      <c r="H17" s="14" t="s">
        <v>279</v>
      </c>
      <c r="I17" s="19" t="s">
        <v>280</v>
      </c>
    </row>
    <row r="18">
      <c r="A18" s="14">
        <f>sum(B18:Z18)</f>
        <v>35</v>
      </c>
      <c r="B18" s="14">
        <v>3.0</v>
      </c>
      <c r="C18" s="14">
        <v>8.0</v>
      </c>
      <c r="D18" s="14">
        <v>0.0</v>
      </c>
      <c r="E18" s="14">
        <v>14.0</v>
      </c>
      <c r="F18" s="14">
        <v>0.0</v>
      </c>
      <c r="G18" s="14">
        <v>1.0</v>
      </c>
      <c r="H18" s="14">
        <v>1.0</v>
      </c>
      <c r="I18" s="19">
        <v>8.0</v>
      </c>
    </row>
    <row r="19">
      <c r="A19" s="50"/>
      <c r="B19" s="49" t="s">
        <v>275</v>
      </c>
      <c r="C19" s="49" t="s">
        <v>276</v>
      </c>
      <c r="D19" s="49" t="s">
        <v>291</v>
      </c>
      <c r="E19" s="49" t="s">
        <v>290</v>
      </c>
      <c r="F19" s="49" t="s">
        <v>286</v>
      </c>
      <c r="G19" s="49" t="s">
        <v>287</v>
      </c>
      <c r="H19" s="49" t="s">
        <v>284</v>
      </c>
      <c r="I19" s="49" t="s">
        <v>285</v>
      </c>
      <c r="J19" s="50"/>
      <c r="K19" s="50"/>
      <c r="L19" s="50"/>
      <c r="M19" s="50"/>
      <c r="N19" s="50"/>
      <c r="O19" s="49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49">
        <f>sum(B20:Z20)</f>
        <v>41</v>
      </c>
      <c r="B20" s="49">
        <v>3.0</v>
      </c>
      <c r="C20" s="49">
        <v>8.0</v>
      </c>
      <c r="D20" s="49">
        <v>0.0</v>
      </c>
      <c r="E20" s="49">
        <v>14.0</v>
      </c>
      <c r="F20" s="49">
        <v>0.0</v>
      </c>
      <c r="G20" s="49">
        <v>0.0</v>
      </c>
      <c r="H20" s="49">
        <v>16.0</v>
      </c>
      <c r="I20" s="50"/>
      <c r="J20" s="50"/>
      <c r="K20" s="50"/>
      <c r="L20" s="50"/>
      <c r="M20" s="50"/>
      <c r="N20" s="50"/>
      <c r="O20" s="49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B21" s="14" t="s">
        <v>275</v>
      </c>
      <c r="C21" s="14" t="s">
        <v>276</v>
      </c>
      <c r="D21" s="14" t="s">
        <v>291</v>
      </c>
      <c r="E21" s="14" t="s">
        <v>290</v>
      </c>
      <c r="F21" s="14" t="s">
        <v>286</v>
      </c>
      <c r="G21" s="14" t="s">
        <v>287</v>
      </c>
      <c r="H21" s="14" t="s">
        <v>292</v>
      </c>
      <c r="I21" s="14" t="s">
        <v>293</v>
      </c>
      <c r="J21" s="14" t="s">
        <v>281</v>
      </c>
      <c r="K21" s="14" t="s">
        <v>282</v>
      </c>
      <c r="L21" s="14" t="s">
        <v>283</v>
      </c>
      <c r="M21" s="14" t="s">
        <v>284</v>
      </c>
      <c r="N21" s="14" t="s">
        <v>285</v>
      </c>
    </row>
    <row r="22">
      <c r="A22" s="14">
        <f>sum(B22:Z22)</f>
        <v>50</v>
      </c>
      <c r="B22" s="14">
        <v>3.0</v>
      </c>
      <c r="C22" s="14">
        <v>8.0</v>
      </c>
      <c r="D22" s="14">
        <v>0.0</v>
      </c>
      <c r="E22" s="14">
        <v>14.0</v>
      </c>
      <c r="F22" s="14">
        <v>0.0</v>
      </c>
      <c r="G22" s="14">
        <v>0.0</v>
      </c>
      <c r="H22" s="14">
        <v>0.0</v>
      </c>
      <c r="I22" s="14">
        <v>7.0</v>
      </c>
      <c r="J22" s="14">
        <v>2.0</v>
      </c>
      <c r="K22" s="14">
        <v>0.0</v>
      </c>
      <c r="L22" s="14">
        <v>0.0</v>
      </c>
      <c r="M22" s="14">
        <v>16.0</v>
      </c>
    </row>
    <row r="23">
      <c r="A23" s="50"/>
      <c r="B23" s="49" t="s">
        <v>275</v>
      </c>
      <c r="C23" s="49" t="s">
        <v>276</v>
      </c>
      <c r="D23" s="49" t="s">
        <v>291</v>
      </c>
      <c r="E23" s="49" t="s">
        <v>290</v>
      </c>
      <c r="F23" s="49" t="s">
        <v>286</v>
      </c>
      <c r="G23" s="49" t="s">
        <v>287</v>
      </c>
      <c r="H23" s="49" t="s">
        <v>292</v>
      </c>
      <c r="I23" s="49" t="s">
        <v>293</v>
      </c>
      <c r="J23" s="49" t="s">
        <v>281</v>
      </c>
      <c r="K23" s="49" t="s">
        <v>288</v>
      </c>
      <c r="L23" s="49" t="s">
        <v>278</v>
      </c>
      <c r="M23" s="49" t="s">
        <v>279</v>
      </c>
      <c r="N23" s="50" t="s">
        <v>280</v>
      </c>
      <c r="O23" s="49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49">
        <f>sum(B24:Z24)</f>
        <v>44</v>
      </c>
      <c r="B24" s="49">
        <v>3.0</v>
      </c>
      <c r="C24" s="49">
        <v>8.0</v>
      </c>
      <c r="D24" s="49">
        <v>0.0</v>
      </c>
      <c r="E24" s="49">
        <v>14.0</v>
      </c>
      <c r="F24" s="49">
        <v>0.0</v>
      </c>
      <c r="G24" s="49">
        <v>0.0</v>
      </c>
      <c r="H24" s="49">
        <v>0.0</v>
      </c>
      <c r="I24" s="49">
        <v>7.0</v>
      </c>
      <c r="J24" s="49">
        <v>2.0</v>
      </c>
      <c r="K24" s="49">
        <v>0.0</v>
      </c>
      <c r="L24" s="49">
        <v>1.0</v>
      </c>
      <c r="M24" s="49">
        <v>1.0</v>
      </c>
      <c r="N24" s="50">
        <v>8.0</v>
      </c>
      <c r="O24" s="49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B25" s="14" t="s">
        <v>275</v>
      </c>
      <c r="C25" s="14" t="s">
        <v>276</v>
      </c>
      <c r="D25" s="14" t="s">
        <v>291</v>
      </c>
      <c r="E25" s="14" t="s">
        <v>290</v>
      </c>
      <c r="F25" s="14" t="s">
        <v>282</v>
      </c>
      <c r="G25" s="14" t="s">
        <v>283</v>
      </c>
      <c r="H25" s="14" t="s">
        <v>284</v>
      </c>
      <c r="I25" s="14" t="s">
        <v>285</v>
      </c>
    </row>
    <row r="26">
      <c r="A26" s="14">
        <f>sum(B26:Z26)</f>
        <v>41</v>
      </c>
      <c r="B26" s="14">
        <v>3.0</v>
      </c>
      <c r="C26" s="14">
        <v>8.0</v>
      </c>
      <c r="D26" s="14">
        <v>0.0</v>
      </c>
      <c r="E26" s="14">
        <v>14.0</v>
      </c>
      <c r="F26" s="14">
        <v>0.0</v>
      </c>
      <c r="G26" s="14">
        <v>0.0</v>
      </c>
      <c r="H26" s="14">
        <v>16.0</v>
      </c>
    </row>
    <row r="27">
      <c r="A27" s="50"/>
      <c r="B27" s="49" t="s">
        <v>275</v>
      </c>
      <c r="C27" s="49" t="s">
        <v>276</v>
      </c>
      <c r="D27" s="49" t="s">
        <v>291</v>
      </c>
      <c r="E27" s="49" t="s">
        <v>290</v>
      </c>
      <c r="F27" s="49" t="s">
        <v>282</v>
      </c>
      <c r="G27" s="49" t="s">
        <v>283</v>
      </c>
      <c r="H27" s="49" t="s">
        <v>293</v>
      </c>
      <c r="I27" s="49" t="s">
        <v>281</v>
      </c>
      <c r="J27" s="49" t="s">
        <v>288</v>
      </c>
      <c r="K27" s="49" t="s">
        <v>278</v>
      </c>
      <c r="L27" s="49" t="s">
        <v>279</v>
      </c>
      <c r="M27" s="50" t="s">
        <v>280</v>
      </c>
      <c r="N27" s="50"/>
      <c r="O27" s="49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49">
        <f>sum(B28:Z28)</f>
        <v>44</v>
      </c>
      <c r="B28" s="49">
        <v>3.0</v>
      </c>
      <c r="C28" s="49">
        <v>8.0</v>
      </c>
      <c r="D28" s="49">
        <v>0.0</v>
      </c>
      <c r="E28" s="49">
        <v>14.0</v>
      </c>
      <c r="F28" s="49">
        <v>0.0</v>
      </c>
      <c r="G28" s="49">
        <v>0.0</v>
      </c>
      <c r="H28" s="49">
        <v>7.0</v>
      </c>
      <c r="I28" s="49">
        <v>2.0</v>
      </c>
      <c r="J28" s="49">
        <v>0.0</v>
      </c>
      <c r="K28" s="49">
        <v>1.0</v>
      </c>
      <c r="L28" s="49">
        <v>1.0</v>
      </c>
      <c r="M28" s="50">
        <v>8.0</v>
      </c>
      <c r="N28" s="50"/>
      <c r="O28" s="49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B29" s="14" t="s">
        <v>275</v>
      </c>
      <c r="C29" s="14" t="s">
        <v>276</v>
      </c>
      <c r="D29" s="14" t="s">
        <v>291</v>
      </c>
      <c r="E29" s="14" t="s">
        <v>290</v>
      </c>
      <c r="F29" s="14" t="s">
        <v>282</v>
      </c>
      <c r="G29" s="14" t="s">
        <v>283</v>
      </c>
      <c r="H29" s="14" t="s">
        <v>293</v>
      </c>
      <c r="I29" s="14" t="s">
        <v>281</v>
      </c>
      <c r="J29" s="14" t="s">
        <v>286</v>
      </c>
      <c r="K29" s="14" t="s">
        <v>287</v>
      </c>
      <c r="L29" s="14" t="s">
        <v>284</v>
      </c>
      <c r="M29" s="14" t="s">
        <v>285</v>
      </c>
    </row>
    <row r="30">
      <c r="A30" s="14">
        <f>sum(B30:Z30)</f>
        <v>50</v>
      </c>
      <c r="B30" s="14">
        <v>3.0</v>
      </c>
      <c r="C30" s="14">
        <v>8.0</v>
      </c>
      <c r="D30" s="14">
        <v>0.0</v>
      </c>
      <c r="E30" s="14">
        <v>14.0</v>
      </c>
      <c r="F30" s="14">
        <v>0.0</v>
      </c>
      <c r="G30" s="14">
        <v>0.0</v>
      </c>
      <c r="H30" s="14">
        <v>7.0</v>
      </c>
      <c r="I30" s="14">
        <v>2.0</v>
      </c>
      <c r="J30" s="14">
        <v>0.0</v>
      </c>
      <c r="K30" s="14">
        <v>0.0</v>
      </c>
      <c r="L30" s="14">
        <v>16.0</v>
      </c>
    </row>
    <row r="31">
      <c r="A31" s="49"/>
      <c r="B31" s="49" t="s">
        <v>275</v>
      </c>
      <c r="C31" s="49" t="s">
        <v>276</v>
      </c>
      <c r="D31" s="49" t="s">
        <v>277</v>
      </c>
      <c r="E31" s="49" t="s">
        <v>278</v>
      </c>
      <c r="F31" s="49" t="s">
        <v>294</v>
      </c>
      <c r="G31" s="50" t="s">
        <v>280</v>
      </c>
      <c r="H31" s="50"/>
      <c r="I31" s="50"/>
      <c r="J31" s="50"/>
      <c r="K31" s="50"/>
      <c r="L31" s="50"/>
      <c r="M31" s="50"/>
      <c r="N31" s="50"/>
      <c r="O31" s="49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49">
        <f>sum(B32:Z32)</f>
        <v>21</v>
      </c>
      <c r="B32" s="49">
        <v>3.0</v>
      </c>
      <c r="C32" s="49">
        <v>8.0</v>
      </c>
      <c r="D32" s="49">
        <v>0.0</v>
      </c>
      <c r="E32" s="49">
        <v>1.0</v>
      </c>
      <c r="F32" s="49">
        <v>1.0</v>
      </c>
      <c r="G32" s="50">
        <v>8.0</v>
      </c>
      <c r="H32" s="50"/>
      <c r="I32" s="50"/>
      <c r="J32" s="50"/>
      <c r="K32" s="50"/>
      <c r="L32" s="50"/>
      <c r="M32" s="50"/>
      <c r="N32" s="50"/>
      <c r="O32" s="49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B33" s="14" t="s">
        <v>275</v>
      </c>
      <c r="C33" s="14" t="s">
        <v>284</v>
      </c>
      <c r="D33" s="14" t="s">
        <v>288</v>
      </c>
      <c r="E33" s="14" t="s">
        <v>278</v>
      </c>
      <c r="F33" s="14" t="s">
        <v>294</v>
      </c>
      <c r="G33" s="19" t="s">
        <v>280</v>
      </c>
    </row>
    <row r="34">
      <c r="A34" s="14">
        <f>sum(B34:Z34)</f>
        <v>15</v>
      </c>
      <c r="B34" s="14">
        <v>3.0</v>
      </c>
      <c r="C34" s="14">
        <v>2.0</v>
      </c>
      <c r="D34" s="14">
        <v>0.0</v>
      </c>
      <c r="E34" s="14">
        <v>1.0</v>
      </c>
      <c r="F34" s="14">
        <v>1.0</v>
      </c>
      <c r="G34" s="19">
        <v>8.0</v>
      </c>
    </row>
    <row r="35">
      <c r="A35" s="50"/>
      <c r="B35" s="49" t="s">
        <v>275</v>
      </c>
      <c r="C35" s="49" t="s">
        <v>281</v>
      </c>
      <c r="D35" s="49" t="s">
        <v>289</v>
      </c>
      <c r="E35" s="49" t="s">
        <v>290</v>
      </c>
      <c r="F35" s="49" t="s">
        <v>288</v>
      </c>
      <c r="G35" s="49" t="s">
        <v>278</v>
      </c>
      <c r="H35" s="49" t="s">
        <v>294</v>
      </c>
      <c r="I35" s="50" t="s">
        <v>280</v>
      </c>
      <c r="J35" s="50"/>
      <c r="K35" s="50"/>
      <c r="L35" s="50"/>
      <c r="M35" s="50"/>
      <c r="N35" s="50"/>
      <c r="O35" s="49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49">
        <f>sum(B36:Z36)</f>
        <v>29</v>
      </c>
      <c r="B36" s="49">
        <v>3.0</v>
      </c>
      <c r="C36" s="49">
        <v>2.0</v>
      </c>
      <c r="D36" s="49">
        <v>0.0</v>
      </c>
      <c r="E36" s="49">
        <v>14.0</v>
      </c>
      <c r="F36" s="49">
        <v>0.0</v>
      </c>
      <c r="G36" s="49">
        <v>1.0</v>
      </c>
      <c r="H36" s="49">
        <v>1.0</v>
      </c>
      <c r="I36" s="50">
        <v>8.0</v>
      </c>
      <c r="J36" s="50"/>
      <c r="K36" s="50"/>
      <c r="L36" s="50"/>
      <c r="M36" s="50"/>
      <c r="N36" s="50"/>
      <c r="O36" s="49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B37" s="14" t="s">
        <v>275</v>
      </c>
      <c r="C37" s="14" t="s">
        <v>276</v>
      </c>
      <c r="D37" s="14" t="s">
        <v>291</v>
      </c>
      <c r="E37" s="14" t="s">
        <v>290</v>
      </c>
      <c r="F37" s="14" t="s">
        <v>288</v>
      </c>
      <c r="G37" s="14" t="s">
        <v>278</v>
      </c>
      <c r="H37" s="14" t="s">
        <v>294</v>
      </c>
      <c r="I37" s="19" t="s">
        <v>280</v>
      </c>
    </row>
    <row r="38">
      <c r="A38" s="14">
        <f>sum(B38:Z38)</f>
        <v>35</v>
      </c>
      <c r="B38" s="14">
        <v>3.0</v>
      </c>
      <c r="C38" s="14">
        <v>8.0</v>
      </c>
      <c r="D38" s="14">
        <v>0.0</v>
      </c>
      <c r="E38" s="14">
        <v>14.0</v>
      </c>
      <c r="F38" s="14">
        <v>0.0</v>
      </c>
      <c r="G38" s="14">
        <v>1.0</v>
      </c>
      <c r="H38" s="14">
        <v>1.0</v>
      </c>
      <c r="I38" s="19">
        <v>8.0</v>
      </c>
    </row>
    <row r="39">
      <c r="A39" s="50"/>
      <c r="B39" s="49" t="s">
        <v>275</v>
      </c>
      <c r="C39" s="49" t="s">
        <v>276</v>
      </c>
      <c r="D39" s="49" t="s">
        <v>291</v>
      </c>
      <c r="E39" s="49" t="s">
        <v>290</v>
      </c>
      <c r="F39" s="49" t="s">
        <v>286</v>
      </c>
      <c r="G39" s="49" t="s">
        <v>287</v>
      </c>
      <c r="H39" s="49" t="s">
        <v>292</v>
      </c>
      <c r="I39" s="49" t="s">
        <v>293</v>
      </c>
      <c r="J39" s="49" t="s">
        <v>281</v>
      </c>
      <c r="K39" s="49" t="s">
        <v>288</v>
      </c>
      <c r="L39" s="49" t="s">
        <v>278</v>
      </c>
      <c r="M39" s="49" t="s">
        <v>294</v>
      </c>
      <c r="N39" s="50" t="s">
        <v>280</v>
      </c>
      <c r="O39" s="49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49">
        <f>sum(B40:Z40)</f>
        <v>44</v>
      </c>
      <c r="B40" s="49">
        <v>3.0</v>
      </c>
      <c r="C40" s="49">
        <v>8.0</v>
      </c>
      <c r="D40" s="49">
        <v>0.0</v>
      </c>
      <c r="E40" s="49">
        <v>14.0</v>
      </c>
      <c r="F40" s="49">
        <v>0.0</v>
      </c>
      <c r="G40" s="49">
        <v>0.0</v>
      </c>
      <c r="H40" s="49">
        <v>0.0</v>
      </c>
      <c r="I40" s="49">
        <v>7.0</v>
      </c>
      <c r="J40" s="49">
        <v>2.0</v>
      </c>
      <c r="K40" s="49">
        <v>0.0</v>
      </c>
      <c r="L40" s="49">
        <v>1.0</v>
      </c>
      <c r="M40" s="49">
        <v>1.0</v>
      </c>
      <c r="N40" s="50">
        <v>8.0</v>
      </c>
      <c r="O40" s="49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B41" s="14" t="s">
        <v>275</v>
      </c>
      <c r="C41" s="14" t="s">
        <v>276</v>
      </c>
      <c r="D41" s="14" t="s">
        <v>291</v>
      </c>
      <c r="E41" s="14" t="s">
        <v>290</v>
      </c>
      <c r="F41" s="14" t="s">
        <v>282</v>
      </c>
      <c r="G41" s="14" t="s">
        <v>283</v>
      </c>
      <c r="H41" s="14" t="s">
        <v>293</v>
      </c>
      <c r="I41" s="14" t="s">
        <v>281</v>
      </c>
      <c r="J41" s="14" t="s">
        <v>288</v>
      </c>
      <c r="K41" s="14" t="s">
        <v>278</v>
      </c>
      <c r="L41" s="14" t="s">
        <v>294</v>
      </c>
      <c r="M41" s="19" t="s">
        <v>280</v>
      </c>
    </row>
    <row r="42">
      <c r="A42" s="14">
        <f>sum(B42:Z42)</f>
        <v>44</v>
      </c>
      <c r="B42" s="14">
        <v>3.0</v>
      </c>
      <c r="C42" s="14">
        <v>8.0</v>
      </c>
      <c r="D42" s="14">
        <v>0.0</v>
      </c>
      <c r="E42" s="14">
        <v>14.0</v>
      </c>
      <c r="F42" s="14">
        <v>0.0</v>
      </c>
      <c r="G42" s="14">
        <v>0.0</v>
      </c>
      <c r="H42" s="14">
        <v>7.0</v>
      </c>
      <c r="I42" s="14">
        <v>2.0</v>
      </c>
      <c r="J42" s="14">
        <v>0.0</v>
      </c>
      <c r="K42" s="14">
        <v>1.0</v>
      </c>
      <c r="L42" s="14">
        <v>1.0</v>
      </c>
      <c r="M42" s="19">
        <v>8.0</v>
      </c>
    </row>
    <row r="43">
      <c r="A43" s="51" t="s">
        <v>295</v>
      </c>
      <c r="B43" s="52">
        <f>MIN(A3:A42)</f>
        <v>15</v>
      </c>
    </row>
    <row r="44">
      <c r="A44" s="51" t="s">
        <v>296</v>
      </c>
      <c r="B44" s="52">
        <f>MAX(A3:A41)</f>
        <v>50</v>
      </c>
    </row>
    <row r="45">
      <c r="A45" s="47" t="s">
        <v>297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50"/>
      <c r="B46" s="49" t="s">
        <v>298</v>
      </c>
      <c r="C46" s="49" t="s">
        <v>299</v>
      </c>
      <c r="D46" s="49" t="s">
        <v>300</v>
      </c>
      <c r="E46" s="49" t="s">
        <v>301</v>
      </c>
      <c r="F46" s="49" t="s">
        <v>302</v>
      </c>
      <c r="G46" s="49" t="s">
        <v>303</v>
      </c>
      <c r="H46" s="49" t="s">
        <v>304</v>
      </c>
      <c r="I46" s="49" t="s">
        <v>305</v>
      </c>
      <c r="J46" s="49" t="s">
        <v>306</v>
      </c>
      <c r="K46" s="49" t="s">
        <v>307</v>
      </c>
      <c r="L46" s="49" t="s">
        <v>308</v>
      </c>
      <c r="M46" s="49" t="s">
        <v>309</v>
      </c>
      <c r="N46" s="49" t="s">
        <v>310</v>
      </c>
      <c r="O46" s="49" t="s">
        <v>311</v>
      </c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49">
        <f>sum(B47:Z47)</f>
        <v>64</v>
      </c>
      <c r="B47" s="49">
        <v>17.0</v>
      </c>
      <c r="C47" s="49">
        <v>3.0</v>
      </c>
      <c r="D47" s="49">
        <v>4.0</v>
      </c>
      <c r="E47" s="49">
        <v>2.0</v>
      </c>
      <c r="F47" s="49">
        <v>6.0</v>
      </c>
      <c r="G47" s="49">
        <v>4.0</v>
      </c>
      <c r="H47" s="49">
        <v>2.0</v>
      </c>
      <c r="I47" s="49">
        <v>4.0</v>
      </c>
      <c r="J47" s="49">
        <v>1.0</v>
      </c>
      <c r="K47" s="49">
        <v>14.0</v>
      </c>
      <c r="L47" s="49">
        <v>0.0</v>
      </c>
      <c r="M47" s="49">
        <v>0.0</v>
      </c>
      <c r="N47" s="49">
        <v>4.0</v>
      </c>
      <c r="O47" s="49">
        <v>3.0</v>
      </c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B48" s="14" t="s">
        <v>298</v>
      </c>
      <c r="C48" s="14" t="s">
        <v>299</v>
      </c>
      <c r="D48" s="14" t="s">
        <v>300</v>
      </c>
      <c r="E48" s="14" t="s">
        <v>312</v>
      </c>
      <c r="F48" s="14" t="s">
        <v>302</v>
      </c>
      <c r="G48" s="14" t="s">
        <v>303</v>
      </c>
      <c r="H48" s="14" t="s">
        <v>304</v>
      </c>
      <c r="I48" s="14" t="s">
        <v>305</v>
      </c>
      <c r="J48" s="14" t="s">
        <v>306</v>
      </c>
      <c r="K48" s="14" t="s">
        <v>307</v>
      </c>
      <c r="L48" s="14" t="s">
        <v>308</v>
      </c>
      <c r="M48" s="14" t="s">
        <v>309</v>
      </c>
      <c r="N48" s="14" t="s">
        <v>310</v>
      </c>
      <c r="O48" s="14" t="s">
        <v>311</v>
      </c>
    </row>
    <row r="49">
      <c r="A49" s="14">
        <f>sum(B49:Z49)</f>
        <v>65</v>
      </c>
      <c r="B49" s="14">
        <v>17.0</v>
      </c>
      <c r="C49" s="14">
        <v>3.0</v>
      </c>
      <c r="D49" s="14">
        <v>4.0</v>
      </c>
      <c r="E49" s="14">
        <v>3.0</v>
      </c>
      <c r="F49" s="14">
        <v>6.0</v>
      </c>
      <c r="G49" s="14">
        <v>4.0</v>
      </c>
      <c r="H49" s="14">
        <v>2.0</v>
      </c>
      <c r="I49" s="14">
        <v>4.0</v>
      </c>
      <c r="J49" s="14">
        <v>1.0</v>
      </c>
      <c r="K49" s="14">
        <v>14.0</v>
      </c>
      <c r="L49" s="14">
        <v>0.0</v>
      </c>
      <c r="M49" s="14">
        <v>0.0</v>
      </c>
      <c r="N49" s="14">
        <v>4.0</v>
      </c>
      <c r="O49" s="14">
        <v>3.0</v>
      </c>
    </row>
    <row r="50">
      <c r="A50" s="50"/>
      <c r="B50" s="49" t="s">
        <v>298</v>
      </c>
      <c r="C50" s="49" t="s">
        <v>299</v>
      </c>
      <c r="D50" s="49" t="s">
        <v>300</v>
      </c>
      <c r="E50" s="49" t="s">
        <v>301</v>
      </c>
      <c r="F50" s="49" t="s">
        <v>302</v>
      </c>
      <c r="G50" s="49" t="s">
        <v>303</v>
      </c>
      <c r="H50" s="49" t="s">
        <v>304</v>
      </c>
      <c r="I50" s="49" t="s">
        <v>305</v>
      </c>
      <c r="J50" s="49" t="s">
        <v>306</v>
      </c>
      <c r="K50" s="49" t="s">
        <v>313</v>
      </c>
      <c r="L50" s="49" t="s">
        <v>307</v>
      </c>
      <c r="M50" s="49" t="s">
        <v>308</v>
      </c>
      <c r="N50" s="49" t="s">
        <v>309</v>
      </c>
      <c r="O50" s="49" t="s">
        <v>310</v>
      </c>
      <c r="P50" s="49" t="s">
        <v>311</v>
      </c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49">
        <f>sum(B51:Z51)</f>
        <v>64</v>
      </c>
      <c r="B51" s="49">
        <v>17.0</v>
      </c>
      <c r="C51" s="49">
        <v>3.0</v>
      </c>
      <c r="D51" s="49">
        <v>4.0</v>
      </c>
      <c r="E51" s="49">
        <v>2.0</v>
      </c>
      <c r="F51" s="49">
        <v>6.0</v>
      </c>
      <c r="G51" s="49">
        <v>4.0</v>
      </c>
      <c r="H51" s="49">
        <v>2.0</v>
      </c>
      <c r="I51" s="49">
        <v>4.0</v>
      </c>
      <c r="J51" s="49">
        <v>1.0</v>
      </c>
      <c r="K51" s="49">
        <v>0.0</v>
      </c>
      <c r="L51" s="49">
        <v>14.0</v>
      </c>
      <c r="M51" s="49">
        <v>0.0</v>
      </c>
      <c r="N51" s="49">
        <v>0.0</v>
      </c>
      <c r="O51" s="49">
        <v>4.0</v>
      </c>
      <c r="P51" s="49">
        <v>3.0</v>
      </c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B52" s="14" t="s">
        <v>298</v>
      </c>
      <c r="C52" s="14" t="s">
        <v>299</v>
      </c>
      <c r="D52" s="14" t="s">
        <v>300</v>
      </c>
      <c r="E52" s="14" t="s">
        <v>312</v>
      </c>
      <c r="F52" s="14" t="s">
        <v>302</v>
      </c>
      <c r="G52" s="14" t="s">
        <v>303</v>
      </c>
      <c r="H52" s="14" t="s">
        <v>304</v>
      </c>
      <c r="I52" s="14" t="s">
        <v>305</v>
      </c>
      <c r="J52" s="14" t="s">
        <v>306</v>
      </c>
      <c r="K52" s="14" t="s">
        <v>313</v>
      </c>
      <c r="L52" s="14" t="s">
        <v>307</v>
      </c>
      <c r="M52" s="14" t="s">
        <v>308</v>
      </c>
      <c r="N52" s="14" t="s">
        <v>309</v>
      </c>
      <c r="O52" s="14" t="s">
        <v>310</v>
      </c>
      <c r="P52" s="19" t="s">
        <v>311</v>
      </c>
    </row>
    <row r="53">
      <c r="A53" s="14">
        <f>sum(B53:Z53)</f>
        <v>65</v>
      </c>
      <c r="B53" s="14">
        <v>17.0</v>
      </c>
      <c r="C53" s="14">
        <v>3.0</v>
      </c>
      <c r="D53" s="14">
        <v>4.0</v>
      </c>
      <c r="E53" s="14">
        <v>3.0</v>
      </c>
      <c r="F53" s="14">
        <v>6.0</v>
      </c>
      <c r="G53" s="14">
        <v>4.0</v>
      </c>
      <c r="H53" s="14">
        <v>2.0</v>
      </c>
      <c r="I53" s="14">
        <v>4.0</v>
      </c>
      <c r="J53" s="14">
        <v>1.0</v>
      </c>
      <c r="K53" s="14">
        <v>0.0</v>
      </c>
      <c r="L53" s="14">
        <v>14.0</v>
      </c>
      <c r="M53" s="14">
        <v>0.0</v>
      </c>
      <c r="N53" s="14">
        <v>0.0</v>
      </c>
      <c r="O53" s="14">
        <v>4.0</v>
      </c>
      <c r="P53" s="19">
        <v>3.0</v>
      </c>
    </row>
    <row r="54">
      <c r="A54" s="50"/>
      <c r="B54" s="49" t="s">
        <v>298</v>
      </c>
      <c r="C54" s="49" t="s">
        <v>299</v>
      </c>
      <c r="D54" s="49" t="s">
        <v>300</v>
      </c>
      <c r="E54" s="49" t="s">
        <v>301</v>
      </c>
      <c r="F54" s="49" t="s">
        <v>302</v>
      </c>
      <c r="G54" s="49" t="s">
        <v>303</v>
      </c>
      <c r="H54" s="49" t="s">
        <v>304</v>
      </c>
      <c r="I54" s="49" t="s">
        <v>305</v>
      </c>
      <c r="J54" s="49" t="s">
        <v>306</v>
      </c>
      <c r="K54" s="49" t="s">
        <v>307</v>
      </c>
      <c r="L54" s="49" t="s">
        <v>308</v>
      </c>
      <c r="M54" s="49" t="s">
        <v>314</v>
      </c>
      <c r="N54" s="49" t="s">
        <v>310</v>
      </c>
      <c r="O54" s="50" t="s">
        <v>311</v>
      </c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49">
        <f>sum(B55:Z55)</f>
        <v>64</v>
      </c>
      <c r="B55" s="49">
        <v>17.0</v>
      </c>
      <c r="C55" s="49">
        <v>3.0</v>
      </c>
      <c r="D55" s="49">
        <v>4.0</v>
      </c>
      <c r="E55" s="49">
        <v>2.0</v>
      </c>
      <c r="F55" s="49">
        <v>6.0</v>
      </c>
      <c r="G55" s="49">
        <v>4.0</v>
      </c>
      <c r="H55" s="49">
        <v>2.0</v>
      </c>
      <c r="I55" s="49">
        <v>4.0</v>
      </c>
      <c r="J55" s="49">
        <v>1.0</v>
      </c>
      <c r="K55" s="49">
        <v>14.0</v>
      </c>
      <c r="L55" s="49">
        <v>0.0</v>
      </c>
      <c r="M55" s="49">
        <v>0.0</v>
      </c>
      <c r="N55" s="49">
        <v>4.0</v>
      </c>
      <c r="O55" s="50">
        <v>3.0</v>
      </c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B56" s="14" t="s">
        <v>298</v>
      </c>
      <c r="C56" s="14" t="s">
        <v>299</v>
      </c>
      <c r="D56" s="14" t="s">
        <v>300</v>
      </c>
      <c r="E56" s="14" t="s">
        <v>312</v>
      </c>
      <c r="F56" s="14" t="s">
        <v>302</v>
      </c>
      <c r="G56" s="14" t="s">
        <v>303</v>
      </c>
      <c r="H56" s="14" t="s">
        <v>304</v>
      </c>
      <c r="I56" s="14" t="s">
        <v>305</v>
      </c>
      <c r="J56" s="14" t="s">
        <v>306</v>
      </c>
      <c r="K56" s="14" t="s">
        <v>307</v>
      </c>
      <c r="L56" s="14" t="s">
        <v>308</v>
      </c>
      <c r="M56" s="14" t="s">
        <v>314</v>
      </c>
      <c r="N56" s="14" t="s">
        <v>310</v>
      </c>
      <c r="O56" s="19" t="s">
        <v>311</v>
      </c>
    </row>
    <row r="57">
      <c r="A57" s="14">
        <f>sum(B57:Z57)</f>
        <v>65</v>
      </c>
      <c r="B57" s="14">
        <v>17.0</v>
      </c>
      <c r="C57" s="14">
        <v>3.0</v>
      </c>
      <c r="D57" s="14">
        <v>4.0</v>
      </c>
      <c r="E57" s="14">
        <v>3.0</v>
      </c>
      <c r="F57" s="14">
        <v>6.0</v>
      </c>
      <c r="G57" s="14">
        <v>4.0</v>
      </c>
      <c r="H57" s="14">
        <v>2.0</v>
      </c>
      <c r="I57" s="14">
        <v>4.0</v>
      </c>
      <c r="J57" s="14">
        <v>1.0</v>
      </c>
      <c r="K57" s="14">
        <v>14.0</v>
      </c>
      <c r="L57" s="14">
        <v>0.0</v>
      </c>
      <c r="M57" s="14">
        <v>0.0</v>
      </c>
      <c r="N57" s="14">
        <v>4.0</v>
      </c>
      <c r="O57" s="19">
        <v>3.0</v>
      </c>
    </row>
    <row r="58">
      <c r="A58" s="50"/>
      <c r="B58" s="49" t="s">
        <v>298</v>
      </c>
      <c r="C58" s="49" t="s">
        <v>299</v>
      </c>
      <c r="D58" s="49" t="s">
        <v>300</v>
      </c>
      <c r="E58" s="49" t="s">
        <v>301</v>
      </c>
      <c r="F58" s="49" t="s">
        <v>302</v>
      </c>
      <c r="G58" s="49" t="s">
        <v>303</v>
      </c>
      <c r="H58" s="49" t="s">
        <v>304</v>
      </c>
      <c r="I58" s="49" t="s">
        <v>305</v>
      </c>
      <c r="J58" s="49" t="s">
        <v>306</v>
      </c>
      <c r="K58" s="49" t="s">
        <v>313</v>
      </c>
      <c r="L58" s="49" t="s">
        <v>307</v>
      </c>
      <c r="M58" s="49" t="s">
        <v>308</v>
      </c>
      <c r="N58" s="49" t="s">
        <v>314</v>
      </c>
      <c r="O58" s="49" t="s">
        <v>310</v>
      </c>
      <c r="P58" s="50" t="s">
        <v>311</v>
      </c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49">
        <f>sum(B59:Z59)</f>
        <v>64</v>
      </c>
      <c r="B59" s="49">
        <v>17.0</v>
      </c>
      <c r="C59" s="49">
        <v>3.0</v>
      </c>
      <c r="D59" s="49">
        <v>4.0</v>
      </c>
      <c r="E59" s="49">
        <v>2.0</v>
      </c>
      <c r="F59" s="49">
        <v>6.0</v>
      </c>
      <c r="G59" s="49">
        <v>4.0</v>
      </c>
      <c r="H59" s="49">
        <v>2.0</v>
      </c>
      <c r="I59" s="49">
        <v>4.0</v>
      </c>
      <c r="J59" s="49">
        <v>1.0</v>
      </c>
      <c r="K59" s="49">
        <v>0.0</v>
      </c>
      <c r="L59" s="49">
        <v>14.0</v>
      </c>
      <c r="M59" s="49">
        <v>0.0</v>
      </c>
      <c r="N59" s="49">
        <v>0.0</v>
      </c>
      <c r="O59" s="49">
        <v>4.0</v>
      </c>
      <c r="P59" s="50">
        <v>3.0</v>
      </c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B60" s="14" t="s">
        <v>298</v>
      </c>
      <c r="C60" s="14" t="s">
        <v>299</v>
      </c>
      <c r="D60" s="14" t="s">
        <v>300</v>
      </c>
      <c r="E60" s="14" t="s">
        <v>312</v>
      </c>
      <c r="F60" s="14" t="s">
        <v>302</v>
      </c>
      <c r="G60" s="14" t="s">
        <v>303</v>
      </c>
      <c r="H60" s="14" t="s">
        <v>304</v>
      </c>
      <c r="I60" s="14" t="s">
        <v>305</v>
      </c>
      <c r="J60" s="14" t="s">
        <v>306</v>
      </c>
      <c r="K60" s="14" t="s">
        <v>313</v>
      </c>
      <c r="L60" s="14" t="s">
        <v>307</v>
      </c>
      <c r="M60" s="14" t="s">
        <v>308</v>
      </c>
      <c r="N60" s="14" t="s">
        <v>314</v>
      </c>
      <c r="O60" s="14" t="s">
        <v>310</v>
      </c>
      <c r="P60" s="19" t="s">
        <v>311</v>
      </c>
    </row>
    <row r="61">
      <c r="A61" s="14">
        <f>sum(B61:Z61)</f>
        <v>65</v>
      </c>
      <c r="B61" s="14">
        <v>17.0</v>
      </c>
      <c r="C61" s="14">
        <v>3.0</v>
      </c>
      <c r="D61" s="14">
        <v>4.0</v>
      </c>
      <c r="E61" s="14">
        <v>3.0</v>
      </c>
      <c r="F61" s="14">
        <v>6.0</v>
      </c>
      <c r="G61" s="14">
        <v>4.0</v>
      </c>
      <c r="H61" s="14">
        <v>2.0</v>
      </c>
      <c r="I61" s="14">
        <v>4.0</v>
      </c>
      <c r="J61" s="14">
        <v>1.0</v>
      </c>
      <c r="K61" s="14">
        <v>0.0</v>
      </c>
      <c r="L61" s="14">
        <v>14.0</v>
      </c>
      <c r="M61" s="14">
        <v>0.0</v>
      </c>
      <c r="N61" s="14">
        <v>0.0</v>
      </c>
      <c r="O61" s="14">
        <v>4.0</v>
      </c>
      <c r="P61" s="19">
        <v>3.0</v>
      </c>
    </row>
    <row r="62">
      <c r="A62" s="50"/>
      <c r="B62" s="49" t="s">
        <v>298</v>
      </c>
      <c r="C62" s="49" t="s">
        <v>299</v>
      </c>
      <c r="D62" s="49" t="s">
        <v>300</v>
      </c>
      <c r="E62" s="49" t="s">
        <v>301</v>
      </c>
      <c r="F62" s="49" t="s">
        <v>302</v>
      </c>
      <c r="G62" s="49" t="s">
        <v>303</v>
      </c>
      <c r="H62" s="49" t="s">
        <v>304</v>
      </c>
      <c r="I62" s="49" t="s">
        <v>305</v>
      </c>
      <c r="J62" s="49" t="s">
        <v>306</v>
      </c>
      <c r="K62" s="49" t="s">
        <v>307</v>
      </c>
      <c r="L62" s="49" t="s">
        <v>308</v>
      </c>
      <c r="M62" s="49" t="s">
        <v>309</v>
      </c>
      <c r="N62" s="49" t="s">
        <v>310</v>
      </c>
      <c r="O62" s="49" t="s">
        <v>315</v>
      </c>
      <c r="P62" s="50" t="s">
        <v>311</v>
      </c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49">
        <f>sum(B63:Z63)</f>
        <v>66</v>
      </c>
      <c r="B63" s="49">
        <v>17.0</v>
      </c>
      <c r="C63" s="49">
        <v>3.0</v>
      </c>
      <c r="D63" s="49">
        <v>4.0</v>
      </c>
      <c r="E63" s="49">
        <v>2.0</v>
      </c>
      <c r="F63" s="49">
        <v>6.0</v>
      </c>
      <c r="G63" s="49">
        <v>4.0</v>
      </c>
      <c r="H63" s="49">
        <v>2.0</v>
      </c>
      <c r="I63" s="49">
        <v>4.0</v>
      </c>
      <c r="J63" s="49">
        <v>1.0</v>
      </c>
      <c r="K63" s="49">
        <v>14.0</v>
      </c>
      <c r="L63" s="49">
        <v>0.0</v>
      </c>
      <c r="M63" s="49">
        <v>0.0</v>
      </c>
      <c r="N63" s="49">
        <v>4.0</v>
      </c>
      <c r="O63" s="49">
        <v>2.0</v>
      </c>
      <c r="P63" s="50">
        <v>3.0</v>
      </c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B64" s="14" t="s">
        <v>298</v>
      </c>
      <c r="C64" s="14" t="s">
        <v>299</v>
      </c>
      <c r="D64" s="14" t="s">
        <v>300</v>
      </c>
      <c r="E64" s="14" t="s">
        <v>312</v>
      </c>
      <c r="F64" s="14" t="s">
        <v>302</v>
      </c>
      <c r="G64" s="14" t="s">
        <v>303</v>
      </c>
      <c r="H64" s="14" t="s">
        <v>304</v>
      </c>
      <c r="I64" s="14" t="s">
        <v>305</v>
      </c>
      <c r="J64" s="14" t="s">
        <v>306</v>
      </c>
      <c r="K64" s="14" t="s">
        <v>307</v>
      </c>
      <c r="L64" s="14" t="s">
        <v>308</v>
      </c>
      <c r="M64" s="14" t="s">
        <v>309</v>
      </c>
      <c r="N64" s="14" t="s">
        <v>310</v>
      </c>
      <c r="O64" s="14" t="s">
        <v>315</v>
      </c>
      <c r="P64" s="19" t="s">
        <v>311</v>
      </c>
    </row>
    <row r="65">
      <c r="A65" s="14">
        <f>sum(B65:Z65)</f>
        <v>67</v>
      </c>
      <c r="B65" s="14">
        <v>17.0</v>
      </c>
      <c r="C65" s="14">
        <v>3.0</v>
      </c>
      <c r="D65" s="14">
        <v>4.0</v>
      </c>
      <c r="E65" s="14">
        <v>3.0</v>
      </c>
      <c r="F65" s="14">
        <v>6.0</v>
      </c>
      <c r="G65" s="14">
        <v>4.0</v>
      </c>
      <c r="H65" s="14">
        <v>2.0</v>
      </c>
      <c r="I65" s="14">
        <v>4.0</v>
      </c>
      <c r="J65" s="14">
        <v>1.0</v>
      </c>
      <c r="K65" s="14">
        <v>14.0</v>
      </c>
      <c r="L65" s="14">
        <v>0.0</v>
      </c>
      <c r="M65" s="14">
        <v>0.0</v>
      </c>
      <c r="N65" s="14">
        <v>4.0</v>
      </c>
      <c r="O65" s="14">
        <v>2.0</v>
      </c>
      <c r="P65" s="19">
        <v>3.0</v>
      </c>
    </row>
    <row r="66">
      <c r="A66" s="50"/>
      <c r="B66" s="49" t="s">
        <v>298</v>
      </c>
      <c r="C66" s="49" t="s">
        <v>299</v>
      </c>
      <c r="D66" s="49" t="s">
        <v>300</v>
      </c>
      <c r="E66" s="49" t="s">
        <v>301</v>
      </c>
      <c r="F66" s="49" t="s">
        <v>302</v>
      </c>
      <c r="G66" s="49" t="s">
        <v>303</v>
      </c>
      <c r="H66" s="49" t="s">
        <v>304</v>
      </c>
      <c r="I66" s="49" t="s">
        <v>305</v>
      </c>
      <c r="J66" s="49" t="s">
        <v>306</v>
      </c>
      <c r="K66" s="49" t="s">
        <v>313</v>
      </c>
      <c r="L66" s="49" t="s">
        <v>307</v>
      </c>
      <c r="M66" s="49" t="s">
        <v>308</v>
      </c>
      <c r="N66" s="49" t="s">
        <v>309</v>
      </c>
      <c r="O66" s="49" t="s">
        <v>310</v>
      </c>
      <c r="P66" s="49" t="s">
        <v>315</v>
      </c>
      <c r="Q66" s="50" t="s">
        <v>311</v>
      </c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49">
        <f>sum(B67:Z67)</f>
        <v>66</v>
      </c>
      <c r="B67" s="49">
        <v>17.0</v>
      </c>
      <c r="C67" s="49">
        <v>3.0</v>
      </c>
      <c r="D67" s="49">
        <v>4.0</v>
      </c>
      <c r="E67" s="49">
        <v>2.0</v>
      </c>
      <c r="F67" s="49">
        <v>6.0</v>
      </c>
      <c r="G67" s="49">
        <v>4.0</v>
      </c>
      <c r="H67" s="49">
        <v>2.0</v>
      </c>
      <c r="I67" s="49">
        <v>4.0</v>
      </c>
      <c r="J67" s="49">
        <v>1.0</v>
      </c>
      <c r="K67" s="49">
        <v>0.0</v>
      </c>
      <c r="L67" s="49">
        <v>14.0</v>
      </c>
      <c r="M67" s="49">
        <v>0.0</v>
      </c>
      <c r="N67" s="49">
        <v>0.0</v>
      </c>
      <c r="O67" s="49">
        <v>4.0</v>
      </c>
      <c r="P67" s="49">
        <v>2.0</v>
      </c>
      <c r="Q67" s="50">
        <v>3.0</v>
      </c>
      <c r="R67" s="50"/>
      <c r="S67" s="50"/>
      <c r="T67" s="50"/>
      <c r="U67" s="50"/>
      <c r="V67" s="50"/>
      <c r="W67" s="50"/>
      <c r="X67" s="50"/>
      <c r="Y67" s="50"/>
      <c r="Z67" s="50"/>
    </row>
    <row r="68">
      <c r="B68" s="14" t="s">
        <v>298</v>
      </c>
      <c r="C68" s="14" t="s">
        <v>299</v>
      </c>
      <c r="D68" s="14" t="s">
        <v>300</v>
      </c>
      <c r="E68" s="14" t="s">
        <v>312</v>
      </c>
      <c r="F68" s="14" t="s">
        <v>302</v>
      </c>
      <c r="G68" s="14" t="s">
        <v>303</v>
      </c>
      <c r="H68" s="14" t="s">
        <v>304</v>
      </c>
      <c r="I68" s="14" t="s">
        <v>305</v>
      </c>
      <c r="J68" s="14" t="s">
        <v>306</v>
      </c>
      <c r="K68" s="14" t="s">
        <v>313</v>
      </c>
      <c r="L68" s="14" t="s">
        <v>307</v>
      </c>
      <c r="M68" s="14" t="s">
        <v>308</v>
      </c>
      <c r="N68" s="14" t="s">
        <v>309</v>
      </c>
      <c r="O68" s="14" t="s">
        <v>310</v>
      </c>
      <c r="P68" s="14" t="s">
        <v>315</v>
      </c>
      <c r="Q68" s="19" t="s">
        <v>311</v>
      </c>
    </row>
    <row r="69">
      <c r="A69" s="14">
        <f>sum(B69:Z69)</f>
        <v>67</v>
      </c>
      <c r="B69" s="14">
        <v>17.0</v>
      </c>
      <c r="C69" s="14">
        <v>3.0</v>
      </c>
      <c r="D69" s="14">
        <v>4.0</v>
      </c>
      <c r="E69" s="14">
        <v>3.0</v>
      </c>
      <c r="F69" s="14">
        <v>6.0</v>
      </c>
      <c r="G69" s="14">
        <v>4.0</v>
      </c>
      <c r="H69" s="14">
        <v>2.0</v>
      </c>
      <c r="I69" s="14">
        <v>4.0</v>
      </c>
      <c r="J69" s="14">
        <v>1.0</v>
      </c>
      <c r="K69" s="14">
        <v>0.0</v>
      </c>
      <c r="L69" s="14">
        <v>14.0</v>
      </c>
      <c r="M69" s="14">
        <v>0.0</v>
      </c>
      <c r="N69" s="14">
        <v>0.0</v>
      </c>
      <c r="O69" s="14">
        <v>4.0</v>
      </c>
      <c r="P69" s="14">
        <v>2.0</v>
      </c>
      <c r="Q69" s="19">
        <v>3.0</v>
      </c>
    </row>
    <row r="70">
      <c r="A70" s="50"/>
      <c r="B70" s="49" t="s">
        <v>298</v>
      </c>
      <c r="C70" s="49" t="s">
        <v>299</v>
      </c>
      <c r="D70" s="49" t="s">
        <v>300</v>
      </c>
      <c r="E70" s="49" t="s">
        <v>301</v>
      </c>
      <c r="F70" s="49" t="s">
        <v>302</v>
      </c>
      <c r="G70" s="49" t="s">
        <v>303</v>
      </c>
      <c r="H70" s="49" t="s">
        <v>304</v>
      </c>
      <c r="I70" s="49" t="s">
        <v>305</v>
      </c>
      <c r="J70" s="49" t="s">
        <v>306</v>
      </c>
      <c r="K70" s="49" t="s">
        <v>307</v>
      </c>
      <c r="L70" s="49" t="s">
        <v>308</v>
      </c>
      <c r="M70" s="49" t="s">
        <v>314</v>
      </c>
      <c r="N70" s="49" t="s">
        <v>310</v>
      </c>
      <c r="O70" s="49" t="s">
        <v>315</v>
      </c>
      <c r="P70" s="50" t="s">
        <v>311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49">
        <f>sum(B71:Z71)</f>
        <v>66</v>
      </c>
      <c r="B71" s="49">
        <v>17.0</v>
      </c>
      <c r="C71" s="49">
        <v>3.0</v>
      </c>
      <c r="D71" s="49">
        <v>4.0</v>
      </c>
      <c r="E71" s="49">
        <v>2.0</v>
      </c>
      <c r="F71" s="49">
        <v>6.0</v>
      </c>
      <c r="G71" s="49">
        <v>4.0</v>
      </c>
      <c r="H71" s="49">
        <v>2.0</v>
      </c>
      <c r="I71" s="49">
        <v>4.0</v>
      </c>
      <c r="J71" s="49">
        <v>1.0</v>
      </c>
      <c r="K71" s="49">
        <v>14.0</v>
      </c>
      <c r="L71" s="49">
        <v>0.0</v>
      </c>
      <c r="M71" s="49">
        <v>0.0</v>
      </c>
      <c r="N71" s="49">
        <v>4.0</v>
      </c>
      <c r="O71" s="49">
        <v>2.0</v>
      </c>
      <c r="P71" s="50">
        <v>3.0</v>
      </c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B72" s="14" t="s">
        <v>298</v>
      </c>
      <c r="C72" s="14" t="s">
        <v>299</v>
      </c>
      <c r="D72" s="14" t="s">
        <v>300</v>
      </c>
      <c r="E72" s="14" t="s">
        <v>312</v>
      </c>
      <c r="F72" s="14" t="s">
        <v>302</v>
      </c>
      <c r="G72" s="14" t="s">
        <v>303</v>
      </c>
      <c r="H72" s="14" t="s">
        <v>304</v>
      </c>
      <c r="I72" s="14" t="s">
        <v>305</v>
      </c>
      <c r="J72" s="14" t="s">
        <v>306</v>
      </c>
      <c r="K72" s="14" t="s">
        <v>307</v>
      </c>
      <c r="L72" s="14" t="s">
        <v>308</v>
      </c>
      <c r="M72" s="14" t="s">
        <v>314</v>
      </c>
      <c r="N72" s="14" t="s">
        <v>310</v>
      </c>
      <c r="O72" s="14" t="s">
        <v>315</v>
      </c>
      <c r="P72" s="19" t="s">
        <v>311</v>
      </c>
    </row>
    <row r="73">
      <c r="A73" s="14">
        <f>sum(B73:Z73)</f>
        <v>67</v>
      </c>
      <c r="B73" s="14">
        <v>17.0</v>
      </c>
      <c r="C73" s="14">
        <v>3.0</v>
      </c>
      <c r="D73" s="14">
        <v>4.0</v>
      </c>
      <c r="E73" s="14">
        <v>3.0</v>
      </c>
      <c r="F73" s="14">
        <v>6.0</v>
      </c>
      <c r="G73" s="14">
        <v>4.0</v>
      </c>
      <c r="H73" s="14">
        <v>2.0</v>
      </c>
      <c r="I73" s="14">
        <v>4.0</v>
      </c>
      <c r="J73" s="14">
        <v>1.0</v>
      </c>
      <c r="K73" s="14">
        <v>14.0</v>
      </c>
      <c r="L73" s="14">
        <v>0.0</v>
      </c>
      <c r="M73" s="14">
        <v>0.0</v>
      </c>
      <c r="N73" s="14">
        <v>4.0</v>
      </c>
      <c r="O73" s="14">
        <v>2.0</v>
      </c>
      <c r="P73" s="19">
        <v>3.0</v>
      </c>
    </row>
    <row r="74">
      <c r="A74" s="50"/>
      <c r="B74" s="49" t="s">
        <v>298</v>
      </c>
      <c r="C74" s="49" t="s">
        <v>299</v>
      </c>
      <c r="D74" s="49" t="s">
        <v>300</v>
      </c>
      <c r="E74" s="49" t="s">
        <v>301</v>
      </c>
      <c r="F74" s="49" t="s">
        <v>302</v>
      </c>
      <c r="G74" s="49" t="s">
        <v>303</v>
      </c>
      <c r="H74" s="49" t="s">
        <v>304</v>
      </c>
      <c r="I74" s="49" t="s">
        <v>305</v>
      </c>
      <c r="J74" s="49" t="s">
        <v>306</v>
      </c>
      <c r="K74" s="49" t="s">
        <v>313</v>
      </c>
      <c r="L74" s="49" t="s">
        <v>307</v>
      </c>
      <c r="M74" s="49" t="s">
        <v>308</v>
      </c>
      <c r="N74" s="49" t="s">
        <v>314</v>
      </c>
      <c r="O74" s="49" t="s">
        <v>310</v>
      </c>
      <c r="P74" s="49" t="s">
        <v>315</v>
      </c>
      <c r="Q74" s="50" t="s">
        <v>311</v>
      </c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49">
        <f>sum(B75:Z75)</f>
        <v>66</v>
      </c>
      <c r="B75" s="49">
        <v>17.0</v>
      </c>
      <c r="C75" s="49">
        <v>3.0</v>
      </c>
      <c r="D75" s="49">
        <v>4.0</v>
      </c>
      <c r="E75" s="49">
        <v>2.0</v>
      </c>
      <c r="F75" s="49">
        <v>6.0</v>
      </c>
      <c r="G75" s="49">
        <v>4.0</v>
      </c>
      <c r="H75" s="49">
        <v>2.0</v>
      </c>
      <c r="I75" s="49">
        <v>4.0</v>
      </c>
      <c r="J75" s="49">
        <v>1.0</v>
      </c>
      <c r="K75" s="49">
        <v>0.0</v>
      </c>
      <c r="L75" s="49">
        <v>14.0</v>
      </c>
      <c r="M75" s="49">
        <v>0.0</v>
      </c>
      <c r="N75" s="49">
        <v>0.0</v>
      </c>
      <c r="O75" s="49">
        <v>4.0</v>
      </c>
      <c r="P75" s="49">
        <v>2.0</v>
      </c>
      <c r="Q75" s="50">
        <v>3.0</v>
      </c>
      <c r="R75" s="50"/>
      <c r="S75" s="50"/>
      <c r="T75" s="50"/>
      <c r="U75" s="50"/>
      <c r="V75" s="50"/>
      <c r="W75" s="50"/>
      <c r="X75" s="50"/>
      <c r="Y75" s="50"/>
      <c r="Z75" s="50"/>
    </row>
    <row r="76">
      <c r="B76" s="14" t="s">
        <v>298</v>
      </c>
      <c r="C76" s="14" t="s">
        <v>299</v>
      </c>
      <c r="D76" s="14" t="s">
        <v>300</v>
      </c>
      <c r="E76" s="14" t="s">
        <v>312</v>
      </c>
      <c r="F76" s="14" t="s">
        <v>302</v>
      </c>
      <c r="G76" s="14" t="s">
        <v>303</v>
      </c>
      <c r="H76" s="14" t="s">
        <v>304</v>
      </c>
      <c r="I76" s="14" t="s">
        <v>305</v>
      </c>
      <c r="J76" s="14" t="s">
        <v>306</v>
      </c>
      <c r="K76" s="14" t="s">
        <v>313</v>
      </c>
      <c r="L76" s="14" t="s">
        <v>307</v>
      </c>
      <c r="M76" s="14" t="s">
        <v>308</v>
      </c>
      <c r="N76" s="14" t="s">
        <v>314</v>
      </c>
      <c r="O76" s="14" t="s">
        <v>310</v>
      </c>
      <c r="P76" s="14" t="s">
        <v>315</v>
      </c>
      <c r="Q76" s="19" t="s">
        <v>311</v>
      </c>
    </row>
    <row r="77">
      <c r="A77" s="14">
        <f>sum(B77:Z77)</f>
        <v>67</v>
      </c>
      <c r="B77" s="14">
        <v>17.0</v>
      </c>
      <c r="C77" s="14">
        <v>3.0</v>
      </c>
      <c r="D77" s="14">
        <v>4.0</v>
      </c>
      <c r="E77" s="14">
        <v>3.0</v>
      </c>
      <c r="F77" s="14">
        <v>6.0</v>
      </c>
      <c r="G77" s="14">
        <v>4.0</v>
      </c>
      <c r="H77" s="14">
        <v>2.0</v>
      </c>
      <c r="I77" s="14">
        <v>4.0</v>
      </c>
      <c r="J77" s="14">
        <v>1.0</v>
      </c>
      <c r="K77" s="14">
        <v>0.0</v>
      </c>
      <c r="L77" s="14">
        <v>14.0</v>
      </c>
      <c r="M77" s="14">
        <v>0.0</v>
      </c>
      <c r="N77" s="14">
        <v>0.0</v>
      </c>
      <c r="O77" s="14">
        <v>4.0</v>
      </c>
      <c r="P77" s="14">
        <v>2.0</v>
      </c>
      <c r="Q77" s="19">
        <v>3.0</v>
      </c>
    </row>
    <row r="78">
      <c r="A78" s="50"/>
      <c r="B78" s="49" t="s">
        <v>298</v>
      </c>
      <c r="C78" s="49" t="s">
        <v>316</v>
      </c>
      <c r="D78" s="49" t="s">
        <v>303</v>
      </c>
      <c r="E78" s="49" t="s">
        <v>302</v>
      </c>
      <c r="F78" s="49" t="s">
        <v>312</v>
      </c>
      <c r="G78" s="49" t="s">
        <v>300</v>
      </c>
      <c r="H78" s="49" t="s">
        <v>317</v>
      </c>
      <c r="I78" s="49" t="s">
        <v>305</v>
      </c>
      <c r="J78" s="49" t="s">
        <v>306</v>
      </c>
      <c r="K78" s="49" t="s">
        <v>313</v>
      </c>
      <c r="L78" s="49" t="s">
        <v>307</v>
      </c>
      <c r="M78" s="49" t="s">
        <v>308</v>
      </c>
      <c r="N78" s="49" t="s">
        <v>309</v>
      </c>
      <c r="O78" s="49" t="s">
        <v>310</v>
      </c>
      <c r="P78" s="49" t="s">
        <v>315</v>
      </c>
      <c r="Q78" s="50" t="s">
        <v>311</v>
      </c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49">
        <f>sum(B79:Z79)</f>
        <v>66</v>
      </c>
      <c r="B79" s="49">
        <v>17.0</v>
      </c>
      <c r="C79" s="49">
        <v>1.0</v>
      </c>
      <c r="D79" s="49">
        <v>4.0</v>
      </c>
      <c r="E79" s="49">
        <v>6.0</v>
      </c>
      <c r="F79" s="49">
        <v>3.0</v>
      </c>
      <c r="G79" s="49">
        <v>4.0</v>
      </c>
      <c r="H79" s="49">
        <v>3.0</v>
      </c>
      <c r="I79" s="49">
        <v>4.0</v>
      </c>
      <c r="J79" s="49">
        <v>1.0</v>
      </c>
      <c r="K79" s="49">
        <v>0.0</v>
      </c>
      <c r="L79" s="49">
        <v>14.0</v>
      </c>
      <c r="M79" s="49">
        <v>0.0</v>
      </c>
      <c r="N79" s="49">
        <v>0.0</v>
      </c>
      <c r="O79" s="49">
        <v>4.0</v>
      </c>
      <c r="P79" s="49">
        <v>2.0</v>
      </c>
      <c r="Q79" s="50">
        <v>3.0</v>
      </c>
      <c r="R79" s="50"/>
      <c r="S79" s="50"/>
      <c r="T79" s="50"/>
      <c r="U79" s="50"/>
      <c r="V79" s="50"/>
      <c r="W79" s="50"/>
      <c r="X79" s="50"/>
      <c r="Y79" s="50"/>
      <c r="Z79" s="50"/>
    </row>
    <row r="80">
      <c r="B80" s="14" t="s">
        <v>298</v>
      </c>
      <c r="C80" s="14" t="s">
        <v>316</v>
      </c>
      <c r="D80" s="14" t="s">
        <v>303</v>
      </c>
      <c r="E80" s="14" t="s">
        <v>302</v>
      </c>
      <c r="F80" s="14" t="s">
        <v>301</v>
      </c>
      <c r="G80" s="14" t="s">
        <v>300</v>
      </c>
      <c r="H80" s="14" t="s">
        <v>317</v>
      </c>
      <c r="I80" s="14" t="s">
        <v>305</v>
      </c>
      <c r="J80" s="14" t="s">
        <v>306</v>
      </c>
      <c r="K80" s="14" t="s">
        <v>313</v>
      </c>
      <c r="L80" s="14" t="s">
        <v>307</v>
      </c>
      <c r="M80" s="14" t="s">
        <v>308</v>
      </c>
      <c r="N80" s="14" t="s">
        <v>309</v>
      </c>
      <c r="O80" s="14" t="s">
        <v>310</v>
      </c>
      <c r="P80" s="14" t="s">
        <v>315</v>
      </c>
      <c r="Q80" s="19" t="s">
        <v>311</v>
      </c>
    </row>
    <row r="81">
      <c r="A81" s="14">
        <f>sum(B81:Z81)</f>
        <v>65</v>
      </c>
      <c r="B81" s="14">
        <v>17.0</v>
      </c>
      <c r="C81" s="14">
        <v>1.0</v>
      </c>
      <c r="D81" s="14">
        <v>4.0</v>
      </c>
      <c r="E81" s="14">
        <v>6.0</v>
      </c>
      <c r="F81" s="14">
        <v>2.0</v>
      </c>
      <c r="G81" s="14">
        <v>4.0</v>
      </c>
      <c r="H81" s="14">
        <v>3.0</v>
      </c>
      <c r="I81" s="14">
        <v>4.0</v>
      </c>
      <c r="J81" s="14">
        <v>1.0</v>
      </c>
      <c r="K81" s="14">
        <v>0.0</v>
      </c>
      <c r="L81" s="14">
        <v>14.0</v>
      </c>
      <c r="M81" s="14">
        <v>0.0</v>
      </c>
      <c r="N81" s="14">
        <v>0.0</v>
      </c>
      <c r="O81" s="14">
        <v>4.0</v>
      </c>
      <c r="P81" s="14">
        <v>2.0</v>
      </c>
      <c r="Q81" s="19">
        <v>3.0</v>
      </c>
    </row>
    <row r="82">
      <c r="A82" s="50"/>
      <c r="B82" s="49" t="s">
        <v>298</v>
      </c>
      <c r="C82" s="49" t="s">
        <v>316</v>
      </c>
      <c r="D82" s="49" t="s">
        <v>303</v>
      </c>
      <c r="E82" s="49" t="s">
        <v>302</v>
      </c>
      <c r="F82" s="49" t="s">
        <v>312</v>
      </c>
      <c r="G82" s="49" t="s">
        <v>300</v>
      </c>
      <c r="H82" s="49" t="s">
        <v>317</v>
      </c>
      <c r="I82" s="49" t="s">
        <v>305</v>
      </c>
      <c r="J82" s="49" t="s">
        <v>306</v>
      </c>
      <c r="K82" s="49" t="s">
        <v>307</v>
      </c>
      <c r="L82" s="49" t="s">
        <v>308</v>
      </c>
      <c r="M82" s="49" t="s">
        <v>309</v>
      </c>
      <c r="N82" s="49" t="s">
        <v>310</v>
      </c>
      <c r="O82" s="49" t="s">
        <v>315</v>
      </c>
      <c r="P82" s="50" t="s">
        <v>311</v>
      </c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49">
        <f>sum(B83:Z83)</f>
        <v>66</v>
      </c>
      <c r="B83" s="49">
        <v>17.0</v>
      </c>
      <c r="C83" s="49">
        <v>1.0</v>
      </c>
      <c r="D83" s="49">
        <v>4.0</v>
      </c>
      <c r="E83" s="49">
        <v>6.0</v>
      </c>
      <c r="F83" s="49">
        <v>3.0</v>
      </c>
      <c r="G83" s="49">
        <v>4.0</v>
      </c>
      <c r="H83" s="49">
        <v>3.0</v>
      </c>
      <c r="I83" s="49">
        <v>4.0</v>
      </c>
      <c r="J83" s="49">
        <v>1.0</v>
      </c>
      <c r="K83" s="49">
        <v>14.0</v>
      </c>
      <c r="L83" s="49">
        <v>0.0</v>
      </c>
      <c r="M83" s="49">
        <v>0.0</v>
      </c>
      <c r="N83" s="49">
        <v>4.0</v>
      </c>
      <c r="O83" s="49">
        <v>2.0</v>
      </c>
      <c r="P83" s="50">
        <v>3.0</v>
      </c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B84" s="14" t="s">
        <v>298</v>
      </c>
      <c r="C84" s="14" t="s">
        <v>316</v>
      </c>
      <c r="D84" s="14" t="s">
        <v>303</v>
      </c>
      <c r="E84" s="14" t="s">
        <v>302</v>
      </c>
      <c r="F84" s="14" t="s">
        <v>301</v>
      </c>
      <c r="G84" s="14" t="s">
        <v>300</v>
      </c>
      <c r="H84" s="14" t="s">
        <v>317</v>
      </c>
      <c r="I84" s="14" t="s">
        <v>305</v>
      </c>
      <c r="J84" s="14" t="s">
        <v>306</v>
      </c>
      <c r="K84" s="14" t="s">
        <v>307</v>
      </c>
      <c r="L84" s="14" t="s">
        <v>308</v>
      </c>
      <c r="M84" s="14" t="s">
        <v>309</v>
      </c>
      <c r="N84" s="14" t="s">
        <v>310</v>
      </c>
      <c r="O84" s="14" t="s">
        <v>315</v>
      </c>
      <c r="P84" s="19" t="s">
        <v>311</v>
      </c>
    </row>
    <row r="85">
      <c r="A85" s="14">
        <f>sum(B85:Z85)</f>
        <v>65</v>
      </c>
      <c r="B85" s="14">
        <v>17.0</v>
      </c>
      <c r="C85" s="14">
        <v>1.0</v>
      </c>
      <c r="D85" s="14">
        <v>4.0</v>
      </c>
      <c r="E85" s="14">
        <v>6.0</v>
      </c>
      <c r="F85" s="14">
        <v>2.0</v>
      </c>
      <c r="G85" s="14">
        <v>4.0</v>
      </c>
      <c r="H85" s="14">
        <v>3.0</v>
      </c>
      <c r="I85" s="14">
        <v>4.0</v>
      </c>
      <c r="J85" s="14">
        <v>1.0</v>
      </c>
      <c r="K85" s="14">
        <v>14.0</v>
      </c>
      <c r="L85" s="14">
        <v>0.0</v>
      </c>
      <c r="M85" s="14">
        <v>0.0</v>
      </c>
      <c r="N85" s="14">
        <v>4.0</v>
      </c>
      <c r="O85" s="14">
        <v>2.0</v>
      </c>
      <c r="P85" s="19">
        <v>3.0</v>
      </c>
    </row>
    <row r="86">
      <c r="A86" s="50"/>
      <c r="B86" s="49" t="s">
        <v>298</v>
      </c>
      <c r="C86" s="49" t="s">
        <v>316</v>
      </c>
      <c r="D86" s="49" t="s">
        <v>303</v>
      </c>
      <c r="E86" s="49" t="s">
        <v>302</v>
      </c>
      <c r="F86" s="49" t="s">
        <v>312</v>
      </c>
      <c r="G86" s="49" t="s">
        <v>300</v>
      </c>
      <c r="H86" s="49" t="s">
        <v>317</v>
      </c>
      <c r="I86" s="49" t="s">
        <v>305</v>
      </c>
      <c r="J86" s="49" t="s">
        <v>306</v>
      </c>
      <c r="K86" s="49" t="s">
        <v>313</v>
      </c>
      <c r="L86" s="49" t="s">
        <v>307</v>
      </c>
      <c r="M86" s="49" t="s">
        <v>308</v>
      </c>
      <c r="N86" s="49" t="s">
        <v>314</v>
      </c>
      <c r="O86" s="49" t="s">
        <v>310</v>
      </c>
      <c r="P86" s="49" t="s">
        <v>315</v>
      </c>
      <c r="Q86" s="50" t="s">
        <v>311</v>
      </c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49">
        <f>sum(B87:Z87)</f>
        <v>66</v>
      </c>
      <c r="B87" s="49">
        <v>17.0</v>
      </c>
      <c r="C87" s="49">
        <v>1.0</v>
      </c>
      <c r="D87" s="49">
        <v>4.0</v>
      </c>
      <c r="E87" s="49">
        <v>6.0</v>
      </c>
      <c r="F87" s="49">
        <v>3.0</v>
      </c>
      <c r="G87" s="49">
        <v>4.0</v>
      </c>
      <c r="H87" s="49">
        <v>3.0</v>
      </c>
      <c r="I87" s="49">
        <v>4.0</v>
      </c>
      <c r="J87" s="49">
        <v>1.0</v>
      </c>
      <c r="K87" s="49">
        <v>0.0</v>
      </c>
      <c r="L87" s="49">
        <v>14.0</v>
      </c>
      <c r="M87" s="49">
        <v>0.0</v>
      </c>
      <c r="N87" s="49">
        <v>0.0</v>
      </c>
      <c r="O87" s="49">
        <v>4.0</v>
      </c>
      <c r="P87" s="49">
        <v>2.0</v>
      </c>
      <c r="Q87" s="50">
        <v>3.0</v>
      </c>
      <c r="R87" s="50"/>
      <c r="S87" s="50"/>
      <c r="T87" s="50"/>
      <c r="U87" s="50"/>
      <c r="V87" s="50"/>
      <c r="W87" s="50"/>
      <c r="X87" s="50"/>
      <c r="Y87" s="50"/>
      <c r="Z87" s="50"/>
    </row>
    <row r="88">
      <c r="B88" s="14" t="s">
        <v>298</v>
      </c>
      <c r="C88" s="14" t="s">
        <v>316</v>
      </c>
      <c r="D88" s="14" t="s">
        <v>303</v>
      </c>
      <c r="E88" s="14" t="s">
        <v>302</v>
      </c>
      <c r="F88" s="14" t="s">
        <v>301</v>
      </c>
      <c r="G88" s="14" t="s">
        <v>300</v>
      </c>
      <c r="H88" s="14" t="s">
        <v>317</v>
      </c>
      <c r="I88" s="14" t="s">
        <v>305</v>
      </c>
      <c r="J88" s="14" t="s">
        <v>306</v>
      </c>
      <c r="K88" s="14" t="s">
        <v>313</v>
      </c>
      <c r="L88" s="14" t="s">
        <v>307</v>
      </c>
      <c r="M88" s="14" t="s">
        <v>308</v>
      </c>
      <c r="N88" s="14" t="s">
        <v>314</v>
      </c>
      <c r="O88" s="14" t="s">
        <v>310</v>
      </c>
      <c r="P88" s="14" t="s">
        <v>315</v>
      </c>
      <c r="Q88" s="19" t="s">
        <v>311</v>
      </c>
    </row>
    <row r="89">
      <c r="A89" s="14">
        <f>sum(B89:Z89)</f>
        <v>65</v>
      </c>
      <c r="B89" s="14">
        <v>17.0</v>
      </c>
      <c r="C89" s="14">
        <v>1.0</v>
      </c>
      <c r="D89" s="14">
        <v>4.0</v>
      </c>
      <c r="E89" s="14">
        <v>6.0</v>
      </c>
      <c r="F89" s="14">
        <v>2.0</v>
      </c>
      <c r="G89" s="14">
        <v>4.0</v>
      </c>
      <c r="H89" s="14">
        <v>3.0</v>
      </c>
      <c r="I89" s="14">
        <v>4.0</v>
      </c>
      <c r="J89" s="14">
        <v>1.0</v>
      </c>
      <c r="K89" s="14">
        <v>0.0</v>
      </c>
      <c r="L89" s="14">
        <v>14.0</v>
      </c>
      <c r="M89" s="14">
        <v>0.0</v>
      </c>
      <c r="N89" s="14">
        <v>0.0</v>
      </c>
      <c r="O89" s="14">
        <v>4.0</v>
      </c>
      <c r="P89" s="14">
        <v>2.0</v>
      </c>
      <c r="Q89" s="19">
        <v>3.0</v>
      </c>
    </row>
    <row r="90">
      <c r="A90" s="50"/>
      <c r="B90" s="49" t="s">
        <v>298</v>
      </c>
      <c r="C90" s="49" t="s">
        <v>316</v>
      </c>
      <c r="D90" s="49" t="s">
        <v>303</v>
      </c>
      <c r="E90" s="49" t="s">
        <v>302</v>
      </c>
      <c r="F90" s="49" t="s">
        <v>312</v>
      </c>
      <c r="G90" s="49" t="s">
        <v>300</v>
      </c>
      <c r="H90" s="49" t="s">
        <v>317</v>
      </c>
      <c r="I90" s="49" t="s">
        <v>305</v>
      </c>
      <c r="J90" s="49" t="s">
        <v>306</v>
      </c>
      <c r="K90" s="49" t="s">
        <v>307</v>
      </c>
      <c r="L90" s="49" t="s">
        <v>308</v>
      </c>
      <c r="M90" s="49" t="s">
        <v>314</v>
      </c>
      <c r="N90" s="49" t="s">
        <v>310</v>
      </c>
      <c r="O90" s="49" t="s">
        <v>315</v>
      </c>
      <c r="P90" s="50" t="s">
        <v>311</v>
      </c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49">
        <f>sum(B91:Z91)</f>
        <v>66</v>
      </c>
      <c r="B91" s="49">
        <v>17.0</v>
      </c>
      <c r="C91" s="49">
        <v>1.0</v>
      </c>
      <c r="D91" s="49">
        <v>4.0</v>
      </c>
      <c r="E91" s="49">
        <v>6.0</v>
      </c>
      <c r="F91" s="49">
        <v>3.0</v>
      </c>
      <c r="G91" s="49">
        <v>4.0</v>
      </c>
      <c r="H91" s="49">
        <v>3.0</v>
      </c>
      <c r="I91" s="49">
        <v>4.0</v>
      </c>
      <c r="J91" s="49">
        <v>1.0</v>
      </c>
      <c r="K91" s="49">
        <v>14.0</v>
      </c>
      <c r="L91" s="49">
        <v>0.0</v>
      </c>
      <c r="M91" s="49">
        <v>0.0</v>
      </c>
      <c r="N91" s="49">
        <v>4.0</v>
      </c>
      <c r="O91" s="49">
        <v>2.0</v>
      </c>
      <c r="P91" s="50">
        <v>3.0</v>
      </c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B92" s="14" t="s">
        <v>298</v>
      </c>
      <c r="C92" s="14" t="s">
        <v>316</v>
      </c>
      <c r="D92" s="14" t="s">
        <v>303</v>
      </c>
      <c r="E92" s="14" t="s">
        <v>302</v>
      </c>
      <c r="F92" s="14" t="s">
        <v>301</v>
      </c>
      <c r="G92" s="14" t="s">
        <v>300</v>
      </c>
      <c r="H92" s="14" t="s">
        <v>317</v>
      </c>
      <c r="I92" s="14" t="s">
        <v>305</v>
      </c>
      <c r="J92" s="14" t="s">
        <v>306</v>
      </c>
      <c r="K92" s="14" t="s">
        <v>307</v>
      </c>
      <c r="L92" s="14" t="s">
        <v>308</v>
      </c>
      <c r="M92" s="14" t="s">
        <v>314</v>
      </c>
      <c r="N92" s="14" t="s">
        <v>310</v>
      </c>
      <c r="O92" s="14" t="s">
        <v>315</v>
      </c>
      <c r="P92" s="19" t="s">
        <v>311</v>
      </c>
    </row>
    <row r="93">
      <c r="A93" s="14">
        <f>sum(B93:Z93)</f>
        <v>65</v>
      </c>
      <c r="B93" s="14">
        <v>17.0</v>
      </c>
      <c r="C93" s="14">
        <v>1.0</v>
      </c>
      <c r="D93" s="14">
        <v>4.0</v>
      </c>
      <c r="E93" s="14">
        <v>6.0</v>
      </c>
      <c r="F93" s="14">
        <v>2.0</v>
      </c>
      <c r="G93" s="14">
        <v>4.0</v>
      </c>
      <c r="H93" s="14">
        <v>3.0</v>
      </c>
      <c r="I93" s="14">
        <v>4.0</v>
      </c>
      <c r="J93" s="14">
        <v>1.0</v>
      </c>
      <c r="K93" s="14">
        <v>14.0</v>
      </c>
      <c r="L93" s="14">
        <v>0.0</v>
      </c>
      <c r="M93" s="14">
        <v>0.0</v>
      </c>
      <c r="N93" s="14">
        <v>4.0</v>
      </c>
      <c r="O93" s="14">
        <v>2.0</v>
      </c>
      <c r="P93" s="19">
        <v>3.0</v>
      </c>
    </row>
    <row r="94">
      <c r="A94" s="50"/>
      <c r="B94" s="49" t="s">
        <v>298</v>
      </c>
      <c r="C94" s="49" t="s">
        <v>316</v>
      </c>
      <c r="D94" s="49" t="s">
        <v>303</v>
      </c>
      <c r="E94" s="49" t="s">
        <v>302</v>
      </c>
      <c r="F94" s="49" t="s">
        <v>312</v>
      </c>
      <c r="G94" s="49" t="s">
        <v>300</v>
      </c>
      <c r="H94" s="49" t="s">
        <v>317</v>
      </c>
      <c r="I94" s="49" t="s">
        <v>305</v>
      </c>
      <c r="J94" s="49" t="s">
        <v>306</v>
      </c>
      <c r="K94" s="49" t="s">
        <v>313</v>
      </c>
      <c r="L94" s="49" t="s">
        <v>307</v>
      </c>
      <c r="M94" s="49" t="s">
        <v>308</v>
      </c>
      <c r="N94" s="49" t="s">
        <v>309</v>
      </c>
      <c r="O94" s="49" t="s">
        <v>310</v>
      </c>
      <c r="P94" s="50" t="s">
        <v>311</v>
      </c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49">
        <f>sum(B95:Z95)</f>
        <v>64</v>
      </c>
      <c r="B95" s="49">
        <v>17.0</v>
      </c>
      <c r="C95" s="49">
        <v>1.0</v>
      </c>
      <c r="D95" s="49">
        <v>4.0</v>
      </c>
      <c r="E95" s="49">
        <v>6.0</v>
      </c>
      <c r="F95" s="49">
        <v>3.0</v>
      </c>
      <c r="G95" s="49">
        <v>4.0</v>
      </c>
      <c r="H95" s="49">
        <v>3.0</v>
      </c>
      <c r="I95" s="49">
        <v>4.0</v>
      </c>
      <c r="J95" s="49">
        <v>1.0</v>
      </c>
      <c r="K95" s="49">
        <v>0.0</v>
      </c>
      <c r="L95" s="49">
        <v>14.0</v>
      </c>
      <c r="M95" s="49">
        <v>0.0</v>
      </c>
      <c r="N95" s="49">
        <v>0.0</v>
      </c>
      <c r="O95" s="49">
        <v>4.0</v>
      </c>
      <c r="P95" s="50">
        <v>3.0</v>
      </c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B96" s="14" t="s">
        <v>298</v>
      </c>
      <c r="C96" s="14" t="s">
        <v>316</v>
      </c>
      <c r="D96" s="14" t="s">
        <v>303</v>
      </c>
      <c r="E96" s="14" t="s">
        <v>302</v>
      </c>
      <c r="F96" s="14" t="s">
        <v>301</v>
      </c>
      <c r="G96" s="14" t="s">
        <v>300</v>
      </c>
      <c r="H96" s="14" t="s">
        <v>317</v>
      </c>
      <c r="I96" s="14" t="s">
        <v>305</v>
      </c>
      <c r="J96" s="14" t="s">
        <v>306</v>
      </c>
      <c r="K96" s="14" t="s">
        <v>313</v>
      </c>
      <c r="L96" s="14" t="s">
        <v>307</v>
      </c>
      <c r="M96" s="14" t="s">
        <v>308</v>
      </c>
      <c r="N96" s="14" t="s">
        <v>309</v>
      </c>
      <c r="O96" s="14" t="s">
        <v>310</v>
      </c>
      <c r="P96" s="19" t="s">
        <v>311</v>
      </c>
    </row>
    <row r="97">
      <c r="A97" s="14">
        <f>sum(B97:Z97)</f>
        <v>63</v>
      </c>
      <c r="B97" s="14">
        <v>17.0</v>
      </c>
      <c r="C97" s="14">
        <v>1.0</v>
      </c>
      <c r="D97" s="14">
        <v>4.0</v>
      </c>
      <c r="E97" s="14">
        <v>6.0</v>
      </c>
      <c r="F97" s="14">
        <v>2.0</v>
      </c>
      <c r="G97" s="14">
        <v>4.0</v>
      </c>
      <c r="H97" s="14">
        <v>3.0</v>
      </c>
      <c r="I97" s="14">
        <v>4.0</v>
      </c>
      <c r="J97" s="14">
        <v>1.0</v>
      </c>
      <c r="K97" s="14">
        <v>0.0</v>
      </c>
      <c r="L97" s="14">
        <v>14.0</v>
      </c>
      <c r="M97" s="14">
        <v>0.0</v>
      </c>
      <c r="N97" s="14">
        <v>0.0</v>
      </c>
      <c r="O97" s="14">
        <v>4.0</v>
      </c>
      <c r="P97" s="19">
        <v>3.0</v>
      </c>
    </row>
    <row r="98">
      <c r="A98" s="50"/>
      <c r="B98" s="49" t="s">
        <v>298</v>
      </c>
      <c r="C98" s="49" t="s">
        <v>316</v>
      </c>
      <c r="D98" s="49" t="s">
        <v>303</v>
      </c>
      <c r="E98" s="49" t="s">
        <v>302</v>
      </c>
      <c r="F98" s="49" t="s">
        <v>312</v>
      </c>
      <c r="G98" s="49" t="s">
        <v>300</v>
      </c>
      <c r="H98" s="49" t="s">
        <v>317</v>
      </c>
      <c r="I98" s="49" t="s">
        <v>305</v>
      </c>
      <c r="J98" s="49" t="s">
        <v>306</v>
      </c>
      <c r="K98" s="49" t="s">
        <v>307</v>
      </c>
      <c r="L98" s="49" t="s">
        <v>308</v>
      </c>
      <c r="M98" s="49" t="s">
        <v>309</v>
      </c>
      <c r="N98" s="49" t="s">
        <v>310</v>
      </c>
      <c r="O98" s="50" t="s">
        <v>311</v>
      </c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49">
        <f>sum(B99:Z99)</f>
        <v>64</v>
      </c>
      <c r="B99" s="49">
        <v>17.0</v>
      </c>
      <c r="C99" s="49">
        <v>1.0</v>
      </c>
      <c r="D99" s="49">
        <v>4.0</v>
      </c>
      <c r="E99" s="49">
        <v>6.0</v>
      </c>
      <c r="F99" s="49">
        <v>3.0</v>
      </c>
      <c r="G99" s="49">
        <v>4.0</v>
      </c>
      <c r="H99" s="49">
        <v>3.0</v>
      </c>
      <c r="I99" s="49">
        <v>4.0</v>
      </c>
      <c r="J99" s="49">
        <v>1.0</v>
      </c>
      <c r="K99" s="49">
        <v>14.0</v>
      </c>
      <c r="L99" s="49">
        <v>0.0</v>
      </c>
      <c r="M99" s="49">
        <v>0.0</v>
      </c>
      <c r="N99" s="49">
        <v>4.0</v>
      </c>
      <c r="O99" s="50">
        <v>3.0</v>
      </c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B100" s="14" t="s">
        <v>298</v>
      </c>
      <c r="C100" s="14" t="s">
        <v>316</v>
      </c>
      <c r="D100" s="14" t="s">
        <v>303</v>
      </c>
      <c r="E100" s="14" t="s">
        <v>302</v>
      </c>
      <c r="F100" s="14" t="s">
        <v>301</v>
      </c>
      <c r="G100" s="14" t="s">
        <v>300</v>
      </c>
      <c r="H100" s="14" t="s">
        <v>317</v>
      </c>
      <c r="I100" s="14" t="s">
        <v>305</v>
      </c>
      <c r="J100" s="14" t="s">
        <v>306</v>
      </c>
      <c r="K100" s="14" t="s">
        <v>307</v>
      </c>
      <c r="L100" s="14" t="s">
        <v>308</v>
      </c>
      <c r="M100" s="14" t="s">
        <v>309</v>
      </c>
      <c r="N100" s="14" t="s">
        <v>310</v>
      </c>
      <c r="O100" s="19" t="s">
        <v>311</v>
      </c>
    </row>
    <row r="101">
      <c r="A101" s="14">
        <f>sum(B101:Z101)</f>
        <v>63</v>
      </c>
      <c r="B101" s="14">
        <v>17.0</v>
      </c>
      <c r="C101" s="14">
        <v>1.0</v>
      </c>
      <c r="D101" s="14">
        <v>4.0</v>
      </c>
      <c r="E101" s="14">
        <v>6.0</v>
      </c>
      <c r="F101" s="14">
        <v>2.0</v>
      </c>
      <c r="G101" s="14">
        <v>4.0</v>
      </c>
      <c r="H101" s="14">
        <v>3.0</v>
      </c>
      <c r="I101" s="14">
        <v>4.0</v>
      </c>
      <c r="J101" s="14">
        <v>1.0</v>
      </c>
      <c r="K101" s="14">
        <v>14.0</v>
      </c>
      <c r="L101" s="14">
        <v>0.0</v>
      </c>
      <c r="M101" s="14">
        <v>0.0</v>
      </c>
      <c r="N101" s="14">
        <v>4.0</v>
      </c>
      <c r="O101" s="19">
        <v>3.0</v>
      </c>
    </row>
    <row r="102">
      <c r="A102" s="50"/>
      <c r="B102" s="49" t="s">
        <v>298</v>
      </c>
      <c r="C102" s="49" t="s">
        <v>316</v>
      </c>
      <c r="D102" s="49" t="s">
        <v>303</v>
      </c>
      <c r="E102" s="49" t="s">
        <v>302</v>
      </c>
      <c r="F102" s="49" t="s">
        <v>312</v>
      </c>
      <c r="G102" s="49" t="s">
        <v>300</v>
      </c>
      <c r="H102" s="49" t="s">
        <v>317</v>
      </c>
      <c r="I102" s="49" t="s">
        <v>305</v>
      </c>
      <c r="J102" s="49" t="s">
        <v>306</v>
      </c>
      <c r="K102" s="49" t="s">
        <v>313</v>
      </c>
      <c r="L102" s="49" t="s">
        <v>307</v>
      </c>
      <c r="M102" s="49" t="s">
        <v>308</v>
      </c>
      <c r="N102" s="49" t="s">
        <v>314</v>
      </c>
      <c r="O102" s="49" t="s">
        <v>310</v>
      </c>
      <c r="P102" s="50" t="s">
        <v>311</v>
      </c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49">
        <f>sum(B103:Z103)</f>
        <v>64</v>
      </c>
      <c r="B103" s="49">
        <v>17.0</v>
      </c>
      <c r="C103" s="49">
        <v>1.0</v>
      </c>
      <c r="D103" s="49">
        <v>4.0</v>
      </c>
      <c r="E103" s="49">
        <v>6.0</v>
      </c>
      <c r="F103" s="49">
        <v>3.0</v>
      </c>
      <c r="G103" s="49">
        <v>4.0</v>
      </c>
      <c r="H103" s="49">
        <v>3.0</v>
      </c>
      <c r="I103" s="49">
        <v>4.0</v>
      </c>
      <c r="J103" s="49">
        <v>1.0</v>
      </c>
      <c r="K103" s="49">
        <v>0.0</v>
      </c>
      <c r="L103" s="49">
        <v>14.0</v>
      </c>
      <c r="M103" s="49">
        <v>0.0</v>
      </c>
      <c r="N103" s="49">
        <v>0.0</v>
      </c>
      <c r="O103" s="49">
        <v>4.0</v>
      </c>
      <c r="P103" s="50">
        <v>3.0</v>
      </c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B104" s="14" t="s">
        <v>298</v>
      </c>
      <c r="C104" s="14" t="s">
        <v>316</v>
      </c>
      <c r="D104" s="14" t="s">
        <v>303</v>
      </c>
      <c r="E104" s="14" t="s">
        <v>302</v>
      </c>
      <c r="F104" s="14" t="s">
        <v>301</v>
      </c>
      <c r="G104" s="14" t="s">
        <v>300</v>
      </c>
      <c r="H104" s="14" t="s">
        <v>317</v>
      </c>
      <c r="I104" s="14" t="s">
        <v>305</v>
      </c>
      <c r="J104" s="14" t="s">
        <v>306</v>
      </c>
      <c r="K104" s="14" t="s">
        <v>313</v>
      </c>
      <c r="L104" s="14" t="s">
        <v>307</v>
      </c>
      <c r="M104" s="14" t="s">
        <v>308</v>
      </c>
      <c r="N104" s="14" t="s">
        <v>314</v>
      </c>
      <c r="O104" s="14" t="s">
        <v>310</v>
      </c>
      <c r="P104" s="19" t="s">
        <v>311</v>
      </c>
    </row>
    <row r="105">
      <c r="A105" s="14">
        <f>sum(B105:Z105)</f>
        <v>63</v>
      </c>
      <c r="B105" s="14">
        <v>17.0</v>
      </c>
      <c r="C105" s="14">
        <v>1.0</v>
      </c>
      <c r="D105" s="14">
        <v>4.0</v>
      </c>
      <c r="E105" s="14">
        <v>6.0</v>
      </c>
      <c r="F105" s="14">
        <v>2.0</v>
      </c>
      <c r="G105" s="14">
        <v>4.0</v>
      </c>
      <c r="H105" s="14">
        <v>3.0</v>
      </c>
      <c r="I105" s="14">
        <v>4.0</v>
      </c>
      <c r="J105" s="14">
        <v>1.0</v>
      </c>
      <c r="K105" s="14">
        <v>0.0</v>
      </c>
      <c r="L105" s="14">
        <v>14.0</v>
      </c>
      <c r="M105" s="14">
        <v>0.0</v>
      </c>
      <c r="N105" s="14">
        <v>0.0</v>
      </c>
      <c r="O105" s="14">
        <v>4.0</v>
      </c>
      <c r="P105" s="19">
        <v>3.0</v>
      </c>
    </row>
    <row r="106">
      <c r="A106" s="50"/>
      <c r="B106" s="49" t="s">
        <v>298</v>
      </c>
      <c r="C106" s="49" t="s">
        <v>316</v>
      </c>
      <c r="D106" s="49" t="s">
        <v>303</v>
      </c>
      <c r="E106" s="49" t="s">
        <v>302</v>
      </c>
      <c r="F106" s="49" t="s">
        <v>312</v>
      </c>
      <c r="G106" s="49" t="s">
        <v>300</v>
      </c>
      <c r="H106" s="49" t="s">
        <v>317</v>
      </c>
      <c r="I106" s="49" t="s">
        <v>305</v>
      </c>
      <c r="J106" s="49" t="s">
        <v>306</v>
      </c>
      <c r="K106" s="49" t="s">
        <v>307</v>
      </c>
      <c r="L106" s="49" t="s">
        <v>308</v>
      </c>
      <c r="M106" s="49" t="s">
        <v>314</v>
      </c>
      <c r="N106" s="49" t="s">
        <v>310</v>
      </c>
      <c r="O106" s="50" t="s">
        <v>311</v>
      </c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49">
        <f>sum(B107:Z107)</f>
        <v>64</v>
      </c>
      <c r="B107" s="49">
        <v>17.0</v>
      </c>
      <c r="C107" s="49">
        <v>1.0</v>
      </c>
      <c r="D107" s="49">
        <v>4.0</v>
      </c>
      <c r="E107" s="49">
        <v>6.0</v>
      </c>
      <c r="F107" s="49">
        <v>3.0</v>
      </c>
      <c r="G107" s="49">
        <v>4.0</v>
      </c>
      <c r="H107" s="49">
        <v>3.0</v>
      </c>
      <c r="I107" s="49">
        <v>4.0</v>
      </c>
      <c r="J107" s="49">
        <v>1.0</v>
      </c>
      <c r="K107" s="49">
        <v>14.0</v>
      </c>
      <c r="L107" s="49">
        <v>0.0</v>
      </c>
      <c r="M107" s="49">
        <v>0.0</v>
      </c>
      <c r="N107" s="49">
        <v>4.0</v>
      </c>
      <c r="O107" s="50">
        <v>3.0</v>
      </c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B108" s="14" t="s">
        <v>298</v>
      </c>
      <c r="C108" s="14" t="s">
        <v>316</v>
      </c>
      <c r="D108" s="14" t="s">
        <v>303</v>
      </c>
      <c r="E108" s="14" t="s">
        <v>302</v>
      </c>
      <c r="F108" s="14" t="s">
        <v>301</v>
      </c>
      <c r="G108" s="14" t="s">
        <v>300</v>
      </c>
      <c r="H108" s="14" t="s">
        <v>317</v>
      </c>
      <c r="I108" s="14" t="s">
        <v>305</v>
      </c>
      <c r="J108" s="14" t="s">
        <v>306</v>
      </c>
      <c r="K108" s="14" t="s">
        <v>307</v>
      </c>
      <c r="L108" s="14" t="s">
        <v>308</v>
      </c>
      <c r="M108" s="14" t="s">
        <v>314</v>
      </c>
      <c r="N108" s="14" t="s">
        <v>310</v>
      </c>
      <c r="O108" s="19" t="s">
        <v>311</v>
      </c>
    </row>
    <row r="109">
      <c r="A109" s="14">
        <f>sum(B109:Z109)</f>
        <v>63</v>
      </c>
      <c r="B109" s="14">
        <v>17.0</v>
      </c>
      <c r="C109" s="14">
        <v>1.0</v>
      </c>
      <c r="D109" s="14">
        <v>4.0</v>
      </c>
      <c r="E109" s="14">
        <v>6.0</v>
      </c>
      <c r="F109" s="14">
        <v>2.0</v>
      </c>
      <c r="G109" s="14">
        <v>4.0</v>
      </c>
      <c r="H109" s="14">
        <v>3.0</v>
      </c>
      <c r="I109" s="14">
        <v>4.0</v>
      </c>
      <c r="J109" s="14">
        <v>1.0</v>
      </c>
      <c r="K109" s="14">
        <v>14.0</v>
      </c>
      <c r="L109" s="14">
        <v>0.0</v>
      </c>
      <c r="M109" s="14">
        <v>0.0</v>
      </c>
      <c r="N109" s="14">
        <v>4.0</v>
      </c>
      <c r="O109" s="19">
        <v>3.0</v>
      </c>
    </row>
    <row r="110">
      <c r="A110" s="50"/>
      <c r="B110" s="49" t="s">
        <v>298</v>
      </c>
      <c r="C110" s="49" t="s">
        <v>316</v>
      </c>
      <c r="D110" s="49" t="s">
        <v>303</v>
      </c>
      <c r="E110" s="49" t="s">
        <v>318</v>
      </c>
      <c r="F110" s="49" t="s">
        <v>287</v>
      </c>
      <c r="G110" s="49" t="s">
        <v>287</v>
      </c>
      <c r="H110" s="49" t="s">
        <v>285</v>
      </c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49">
        <f>sum(B111:Z111)</f>
        <v>50</v>
      </c>
      <c r="B111" s="49">
        <v>17.0</v>
      </c>
      <c r="C111" s="49">
        <v>1.0</v>
      </c>
      <c r="D111" s="49">
        <v>4.0</v>
      </c>
      <c r="E111" s="49">
        <v>12.0</v>
      </c>
      <c r="F111" s="49">
        <v>0.0</v>
      </c>
      <c r="G111" s="49">
        <v>16.0</v>
      </c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B112" s="14" t="s">
        <v>298</v>
      </c>
      <c r="C112" s="14" t="s">
        <v>316</v>
      </c>
      <c r="D112" s="14" t="s">
        <v>303</v>
      </c>
      <c r="E112" s="14" t="s">
        <v>318</v>
      </c>
      <c r="F112" s="14" t="s">
        <v>287</v>
      </c>
      <c r="G112" s="14" t="s">
        <v>292</v>
      </c>
      <c r="H112" s="14" t="s">
        <v>293</v>
      </c>
      <c r="I112" s="14" t="s">
        <v>281</v>
      </c>
      <c r="J112" s="14" t="s">
        <v>282</v>
      </c>
      <c r="K112" s="14" t="s">
        <v>283</v>
      </c>
      <c r="L112" s="14" t="s">
        <v>284</v>
      </c>
      <c r="M112" s="14" t="s">
        <v>285</v>
      </c>
    </row>
    <row r="113">
      <c r="A113" s="14">
        <f>sum(B113:Z113)</f>
        <v>59</v>
      </c>
      <c r="B113" s="14">
        <v>17.0</v>
      </c>
      <c r="C113" s="14">
        <v>1.0</v>
      </c>
      <c r="D113" s="14">
        <v>4.0</v>
      </c>
      <c r="E113" s="14">
        <v>12.0</v>
      </c>
      <c r="F113" s="14">
        <v>0.0</v>
      </c>
      <c r="G113" s="14">
        <v>0.0</v>
      </c>
      <c r="H113" s="14">
        <v>7.0</v>
      </c>
      <c r="I113" s="14">
        <v>2.0</v>
      </c>
      <c r="J113" s="14">
        <v>0.0</v>
      </c>
      <c r="K113" s="14">
        <v>0.0</v>
      </c>
      <c r="L113" s="14">
        <v>16.0</v>
      </c>
    </row>
    <row r="114">
      <c r="A114" s="50"/>
      <c r="B114" s="49" t="s">
        <v>298</v>
      </c>
      <c r="C114" s="49" t="s">
        <v>316</v>
      </c>
      <c r="D114" s="49" t="s">
        <v>303</v>
      </c>
      <c r="E114" s="49" t="s">
        <v>318</v>
      </c>
      <c r="F114" s="49" t="s">
        <v>287</v>
      </c>
      <c r="G114" s="49" t="s">
        <v>292</v>
      </c>
      <c r="H114" s="49" t="s">
        <v>293</v>
      </c>
      <c r="I114" s="49" t="s">
        <v>281</v>
      </c>
      <c r="J114" s="49" t="s">
        <v>288</v>
      </c>
      <c r="K114" s="49" t="s">
        <v>278</v>
      </c>
      <c r="L114" s="49" t="s">
        <v>279</v>
      </c>
      <c r="M114" s="49" t="s">
        <v>319</v>
      </c>
      <c r="N114" s="49" t="s">
        <v>285</v>
      </c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49">
        <f>sum(B115:Z115)</f>
        <v>53</v>
      </c>
      <c r="B115" s="49">
        <v>17.0</v>
      </c>
      <c r="C115" s="49">
        <v>1.0</v>
      </c>
      <c r="D115" s="49">
        <v>4.0</v>
      </c>
      <c r="E115" s="49">
        <v>12.0</v>
      </c>
      <c r="F115" s="49">
        <v>0.0</v>
      </c>
      <c r="G115" s="49">
        <v>0.0</v>
      </c>
      <c r="H115" s="49">
        <v>7.0</v>
      </c>
      <c r="I115" s="49">
        <v>2.0</v>
      </c>
      <c r="J115" s="49">
        <v>0.0</v>
      </c>
      <c r="K115" s="49">
        <v>1.0</v>
      </c>
      <c r="L115" s="49">
        <v>1.0</v>
      </c>
      <c r="M115" s="49">
        <v>8.0</v>
      </c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B116" s="14" t="s">
        <v>298</v>
      </c>
      <c r="C116" s="14" t="s">
        <v>316</v>
      </c>
      <c r="D116" s="14" t="s">
        <v>303</v>
      </c>
      <c r="E116" s="14" t="s">
        <v>318</v>
      </c>
      <c r="F116" s="14" t="s">
        <v>287</v>
      </c>
      <c r="G116" s="14" t="s">
        <v>292</v>
      </c>
      <c r="H116" s="14" t="s">
        <v>293</v>
      </c>
      <c r="I116" s="14" t="s">
        <v>281</v>
      </c>
      <c r="J116" s="14" t="s">
        <v>288</v>
      </c>
      <c r="K116" s="14" t="s">
        <v>278</v>
      </c>
      <c r="L116" s="14" t="s">
        <v>294</v>
      </c>
      <c r="M116" s="14" t="s">
        <v>319</v>
      </c>
      <c r="N116" s="14" t="s">
        <v>285</v>
      </c>
    </row>
    <row r="117">
      <c r="A117" s="14">
        <f>sum(B117:Z117)</f>
        <v>53</v>
      </c>
      <c r="B117" s="14">
        <v>17.0</v>
      </c>
      <c r="C117" s="14">
        <v>1.0</v>
      </c>
      <c r="D117" s="14">
        <v>4.0</v>
      </c>
      <c r="E117" s="14">
        <v>12.0</v>
      </c>
      <c r="F117" s="14">
        <v>0.0</v>
      </c>
      <c r="G117" s="14">
        <v>0.0</v>
      </c>
      <c r="H117" s="14">
        <v>7.0</v>
      </c>
      <c r="I117" s="14">
        <v>2.0</v>
      </c>
      <c r="J117" s="14">
        <v>0.0</v>
      </c>
      <c r="K117" s="14">
        <v>1.0</v>
      </c>
      <c r="L117" s="14">
        <v>1.0</v>
      </c>
      <c r="M117" s="14">
        <v>8.0</v>
      </c>
    </row>
    <row r="118">
      <c r="A118" s="50"/>
      <c r="B118" s="49" t="s">
        <v>298</v>
      </c>
      <c r="C118" s="49" t="s">
        <v>316</v>
      </c>
      <c r="D118" s="49" t="s">
        <v>303</v>
      </c>
      <c r="E118" s="49" t="s">
        <v>318</v>
      </c>
      <c r="F118" s="49" t="s">
        <v>287</v>
      </c>
      <c r="G118" s="49" t="s">
        <v>292</v>
      </c>
      <c r="H118" s="49" t="s">
        <v>293</v>
      </c>
      <c r="I118" s="49" t="s">
        <v>281</v>
      </c>
      <c r="J118" s="49" t="s">
        <v>289</v>
      </c>
      <c r="K118" s="49" t="s">
        <v>290</v>
      </c>
      <c r="L118" s="49" t="s">
        <v>282</v>
      </c>
      <c r="M118" s="49" t="s">
        <v>283</v>
      </c>
      <c r="N118" s="49" t="s">
        <v>284</v>
      </c>
      <c r="O118" s="49" t="s">
        <v>285</v>
      </c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49">
        <f>sum(B119:Z119)</f>
        <v>73</v>
      </c>
      <c r="B119" s="49">
        <v>17.0</v>
      </c>
      <c r="C119" s="49">
        <v>1.0</v>
      </c>
      <c r="D119" s="49">
        <v>4.0</v>
      </c>
      <c r="E119" s="49">
        <v>12.0</v>
      </c>
      <c r="F119" s="49">
        <v>0.0</v>
      </c>
      <c r="G119" s="49">
        <v>0.0</v>
      </c>
      <c r="H119" s="49">
        <v>7.0</v>
      </c>
      <c r="I119" s="49">
        <v>2.0</v>
      </c>
      <c r="J119" s="49">
        <v>0.0</v>
      </c>
      <c r="K119" s="49">
        <v>14.0</v>
      </c>
      <c r="L119" s="49">
        <v>0.0</v>
      </c>
      <c r="M119" s="49">
        <v>0.0</v>
      </c>
      <c r="N119" s="49">
        <v>16.0</v>
      </c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B120" s="14" t="s">
        <v>298</v>
      </c>
      <c r="C120" s="14" t="s">
        <v>316</v>
      </c>
      <c r="D120" s="14" t="s">
        <v>303</v>
      </c>
      <c r="E120" s="14" t="s">
        <v>318</v>
      </c>
      <c r="F120" s="14" t="s">
        <v>287</v>
      </c>
      <c r="G120" s="14" t="s">
        <v>292</v>
      </c>
      <c r="H120" s="14" t="s">
        <v>293</v>
      </c>
      <c r="I120" s="14" t="s">
        <v>281</v>
      </c>
      <c r="J120" s="14" t="s">
        <v>289</v>
      </c>
      <c r="K120" s="14" t="s">
        <v>290</v>
      </c>
      <c r="L120" s="14" t="s">
        <v>288</v>
      </c>
      <c r="M120" s="14" t="s">
        <v>278</v>
      </c>
      <c r="N120" s="14" t="s">
        <v>279</v>
      </c>
      <c r="O120" s="14" t="s">
        <v>319</v>
      </c>
      <c r="P120" s="14" t="s">
        <v>285</v>
      </c>
    </row>
    <row r="121">
      <c r="A121" s="14">
        <f>sum(B121:Z121)</f>
        <v>67</v>
      </c>
      <c r="B121" s="14">
        <v>17.0</v>
      </c>
      <c r="C121" s="14">
        <v>1.0</v>
      </c>
      <c r="D121" s="14">
        <v>4.0</v>
      </c>
      <c r="E121" s="14">
        <v>12.0</v>
      </c>
      <c r="F121" s="14">
        <v>0.0</v>
      </c>
      <c r="G121" s="14">
        <v>0.0</v>
      </c>
      <c r="H121" s="14">
        <v>7.0</v>
      </c>
      <c r="I121" s="14">
        <v>2.0</v>
      </c>
      <c r="J121" s="14">
        <v>0.0</v>
      </c>
      <c r="K121" s="14">
        <v>14.0</v>
      </c>
      <c r="L121" s="14">
        <v>0.0</v>
      </c>
      <c r="M121" s="14">
        <v>1.0</v>
      </c>
      <c r="N121" s="14">
        <v>1.0</v>
      </c>
      <c r="O121" s="14">
        <v>8.0</v>
      </c>
    </row>
    <row r="122">
      <c r="A122" s="50"/>
      <c r="B122" s="49" t="s">
        <v>298</v>
      </c>
      <c r="C122" s="49" t="s">
        <v>316</v>
      </c>
      <c r="D122" s="49" t="s">
        <v>303</v>
      </c>
      <c r="E122" s="49" t="s">
        <v>318</v>
      </c>
      <c r="F122" s="49" t="s">
        <v>287</v>
      </c>
      <c r="G122" s="49" t="s">
        <v>292</v>
      </c>
      <c r="H122" s="49" t="s">
        <v>293</v>
      </c>
      <c r="I122" s="49" t="s">
        <v>281</v>
      </c>
      <c r="J122" s="49" t="s">
        <v>289</v>
      </c>
      <c r="K122" s="49" t="s">
        <v>290</v>
      </c>
      <c r="L122" s="49" t="s">
        <v>288</v>
      </c>
      <c r="M122" s="49" t="s">
        <v>278</v>
      </c>
      <c r="N122" s="49" t="s">
        <v>294</v>
      </c>
      <c r="O122" s="49" t="s">
        <v>319</v>
      </c>
      <c r="P122" s="49" t="s">
        <v>285</v>
      </c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49">
        <f>sum(B123:Z123)</f>
        <v>67</v>
      </c>
      <c r="B123" s="49">
        <v>17.0</v>
      </c>
      <c r="C123" s="49">
        <v>1.0</v>
      </c>
      <c r="D123" s="49">
        <v>4.0</v>
      </c>
      <c r="E123" s="49">
        <v>12.0</v>
      </c>
      <c r="F123" s="49">
        <v>0.0</v>
      </c>
      <c r="G123" s="49">
        <v>0.0</v>
      </c>
      <c r="H123" s="49">
        <v>7.0</v>
      </c>
      <c r="I123" s="49">
        <v>2.0</v>
      </c>
      <c r="J123" s="49">
        <v>0.0</v>
      </c>
      <c r="K123" s="49">
        <v>14.0</v>
      </c>
      <c r="L123" s="49">
        <v>0.0</v>
      </c>
      <c r="M123" s="49">
        <v>1.0</v>
      </c>
      <c r="N123" s="49">
        <v>1.0</v>
      </c>
      <c r="O123" s="49">
        <v>8.0</v>
      </c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B124" s="14" t="s">
        <v>298</v>
      </c>
      <c r="C124" s="14" t="s">
        <v>316</v>
      </c>
      <c r="D124" s="14" t="s">
        <v>303</v>
      </c>
      <c r="E124" s="14" t="s">
        <v>318</v>
      </c>
      <c r="F124" s="14" t="s">
        <v>283</v>
      </c>
      <c r="G124" s="14" t="s">
        <v>284</v>
      </c>
      <c r="H124" s="14" t="s">
        <v>285</v>
      </c>
    </row>
    <row r="125">
      <c r="A125" s="14">
        <f>sum(B125:Z125)</f>
        <v>50</v>
      </c>
      <c r="B125" s="14">
        <v>17.0</v>
      </c>
      <c r="C125" s="14">
        <v>1.0</v>
      </c>
      <c r="D125" s="14">
        <v>4.0</v>
      </c>
      <c r="E125" s="14">
        <v>12.0</v>
      </c>
      <c r="F125" s="14">
        <v>0.0</v>
      </c>
      <c r="G125" s="14">
        <v>16.0</v>
      </c>
    </row>
    <row r="126">
      <c r="A126" s="50"/>
      <c r="B126" s="49" t="s">
        <v>298</v>
      </c>
      <c r="C126" s="49" t="s">
        <v>316</v>
      </c>
      <c r="D126" s="49" t="s">
        <v>303</v>
      </c>
      <c r="E126" s="49" t="s">
        <v>318</v>
      </c>
      <c r="F126" s="49" t="s">
        <v>283</v>
      </c>
      <c r="G126" s="49" t="s">
        <v>293</v>
      </c>
      <c r="H126" s="49" t="s">
        <v>281</v>
      </c>
      <c r="I126" s="49" t="s">
        <v>286</v>
      </c>
      <c r="J126" s="49" t="s">
        <v>287</v>
      </c>
      <c r="K126" s="49" t="s">
        <v>284</v>
      </c>
      <c r="L126" s="49" t="s">
        <v>285</v>
      </c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49">
        <f>sum(B127:Z127)</f>
        <v>59</v>
      </c>
      <c r="B127" s="49">
        <v>17.0</v>
      </c>
      <c r="C127" s="49">
        <v>1.0</v>
      </c>
      <c r="D127" s="49">
        <v>4.0</v>
      </c>
      <c r="E127" s="49">
        <v>12.0</v>
      </c>
      <c r="F127" s="49">
        <v>0.0</v>
      </c>
      <c r="G127" s="49">
        <v>7.0</v>
      </c>
      <c r="H127" s="49">
        <v>2.0</v>
      </c>
      <c r="I127" s="49">
        <v>0.0</v>
      </c>
      <c r="J127" s="49">
        <v>0.0</v>
      </c>
      <c r="K127" s="49">
        <v>16.0</v>
      </c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B128" s="14" t="s">
        <v>298</v>
      </c>
      <c r="C128" s="14" t="s">
        <v>316</v>
      </c>
      <c r="D128" s="14" t="s">
        <v>303</v>
      </c>
      <c r="E128" s="14" t="s">
        <v>318</v>
      </c>
      <c r="F128" s="14" t="s">
        <v>283</v>
      </c>
      <c r="G128" s="14" t="s">
        <v>293</v>
      </c>
      <c r="H128" s="14" t="s">
        <v>281</v>
      </c>
      <c r="I128" s="14" t="s">
        <v>288</v>
      </c>
      <c r="J128" s="14" t="s">
        <v>278</v>
      </c>
      <c r="K128" s="14" t="s">
        <v>279</v>
      </c>
      <c r="L128" s="14" t="s">
        <v>319</v>
      </c>
      <c r="M128" s="14" t="s">
        <v>285</v>
      </c>
    </row>
    <row r="129">
      <c r="A129" s="14">
        <f>sum(B129:Z129)</f>
        <v>53</v>
      </c>
      <c r="B129" s="14">
        <v>17.0</v>
      </c>
      <c r="C129" s="14">
        <v>1.0</v>
      </c>
      <c r="D129" s="14">
        <v>4.0</v>
      </c>
      <c r="E129" s="14">
        <v>12.0</v>
      </c>
      <c r="F129" s="14">
        <v>0.0</v>
      </c>
      <c r="G129" s="14">
        <v>7.0</v>
      </c>
      <c r="H129" s="14">
        <v>2.0</v>
      </c>
      <c r="I129" s="14">
        <v>0.0</v>
      </c>
      <c r="J129" s="14">
        <v>1.0</v>
      </c>
      <c r="K129" s="14">
        <v>1.0</v>
      </c>
      <c r="L129" s="14">
        <v>8.0</v>
      </c>
    </row>
    <row r="130">
      <c r="A130" s="50"/>
      <c r="B130" s="49" t="s">
        <v>298</v>
      </c>
      <c r="C130" s="49" t="s">
        <v>316</v>
      </c>
      <c r="D130" s="49" t="s">
        <v>303</v>
      </c>
      <c r="E130" s="49" t="s">
        <v>318</v>
      </c>
      <c r="F130" s="49" t="s">
        <v>283</v>
      </c>
      <c r="G130" s="49" t="s">
        <v>293</v>
      </c>
      <c r="H130" s="49" t="s">
        <v>281</v>
      </c>
      <c r="I130" s="49" t="s">
        <v>288</v>
      </c>
      <c r="J130" s="49" t="s">
        <v>278</v>
      </c>
      <c r="K130" s="49" t="s">
        <v>294</v>
      </c>
      <c r="L130" s="49" t="s">
        <v>319</v>
      </c>
      <c r="M130" s="49" t="s">
        <v>285</v>
      </c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49">
        <f>sum(B131:Z131)</f>
        <v>53</v>
      </c>
      <c r="B131" s="49">
        <v>17.0</v>
      </c>
      <c r="C131" s="49">
        <v>1.0</v>
      </c>
      <c r="D131" s="49">
        <v>4.0</v>
      </c>
      <c r="E131" s="49">
        <v>12.0</v>
      </c>
      <c r="F131" s="49">
        <v>0.0</v>
      </c>
      <c r="G131" s="49">
        <v>7.0</v>
      </c>
      <c r="H131" s="49">
        <v>2.0</v>
      </c>
      <c r="I131" s="49">
        <v>0.0</v>
      </c>
      <c r="J131" s="49">
        <v>1.0</v>
      </c>
      <c r="K131" s="49">
        <v>1.0</v>
      </c>
      <c r="L131" s="49">
        <v>8.0</v>
      </c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B132" s="14" t="s">
        <v>298</v>
      </c>
      <c r="C132" s="14" t="s">
        <v>316</v>
      </c>
      <c r="D132" s="14" t="s">
        <v>303</v>
      </c>
      <c r="E132" s="14" t="s">
        <v>318</v>
      </c>
      <c r="F132" s="14" t="s">
        <v>283</v>
      </c>
      <c r="G132" s="14" t="s">
        <v>293</v>
      </c>
      <c r="H132" s="14" t="s">
        <v>281</v>
      </c>
      <c r="I132" s="14" t="s">
        <v>289</v>
      </c>
      <c r="J132" s="14" t="s">
        <v>290</v>
      </c>
      <c r="K132" s="14" t="s">
        <v>286</v>
      </c>
      <c r="L132" s="14" t="s">
        <v>287</v>
      </c>
      <c r="M132" s="14" t="s">
        <v>284</v>
      </c>
      <c r="N132" s="14" t="s">
        <v>285</v>
      </c>
    </row>
    <row r="133">
      <c r="A133" s="14">
        <f>sum(B133:Z133)</f>
        <v>73</v>
      </c>
      <c r="B133" s="14">
        <v>17.0</v>
      </c>
      <c r="C133" s="14">
        <v>1.0</v>
      </c>
      <c r="D133" s="14">
        <v>4.0</v>
      </c>
      <c r="E133" s="14">
        <v>12.0</v>
      </c>
      <c r="F133" s="14">
        <v>0.0</v>
      </c>
      <c r="G133" s="14">
        <v>7.0</v>
      </c>
      <c r="H133" s="14">
        <v>2.0</v>
      </c>
      <c r="I133" s="14">
        <v>0.0</v>
      </c>
      <c r="J133" s="14">
        <v>14.0</v>
      </c>
      <c r="K133" s="14">
        <v>0.0</v>
      </c>
      <c r="L133" s="14">
        <v>0.0</v>
      </c>
      <c r="M133" s="14">
        <v>16.0</v>
      </c>
    </row>
    <row r="134">
      <c r="A134" s="50"/>
      <c r="B134" s="49" t="s">
        <v>298</v>
      </c>
      <c r="C134" s="49" t="s">
        <v>316</v>
      </c>
      <c r="D134" s="49" t="s">
        <v>303</v>
      </c>
      <c r="E134" s="49" t="s">
        <v>318</v>
      </c>
      <c r="F134" s="49" t="s">
        <v>283</v>
      </c>
      <c r="G134" s="49" t="s">
        <v>293</v>
      </c>
      <c r="H134" s="49" t="s">
        <v>281</v>
      </c>
      <c r="I134" s="49" t="s">
        <v>289</v>
      </c>
      <c r="J134" s="49" t="s">
        <v>290</v>
      </c>
      <c r="K134" s="49" t="s">
        <v>288</v>
      </c>
      <c r="L134" s="49" t="s">
        <v>278</v>
      </c>
      <c r="M134" s="49" t="s">
        <v>279</v>
      </c>
      <c r="N134" s="49" t="s">
        <v>294</v>
      </c>
      <c r="O134" s="49" t="s">
        <v>285</v>
      </c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49">
        <f>sum(B135:Z135)</f>
        <v>67</v>
      </c>
      <c r="B135" s="49">
        <v>17.0</v>
      </c>
      <c r="C135" s="49">
        <v>1.0</v>
      </c>
      <c r="D135" s="49">
        <v>4.0</v>
      </c>
      <c r="E135" s="49">
        <v>12.0</v>
      </c>
      <c r="F135" s="49">
        <v>0.0</v>
      </c>
      <c r="G135" s="49">
        <v>7.0</v>
      </c>
      <c r="H135" s="49">
        <v>2.0</v>
      </c>
      <c r="I135" s="49">
        <v>0.0</v>
      </c>
      <c r="J135" s="49">
        <v>14.0</v>
      </c>
      <c r="K135" s="49">
        <v>0.0</v>
      </c>
      <c r="L135" s="49">
        <v>1.0</v>
      </c>
      <c r="M135" s="49">
        <v>1.0</v>
      </c>
      <c r="N135" s="49">
        <v>8.0</v>
      </c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B136" s="14" t="s">
        <v>298</v>
      </c>
      <c r="C136" s="14" t="s">
        <v>316</v>
      </c>
      <c r="D136" s="14" t="s">
        <v>303</v>
      </c>
      <c r="E136" s="14" t="s">
        <v>318</v>
      </c>
      <c r="F136" s="14" t="s">
        <v>283</v>
      </c>
      <c r="G136" s="14" t="s">
        <v>293</v>
      </c>
      <c r="H136" s="14" t="s">
        <v>281</v>
      </c>
      <c r="I136" s="14" t="s">
        <v>289</v>
      </c>
      <c r="J136" s="14" t="s">
        <v>290</v>
      </c>
      <c r="K136" s="14" t="s">
        <v>288</v>
      </c>
      <c r="L136" s="14" t="s">
        <v>278</v>
      </c>
      <c r="M136" s="14" t="s">
        <v>294</v>
      </c>
      <c r="N136" s="14" t="s">
        <v>294</v>
      </c>
      <c r="O136" s="14" t="s">
        <v>285</v>
      </c>
    </row>
    <row r="137">
      <c r="A137" s="14">
        <f>sum(B137:Z137)</f>
        <v>67</v>
      </c>
      <c r="B137" s="14">
        <v>17.0</v>
      </c>
      <c r="C137" s="14">
        <v>1.0</v>
      </c>
      <c r="D137" s="14">
        <v>4.0</v>
      </c>
      <c r="E137" s="14">
        <v>12.0</v>
      </c>
      <c r="F137" s="14">
        <v>0.0</v>
      </c>
      <c r="G137" s="14">
        <v>7.0</v>
      </c>
      <c r="H137" s="14">
        <v>2.0</v>
      </c>
      <c r="I137" s="14">
        <v>0.0</v>
      </c>
      <c r="J137" s="14">
        <v>14.0</v>
      </c>
      <c r="K137" s="14">
        <v>0.0</v>
      </c>
      <c r="L137" s="14">
        <v>1.0</v>
      </c>
      <c r="M137" s="14">
        <v>1.0</v>
      </c>
      <c r="N137" s="14">
        <v>8.0</v>
      </c>
    </row>
    <row r="138">
      <c r="A138" s="51" t="s">
        <v>295</v>
      </c>
      <c r="B138" s="52">
        <f>MIN(A46:A137)</f>
        <v>50</v>
      </c>
    </row>
    <row r="139">
      <c r="A139" s="51" t="s">
        <v>296</v>
      </c>
      <c r="B139" s="52">
        <f>MAX(A46:A137)</f>
        <v>73</v>
      </c>
    </row>
    <row r="140">
      <c r="A140" s="47" t="s">
        <v>320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50"/>
      <c r="B141" s="49" t="s">
        <v>321</v>
      </c>
      <c r="C141" s="49" t="s">
        <v>322</v>
      </c>
      <c r="D141" s="49" t="s">
        <v>323</v>
      </c>
      <c r="E141" s="49" t="s">
        <v>324</v>
      </c>
      <c r="F141" s="50"/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49">
        <f>sum(B142:Z142)</f>
        <v>4</v>
      </c>
      <c r="B142" s="49">
        <v>0.0</v>
      </c>
      <c r="C142" s="49">
        <v>0.0</v>
      </c>
      <c r="D142" s="49">
        <v>0.0</v>
      </c>
      <c r="E142" s="49">
        <v>4.0</v>
      </c>
      <c r="F142" s="50"/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B143" s="14" t="s">
        <v>321</v>
      </c>
      <c r="C143" s="14" t="s">
        <v>325</v>
      </c>
      <c r="D143" s="14" t="s">
        <v>323</v>
      </c>
      <c r="E143" s="14" t="s">
        <v>324</v>
      </c>
    </row>
    <row r="144">
      <c r="A144" s="14">
        <f>sum(B144:Z144)</f>
        <v>4</v>
      </c>
      <c r="B144" s="14">
        <v>0.0</v>
      </c>
      <c r="C144" s="14">
        <v>0.0</v>
      </c>
      <c r="D144" s="14">
        <v>0.0</v>
      </c>
      <c r="E144" s="14">
        <v>4.0</v>
      </c>
    </row>
    <row r="145">
      <c r="A145" s="50"/>
      <c r="B145" s="49" t="s">
        <v>321</v>
      </c>
      <c r="C145" s="49" t="s">
        <v>325</v>
      </c>
      <c r="D145" s="49" t="s">
        <v>326</v>
      </c>
      <c r="E145" s="49" t="s">
        <v>324</v>
      </c>
      <c r="F145" s="50"/>
      <c r="G145" s="49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49">
        <f>sum(B146:Z146)</f>
        <v>5</v>
      </c>
      <c r="B146" s="49">
        <v>0.0</v>
      </c>
      <c r="C146" s="49">
        <v>0.0</v>
      </c>
      <c r="D146" s="49">
        <v>1.0</v>
      </c>
      <c r="E146" s="49">
        <v>4.0</v>
      </c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16"/>
      <c r="B147" s="14" t="s">
        <v>327</v>
      </c>
    </row>
    <row r="148">
      <c r="A148" s="16"/>
      <c r="B148" s="14">
        <v>2.0</v>
      </c>
    </row>
    <row r="149">
      <c r="A149" s="51" t="s">
        <v>295</v>
      </c>
      <c r="B149" s="51">
        <v>2.0</v>
      </c>
    </row>
    <row r="150">
      <c r="A150" s="51" t="s">
        <v>296</v>
      </c>
      <c r="B150" s="51">
        <v>5.0</v>
      </c>
      <c r="F150" s="14" t="s">
        <v>328</v>
      </c>
    </row>
    <row r="152">
      <c r="A152" s="16"/>
      <c r="B152" s="16"/>
    </row>
    <row r="153">
      <c r="A153" s="16"/>
      <c r="B153" s="16"/>
    </row>
    <row r="161">
      <c r="A161" s="14">
        <v>50.0</v>
      </c>
      <c r="B161" s="14">
        <v>2.0</v>
      </c>
      <c r="C161" s="14">
        <v>8.0</v>
      </c>
    </row>
    <row r="163">
      <c r="A163" s="14">
        <v>50.0</v>
      </c>
      <c r="B163" s="14">
        <v>67.0</v>
      </c>
      <c r="C163" s="14">
        <v>5.0</v>
      </c>
      <c r="D163" s="14">
        <v>8.0</v>
      </c>
    </row>
    <row r="171">
      <c r="A171" s="47" t="s">
        <v>329</v>
      </c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14" t="s">
        <v>330</v>
      </c>
    </row>
    <row r="173">
      <c r="A173" s="14">
        <v>8.0</v>
      </c>
    </row>
    <row r="179">
      <c r="A179" s="19">
        <f>MEDIAN(A110:A137)</f>
        <v>59</v>
      </c>
    </row>
    <row r="199">
      <c r="A199" s="14" t="s">
        <v>331</v>
      </c>
      <c r="B199" s="14" t="s">
        <v>332</v>
      </c>
      <c r="C199" s="14" t="s">
        <v>333</v>
      </c>
    </row>
    <row r="200">
      <c r="A200" s="14" t="s">
        <v>101</v>
      </c>
      <c r="B200" s="14" t="s">
        <v>334</v>
      </c>
      <c r="C200" s="14">
        <v>73.0</v>
      </c>
    </row>
    <row r="201">
      <c r="A201" s="14" t="s">
        <v>100</v>
      </c>
      <c r="B201" s="14" t="s">
        <v>335</v>
      </c>
      <c r="C201" s="14">
        <v>50.0</v>
      </c>
    </row>
    <row r="204">
      <c r="A204" s="14" t="s">
        <v>336</v>
      </c>
    </row>
    <row r="205">
      <c r="A205" s="14" t="s">
        <v>337</v>
      </c>
    </row>
    <row r="206">
      <c r="A206" s="14" t="s">
        <v>338</v>
      </c>
    </row>
    <row r="209">
      <c r="A209" s="14" t="s">
        <v>339</v>
      </c>
    </row>
    <row r="210">
      <c r="A210" s="14">
        <v>8.0</v>
      </c>
      <c r="B210" s="14" t="s">
        <v>340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341</v>
      </c>
      <c r="B1" s="14" t="s">
        <v>108</v>
      </c>
      <c r="C1" s="14" t="s">
        <v>342</v>
      </c>
      <c r="D1" s="14" t="s">
        <v>343</v>
      </c>
      <c r="E1" s="14" t="s">
        <v>101</v>
      </c>
      <c r="F1" s="14" t="s">
        <v>100</v>
      </c>
    </row>
    <row r="2">
      <c r="A2" s="8" t="s">
        <v>72</v>
      </c>
      <c r="B2" s="14"/>
      <c r="C2" s="14" t="s">
        <v>109</v>
      </c>
    </row>
    <row r="3">
      <c r="A3" s="8" t="s">
        <v>72</v>
      </c>
      <c r="B3" s="14"/>
      <c r="C3" s="14" t="s">
        <v>110</v>
      </c>
    </row>
    <row r="4">
      <c r="A4" s="8" t="s">
        <v>72</v>
      </c>
      <c r="B4" s="14"/>
      <c r="C4" s="14" t="s">
        <v>109</v>
      </c>
      <c r="D4" s="14"/>
      <c r="E4" s="14"/>
      <c r="F4" s="14"/>
    </row>
    <row r="5">
      <c r="A5" s="8" t="s">
        <v>72</v>
      </c>
      <c r="B5" s="14"/>
      <c r="C5" s="14" t="s">
        <v>110</v>
      </c>
      <c r="D5" s="14"/>
      <c r="E5" s="14"/>
      <c r="F5" s="14"/>
    </row>
    <row r="6">
      <c r="A6" s="8" t="s">
        <v>72</v>
      </c>
      <c r="B6" s="14"/>
      <c r="C6" s="14" t="s">
        <v>109</v>
      </c>
      <c r="D6" s="14"/>
      <c r="E6" s="14"/>
      <c r="F6" s="14"/>
    </row>
    <row r="7">
      <c r="A7" s="8" t="s">
        <v>72</v>
      </c>
      <c r="B7" s="14"/>
      <c r="C7" s="14" t="s">
        <v>110</v>
      </c>
      <c r="D7" s="14"/>
      <c r="E7" s="14"/>
      <c r="F7" s="14"/>
    </row>
    <row r="8">
      <c r="A8" s="8" t="s">
        <v>76</v>
      </c>
      <c r="B8" s="14"/>
      <c r="C8" s="14" t="s">
        <v>109</v>
      </c>
    </row>
    <row r="9">
      <c r="A9" s="8" t="s">
        <v>76</v>
      </c>
      <c r="B9" s="14"/>
      <c r="C9" s="14" t="s">
        <v>110</v>
      </c>
    </row>
    <row r="10">
      <c r="A10" s="8" t="s">
        <v>76</v>
      </c>
      <c r="B10" s="14"/>
      <c r="C10" s="14" t="s">
        <v>109</v>
      </c>
      <c r="D10" s="14"/>
      <c r="E10" s="14"/>
      <c r="F10" s="14"/>
    </row>
    <row r="11">
      <c r="A11" s="8" t="s">
        <v>76</v>
      </c>
      <c r="B11" s="14"/>
      <c r="C11" s="14" t="s">
        <v>110</v>
      </c>
      <c r="D11" s="14"/>
      <c r="E11" s="14"/>
      <c r="F11" s="14"/>
    </row>
    <row r="12">
      <c r="A12" s="8" t="s">
        <v>76</v>
      </c>
      <c r="B12" s="14"/>
      <c r="C12" s="14" t="s">
        <v>109</v>
      </c>
      <c r="D12" s="14"/>
      <c r="E12" s="14"/>
      <c r="F12" s="14"/>
    </row>
    <row r="13">
      <c r="A13" s="8" t="s">
        <v>76</v>
      </c>
      <c r="B13" s="14"/>
      <c r="C13" s="14" t="s">
        <v>110</v>
      </c>
      <c r="D13" s="14"/>
      <c r="E13" s="14"/>
      <c r="F13" s="14"/>
    </row>
    <row r="14">
      <c r="A14" s="8" t="s">
        <v>88</v>
      </c>
      <c r="B14" s="14"/>
      <c r="C14" s="14" t="s">
        <v>109</v>
      </c>
      <c r="D14" s="14"/>
      <c r="E14" s="14"/>
      <c r="F14" s="14"/>
    </row>
    <row r="15">
      <c r="A15" s="8" t="s">
        <v>88</v>
      </c>
      <c r="B15" s="14"/>
      <c r="C15" s="14" t="s">
        <v>110</v>
      </c>
      <c r="D15" s="14"/>
      <c r="E15" s="14"/>
      <c r="F15" s="14"/>
    </row>
    <row r="16">
      <c r="A16" s="8" t="s">
        <v>88</v>
      </c>
      <c r="B16" s="14"/>
      <c r="C16" s="14" t="s">
        <v>109</v>
      </c>
      <c r="D16" s="14"/>
      <c r="E16" s="14"/>
      <c r="F16" s="14"/>
    </row>
    <row r="17">
      <c r="A17" s="8" t="s">
        <v>88</v>
      </c>
      <c r="B17" s="14"/>
      <c r="C17" s="14" t="s">
        <v>110</v>
      </c>
      <c r="D17" s="14"/>
      <c r="E17" s="14"/>
      <c r="F17" s="14"/>
    </row>
    <row r="18">
      <c r="A18" s="8" t="s">
        <v>86</v>
      </c>
      <c r="B18" s="14"/>
      <c r="C18" s="14" t="s">
        <v>109</v>
      </c>
    </row>
    <row r="19">
      <c r="A19" s="8" t="s">
        <v>86</v>
      </c>
      <c r="B19" s="14"/>
      <c r="C19" s="14" t="s">
        <v>110</v>
      </c>
    </row>
    <row r="20">
      <c r="A20" s="8" t="s">
        <v>50</v>
      </c>
      <c r="B20" s="14"/>
      <c r="C20" s="14" t="s">
        <v>109</v>
      </c>
    </row>
    <row r="21">
      <c r="A21" s="8" t="s">
        <v>50</v>
      </c>
      <c r="B21" s="14"/>
      <c r="C21" s="14" t="s">
        <v>110</v>
      </c>
    </row>
    <row r="22">
      <c r="A22" s="8" t="s">
        <v>62</v>
      </c>
      <c r="B22" s="14"/>
      <c r="C22" s="14" t="s">
        <v>109</v>
      </c>
    </row>
    <row r="23">
      <c r="A23" s="8" t="s">
        <v>62</v>
      </c>
      <c r="B23" s="14"/>
      <c r="C23" s="14" t="s">
        <v>110</v>
      </c>
    </row>
    <row r="24">
      <c r="A24" s="8" t="s">
        <v>62</v>
      </c>
      <c r="B24" s="14"/>
      <c r="C24" s="14" t="s">
        <v>109</v>
      </c>
      <c r="D24" s="14"/>
      <c r="E24" s="14"/>
      <c r="F24" s="14"/>
    </row>
    <row r="25">
      <c r="A25" s="8" t="s">
        <v>62</v>
      </c>
      <c r="B25" s="14"/>
      <c r="C25" s="14" t="s">
        <v>110</v>
      </c>
      <c r="D25" s="14"/>
      <c r="E25" s="14"/>
      <c r="F25" s="14"/>
    </row>
    <row r="26">
      <c r="A26" s="8" t="s">
        <v>62</v>
      </c>
      <c r="B26" s="14"/>
      <c r="C26" s="14" t="s">
        <v>109</v>
      </c>
      <c r="D26" s="14"/>
      <c r="E26" s="14"/>
      <c r="F26" s="14"/>
    </row>
    <row r="27">
      <c r="A27" s="8" t="s">
        <v>62</v>
      </c>
      <c r="B27" s="14"/>
      <c r="C27" s="14" t="s">
        <v>110</v>
      </c>
      <c r="D27" s="14"/>
      <c r="E27" s="14"/>
      <c r="F27" s="14"/>
    </row>
    <row r="28">
      <c r="A28" s="8" t="s">
        <v>33</v>
      </c>
      <c r="B28" s="14"/>
      <c r="C28" s="14" t="s">
        <v>109</v>
      </c>
      <c r="D28" s="14">
        <v>0.0</v>
      </c>
    </row>
    <row r="29">
      <c r="A29" s="8" t="s">
        <v>33</v>
      </c>
      <c r="B29" s="14"/>
      <c r="C29" s="14" t="s">
        <v>110</v>
      </c>
      <c r="D29" s="14">
        <v>0.0</v>
      </c>
    </row>
    <row r="32">
      <c r="A32" s="8"/>
    </row>
    <row r="33">
      <c r="A33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4" t="s">
        <v>341</v>
      </c>
      <c r="B1" s="14" t="s">
        <v>342</v>
      </c>
      <c r="C1" s="14" t="s">
        <v>344</v>
      </c>
    </row>
    <row r="2">
      <c r="A2" s="14" t="s">
        <v>345</v>
      </c>
      <c r="B2" s="14" t="s">
        <v>109</v>
      </c>
      <c r="C2" s="14" t="s">
        <v>346</v>
      </c>
    </row>
    <row r="3">
      <c r="A3" s="14" t="s">
        <v>345</v>
      </c>
      <c r="B3" s="14" t="s">
        <v>109</v>
      </c>
      <c r="C3" s="14" t="s">
        <v>346</v>
      </c>
    </row>
    <row r="4">
      <c r="A4" s="14" t="s">
        <v>345</v>
      </c>
      <c r="B4" s="14" t="s">
        <v>109</v>
      </c>
      <c r="C4" s="14" t="s">
        <v>346</v>
      </c>
    </row>
    <row r="5">
      <c r="A5" s="14" t="s">
        <v>345</v>
      </c>
      <c r="B5" s="14" t="s">
        <v>109</v>
      </c>
      <c r="C5" s="14" t="s">
        <v>346</v>
      </c>
    </row>
    <row r="6">
      <c r="A6" s="14" t="s">
        <v>345</v>
      </c>
      <c r="B6" s="14" t="s">
        <v>109</v>
      </c>
      <c r="C6" s="14" t="s">
        <v>346</v>
      </c>
    </row>
    <row r="7">
      <c r="A7" s="14" t="s">
        <v>345</v>
      </c>
      <c r="B7" s="14" t="s">
        <v>109</v>
      </c>
      <c r="C7" s="14" t="s">
        <v>346</v>
      </c>
    </row>
    <row r="8">
      <c r="A8" s="14" t="s">
        <v>345</v>
      </c>
      <c r="B8" s="14" t="s">
        <v>109</v>
      </c>
      <c r="C8" s="14" t="s">
        <v>346</v>
      </c>
    </row>
    <row r="9">
      <c r="A9" s="14" t="s">
        <v>345</v>
      </c>
      <c r="B9" s="14" t="s">
        <v>109</v>
      </c>
      <c r="C9" s="14" t="s">
        <v>346</v>
      </c>
    </row>
    <row r="10">
      <c r="A10" s="14" t="s">
        <v>345</v>
      </c>
      <c r="B10" s="14" t="s">
        <v>109</v>
      </c>
      <c r="C10" s="14" t="s">
        <v>346</v>
      </c>
    </row>
    <row r="11">
      <c r="A11" s="14" t="s">
        <v>345</v>
      </c>
      <c r="B11" s="14" t="s">
        <v>109</v>
      </c>
      <c r="C11" s="14" t="s">
        <v>346</v>
      </c>
    </row>
    <row r="12">
      <c r="A12" s="14" t="s">
        <v>345</v>
      </c>
      <c r="B12" s="14" t="s">
        <v>109</v>
      </c>
      <c r="C12" s="14" t="s">
        <v>346</v>
      </c>
    </row>
    <row r="13">
      <c r="A13" s="14" t="s">
        <v>345</v>
      </c>
      <c r="B13" s="14" t="s">
        <v>109</v>
      </c>
      <c r="C13" s="14" t="s">
        <v>346</v>
      </c>
    </row>
    <row r="14">
      <c r="A14" s="14" t="s">
        <v>345</v>
      </c>
      <c r="B14" s="14" t="s">
        <v>109</v>
      </c>
      <c r="C14" s="14" t="s">
        <v>346</v>
      </c>
    </row>
    <row r="15">
      <c r="A15" s="14" t="s">
        <v>345</v>
      </c>
      <c r="B15" s="14" t="s">
        <v>109</v>
      </c>
      <c r="C15" s="14" t="s">
        <v>346</v>
      </c>
    </row>
    <row r="16">
      <c r="A16" s="14" t="s">
        <v>345</v>
      </c>
      <c r="B16" s="14" t="s">
        <v>109</v>
      </c>
      <c r="C16" s="14" t="s">
        <v>347</v>
      </c>
    </row>
    <row r="17">
      <c r="A17" s="14" t="s">
        <v>345</v>
      </c>
      <c r="B17" s="14" t="s">
        <v>109</v>
      </c>
      <c r="C17" s="14" t="s">
        <v>347</v>
      </c>
    </row>
    <row r="18">
      <c r="A18" s="14" t="s">
        <v>345</v>
      </c>
      <c r="B18" s="14" t="s">
        <v>109</v>
      </c>
      <c r="C18" s="14" t="s">
        <v>348</v>
      </c>
    </row>
    <row r="19">
      <c r="A19" s="14" t="s">
        <v>345</v>
      </c>
      <c r="B19" s="14" t="s">
        <v>109</v>
      </c>
      <c r="C19" s="14" t="s">
        <v>348</v>
      </c>
    </row>
    <row r="20">
      <c r="A20" s="14" t="s">
        <v>345</v>
      </c>
      <c r="B20" s="14" t="s">
        <v>109</v>
      </c>
      <c r="C20" s="14" t="s">
        <v>349</v>
      </c>
    </row>
    <row r="21">
      <c r="A21" s="14" t="s">
        <v>345</v>
      </c>
      <c r="B21" s="14" t="s">
        <v>109</v>
      </c>
      <c r="C21" s="14" t="s">
        <v>349</v>
      </c>
    </row>
    <row r="22">
      <c r="A22" s="14" t="s">
        <v>345</v>
      </c>
      <c r="B22" s="14" t="s">
        <v>110</v>
      </c>
      <c r="C22" s="14" t="s">
        <v>346</v>
      </c>
    </row>
    <row r="23">
      <c r="A23" s="14" t="s">
        <v>345</v>
      </c>
      <c r="B23" s="14" t="s">
        <v>110</v>
      </c>
      <c r="C23" s="14" t="s">
        <v>346</v>
      </c>
    </row>
    <row r="24">
      <c r="A24" s="14" t="s">
        <v>345</v>
      </c>
      <c r="B24" s="14" t="s">
        <v>110</v>
      </c>
      <c r="C24" s="14" t="s">
        <v>346</v>
      </c>
    </row>
    <row r="25">
      <c r="A25" s="14" t="s">
        <v>345</v>
      </c>
      <c r="B25" s="14" t="s">
        <v>110</v>
      </c>
      <c r="C25" s="14" t="s">
        <v>346</v>
      </c>
    </row>
    <row r="26">
      <c r="A26" s="14" t="s">
        <v>345</v>
      </c>
      <c r="B26" s="14" t="s">
        <v>110</v>
      </c>
      <c r="C26" s="14" t="s">
        <v>346</v>
      </c>
    </row>
    <row r="27">
      <c r="A27" s="14" t="s">
        <v>345</v>
      </c>
      <c r="B27" s="14" t="s">
        <v>110</v>
      </c>
      <c r="C27" s="14" t="s">
        <v>346</v>
      </c>
    </row>
    <row r="28">
      <c r="A28" s="14" t="s">
        <v>345</v>
      </c>
      <c r="B28" s="14" t="s">
        <v>110</v>
      </c>
      <c r="C28" s="14" t="s">
        <v>346</v>
      </c>
    </row>
    <row r="29">
      <c r="A29" s="14" t="s">
        <v>345</v>
      </c>
      <c r="B29" s="14" t="s">
        <v>110</v>
      </c>
      <c r="C29" s="14" t="s">
        <v>346</v>
      </c>
    </row>
    <row r="30">
      <c r="A30" s="14" t="s">
        <v>345</v>
      </c>
      <c r="B30" s="14" t="s">
        <v>110</v>
      </c>
      <c r="C30" s="14" t="s">
        <v>347</v>
      </c>
    </row>
    <row r="31">
      <c r="A31" s="14" t="s">
        <v>345</v>
      </c>
      <c r="B31" s="14" t="s">
        <v>110</v>
      </c>
      <c r="C31" s="14" t="s">
        <v>347</v>
      </c>
    </row>
    <row r="32">
      <c r="A32" s="14" t="s">
        <v>345</v>
      </c>
      <c r="B32" s="14" t="s">
        <v>110</v>
      </c>
      <c r="C32" s="14" t="s">
        <v>348</v>
      </c>
    </row>
    <row r="33">
      <c r="A33" s="14" t="s">
        <v>345</v>
      </c>
      <c r="B33" s="14" t="s">
        <v>110</v>
      </c>
      <c r="C33" s="14" t="s">
        <v>348</v>
      </c>
    </row>
    <row r="34">
      <c r="A34" s="14" t="s">
        <v>345</v>
      </c>
      <c r="B34" s="14" t="s">
        <v>110</v>
      </c>
      <c r="C34" s="14" t="s">
        <v>349</v>
      </c>
    </row>
    <row r="35">
      <c r="A35" s="14" t="s">
        <v>345</v>
      </c>
      <c r="B35" s="14" t="s">
        <v>110</v>
      </c>
      <c r="C35" s="14" t="s">
        <v>349</v>
      </c>
    </row>
    <row r="36">
      <c r="A36" s="14" t="s">
        <v>350</v>
      </c>
      <c r="B36" s="14" t="s">
        <v>109</v>
      </c>
      <c r="C36" s="14" t="s">
        <v>346</v>
      </c>
    </row>
    <row r="37">
      <c r="A37" s="14" t="s">
        <v>350</v>
      </c>
      <c r="B37" s="14" t="s">
        <v>109</v>
      </c>
      <c r="C37" s="14" t="s">
        <v>346</v>
      </c>
    </row>
    <row r="38">
      <c r="A38" s="14" t="s">
        <v>350</v>
      </c>
      <c r="B38" s="14" t="s">
        <v>109</v>
      </c>
      <c r="C38" s="14" t="s">
        <v>346</v>
      </c>
    </row>
    <row r="39">
      <c r="A39" s="14" t="s">
        <v>350</v>
      </c>
      <c r="B39" s="14" t="s">
        <v>109</v>
      </c>
      <c r="C39" s="14" t="s">
        <v>346</v>
      </c>
    </row>
    <row r="40">
      <c r="A40" s="14" t="s">
        <v>350</v>
      </c>
      <c r="B40" s="14" t="s">
        <v>109</v>
      </c>
      <c r="C40" s="14" t="s">
        <v>346</v>
      </c>
    </row>
    <row r="41">
      <c r="A41" s="14" t="s">
        <v>350</v>
      </c>
      <c r="B41" s="14" t="s">
        <v>109</v>
      </c>
      <c r="C41" s="14" t="s">
        <v>347</v>
      </c>
    </row>
    <row r="42">
      <c r="A42" s="14" t="s">
        <v>350</v>
      </c>
      <c r="B42" s="14" t="s">
        <v>110</v>
      </c>
      <c r="C42" s="14" t="s">
        <v>346</v>
      </c>
    </row>
    <row r="43">
      <c r="A43" s="14" t="s">
        <v>350</v>
      </c>
      <c r="B43" s="14" t="s">
        <v>110</v>
      </c>
      <c r="C43" s="14" t="s">
        <v>346</v>
      </c>
    </row>
    <row r="44">
      <c r="A44" s="14" t="s">
        <v>350</v>
      </c>
      <c r="B44" s="14" t="s">
        <v>110</v>
      </c>
      <c r="C44" s="14" t="s">
        <v>346</v>
      </c>
    </row>
    <row r="45">
      <c r="A45" s="14" t="s">
        <v>350</v>
      </c>
      <c r="B45" s="14" t="s">
        <v>110</v>
      </c>
      <c r="C45" s="14" t="s">
        <v>346</v>
      </c>
    </row>
    <row r="46">
      <c r="A46" s="34" t="s">
        <v>351</v>
      </c>
      <c r="B46" s="34" t="s">
        <v>109</v>
      </c>
      <c r="C46" s="34" t="s">
        <v>346</v>
      </c>
    </row>
    <row r="47">
      <c r="A47" s="34" t="s">
        <v>351</v>
      </c>
      <c r="B47" s="34" t="s">
        <v>109</v>
      </c>
      <c r="C47" s="34" t="s">
        <v>346</v>
      </c>
    </row>
    <row r="48">
      <c r="A48" s="34" t="s">
        <v>351</v>
      </c>
      <c r="B48" s="34" t="s">
        <v>109</v>
      </c>
      <c r="C48" s="34" t="s">
        <v>346</v>
      </c>
    </row>
    <row r="49">
      <c r="A49" s="34" t="s">
        <v>351</v>
      </c>
      <c r="B49" s="34" t="s">
        <v>109</v>
      </c>
      <c r="C49" s="34" t="s">
        <v>346</v>
      </c>
    </row>
    <row r="50">
      <c r="A50" s="34" t="s">
        <v>351</v>
      </c>
      <c r="B50" s="34" t="s">
        <v>109</v>
      </c>
      <c r="C50" s="34" t="s">
        <v>346</v>
      </c>
    </row>
    <row r="51">
      <c r="A51" s="34" t="s">
        <v>351</v>
      </c>
      <c r="B51" s="34" t="s">
        <v>109</v>
      </c>
      <c r="C51" s="34" t="s">
        <v>346</v>
      </c>
    </row>
    <row r="52">
      <c r="A52" s="34" t="s">
        <v>351</v>
      </c>
      <c r="B52" s="34" t="s">
        <v>109</v>
      </c>
      <c r="C52" s="34" t="s">
        <v>346</v>
      </c>
    </row>
    <row r="53">
      <c r="A53" s="34" t="s">
        <v>351</v>
      </c>
      <c r="B53" s="34" t="s">
        <v>109</v>
      </c>
      <c r="C53" s="34" t="s">
        <v>346</v>
      </c>
    </row>
    <row r="54">
      <c r="A54" s="34" t="s">
        <v>351</v>
      </c>
      <c r="B54" s="34" t="s">
        <v>109</v>
      </c>
      <c r="C54" s="34" t="s">
        <v>346</v>
      </c>
    </row>
    <row r="55">
      <c r="A55" s="34" t="s">
        <v>351</v>
      </c>
      <c r="B55" s="34" t="s">
        <v>109</v>
      </c>
      <c r="C55" s="34" t="s">
        <v>346</v>
      </c>
    </row>
    <row r="56">
      <c r="A56" s="34" t="s">
        <v>351</v>
      </c>
      <c r="B56" s="34" t="s">
        <v>110</v>
      </c>
      <c r="C56" s="34" t="s">
        <v>346</v>
      </c>
    </row>
    <row r="57">
      <c r="A57" s="34" t="s">
        <v>351</v>
      </c>
      <c r="B57" s="34" t="s">
        <v>110</v>
      </c>
      <c r="C57" s="34" t="s">
        <v>346</v>
      </c>
    </row>
    <row r="58">
      <c r="A58" s="34" t="s">
        <v>351</v>
      </c>
      <c r="B58" s="34" t="s">
        <v>110</v>
      </c>
      <c r="C58" s="34" t="s">
        <v>346</v>
      </c>
    </row>
    <row r="59">
      <c r="A59" s="34" t="s">
        <v>351</v>
      </c>
      <c r="B59" s="34" t="s">
        <v>110</v>
      </c>
      <c r="C59" s="34" t="s">
        <v>346</v>
      </c>
    </row>
    <row r="60">
      <c r="A60" s="34" t="s">
        <v>351</v>
      </c>
      <c r="B60" s="34" t="s">
        <v>110</v>
      </c>
      <c r="C60" s="34" t="s">
        <v>346</v>
      </c>
    </row>
    <row r="61">
      <c r="A61" s="34" t="s">
        <v>351</v>
      </c>
      <c r="B61" s="34" t="s">
        <v>110</v>
      </c>
      <c r="C61" s="34" t="s">
        <v>346</v>
      </c>
    </row>
    <row r="62">
      <c r="A62" s="34" t="s">
        <v>351</v>
      </c>
      <c r="B62" s="34" t="s">
        <v>110</v>
      </c>
      <c r="C62" s="34" t="s">
        <v>346</v>
      </c>
    </row>
    <row r="63">
      <c r="A63" s="34" t="s">
        <v>351</v>
      </c>
      <c r="B63" s="34" t="s">
        <v>110</v>
      </c>
      <c r="C63" s="34" t="s">
        <v>346</v>
      </c>
    </row>
    <row r="64">
      <c r="A64" s="34" t="s">
        <v>351</v>
      </c>
      <c r="B64" s="34" t="s">
        <v>110</v>
      </c>
      <c r="C64" s="34" t="s">
        <v>346</v>
      </c>
    </row>
    <row r="65">
      <c r="A65" s="34" t="s">
        <v>351</v>
      </c>
      <c r="B65" s="34" t="s">
        <v>110</v>
      </c>
      <c r="C65" s="34" t="s">
        <v>346</v>
      </c>
    </row>
    <row r="66">
      <c r="A66" s="34" t="s">
        <v>351</v>
      </c>
      <c r="B66" s="34" t="s">
        <v>110</v>
      </c>
      <c r="C66" s="34" t="s">
        <v>346</v>
      </c>
    </row>
    <row r="67">
      <c r="A67" s="34" t="s">
        <v>351</v>
      </c>
      <c r="B67" s="34" t="s">
        <v>110</v>
      </c>
      <c r="C67" s="34" t="s">
        <v>346</v>
      </c>
    </row>
    <row r="68">
      <c r="A68" s="34" t="s">
        <v>351</v>
      </c>
      <c r="B68" s="34" t="s">
        <v>110</v>
      </c>
      <c r="C68" s="34" t="s">
        <v>346</v>
      </c>
    </row>
    <row r="69">
      <c r="A69" s="34" t="s">
        <v>351</v>
      </c>
      <c r="B69" s="34" t="s">
        <v>110</v>
      </c>
      <c r="C69" s="34" t="s">
        <v>346</v>
      </c>
    </row>
    <row r="70">
      <c r="A70" s="14" t="s">
        <v>352</v>
      </c>
      <c r="B70" s="14" t="s">
        <v>109</v>
      </c>
      <c r="C70" s="14" t="s">
        <v>353</v>
      </c>
    </row>
    <row r="71">
      <c r="A71" s="14" t="s">
        <v>352</v>
      </c>
      <c r="B71" s="14" t="s">
        <v>109</v>
      </c>
      <c r="C71" s="14" t="s">
        <v>353</v>
      </c>
    </row>
    <row r="72">
      <c r="A72" s="14" t="s">
        <v>352</v>
      </c>
      <c r="B72" s="14" t="s">
        <v>109</v>
      </c>
      <c r="C72" s="14" t="s">
        <v>353</v>
      </c>
    </row>
    <row r="73">
      <c r="A73" s="14" t="s">
        <v>352</v>
      </c>
      <c r="B73" s="14" t="s">
        <v>109</v>
      </c>
      <c r="C73" s="14" t="s">
        <v>353</v>
      </c>
    </row>
    <row r="74">
      <c r="A74" s="14" t="s">
        <v>352</v>
      </c>
      <c r="B74" s="14" t="s">
        <v>109</v>
      </c>
      <c r="C74" s="14" t="s">
        <v>353</v>
      </c>
    </row>
    <row r="75">
      <c r="A75" s="14" t="s">
        <v>352</v>
      </c>
      <c r="B75" s="14" t="s">
        <v>109</v>
      </c>
      <c r="C75" s="14" t="s">
        <v>353</v>
      </c>
    </row>
    <row r="76">
      <c r="A76" s="14" t="s">
        <v>352</v>
      </c>
      <c r="B76" s="14" t="s">
        <v>109</v>
      </c>
      <c r="C76" s="14" t="s">
        <v>353</v>
      </c>
    </row>
    <row r="77">
      <c r="A77" s="14" t="s">
        <v>352</v>
      </c>
      <c r="B77" s="14" t="s">
        <v>109</v>
      </c>
      <c r="C77" s="14" t="s">
        <v>353</v>
      </c>
    </row>
    <row r="78">
      <c r="A78" s="14" t="s">
        <v>352</v>
      </c>
      <c r="B78" s="14" t="s">
        <v>109</v>
      </c>
      <c r="C78" s="14" t="s">
        <v>353</v>
      </c>
    </row>
    <row r="79">
      <c r="A79" s="14" t="s">
        <v>352</v>
      </c>
      <c r="B79" s="14" t="s">
        <v>109</v>
      </c>
      <c r="C79" s="14" t="s">
        <v>353</v>
      </c>
    </row>
    <row r="80">
      <c r="A80" s="14" t="s">
        <v>352</v>
      </c>
      <c r="B80" s="14" t="s">
        <v>109</v>
      </c>
      <c r="C80" s="14" t="s">
        <v>353</v>
      </c>
    </row>
    <row r="81">
      <c r="A81" s="14" t="s">
        <v>352</v>
      </c>
      <c r="B81" s="14" t="s">
        <v>109</v>
      </c>
      <c r="C81" s="14" t="s">
        <v>353</v>
      </c>
    </row>
    <row r="82">
      <c r="A82" s="14" t="s">
        <v>352</v>
      </c>
      <c r="B82" s="14" t="s">
        <v>109</v>
      </c>
      <c r="C82" s="14" t="s">
        <v>353</v>
      </c>
    </row>
    <row r="83">
      <c r="A83" s="14" t="s">
        <v>352</v>
      </c>
      <c r="B83" s="14" t="s">
        <v>109</v>
      </c>
      <c r="C83" s="14" t="s">
        <v>353</v>
      </c>
    </row>
    <row r="84">
      <c r="A84" s="14" t="s">
        <v>352</v>
      </c>
      <c r="B84" s="14" t="s">
        <v>109</v>
      </c>
      <c r="C84" s="14" t="s">
        <v>353</v>
      </c>
    </row>
    <row r="85">
      <c r="A85" s="14" t="s">
        <v>352</v>
      </c>
      <c r="B85" s="14" t="s">
        <v>109</v>
      </c>
      <c r="C85" s="14" t="s">
        <v>353</v>
      </c>
    </row>
    <row r="86">
      <c r="A86" s="14" t="s">
        <v>352</v>
      </c>
      <c r="B86" s="14" t="s">
        <v>109</v>
      </c>
      <c r="C86" s="14" t="s">
        <v>353</v>
      </c>
    </row>
    <row r="87">
      <c r="A87" s="14" t="s">
        <v>352</v>
      </c>
      <c r="B87" s="14" t="s">
        <v>109</v>
      </c>
      <c r="C87" s="14" t="s">
        <v>353</v>
      </c>
    </row>
    <row r="88">
      <c r="A88" s="14" t="s">
        <v>352</v>
      </c>
      <c r="B88" s="14" t="s">
        <v>109</v>
      </c>
      <c r="C88" s="14" t="s">
        <v>353</v>
      </c>
    </row>
    <row r="89">
      <c r="A89" s="14" t="s">
        <v>352</v>
      </c>
      <c r="B89" s="14" t="s">
        <v>109</v>
      </c>
      <c r="C89" s="14" t="s">
        <v>353</v>
      </c>
    </row>
    <row r="90">
      <c r="A90" s="14" t="s">
        <v>352</v>
      </c>
      <c r="B90" s="14" t="s">
        <v>109</v>
      </c>
      <c r="C90" s="14" t="s">
        <v>353</v>
      </c>
    </row>
    <row r="91">
      <c r="A91" s="14" t="s">
        <v>352</v>
      </c>
      <c r="B91" s="14" t="s">
        <v>109</v>
      </c>
      <c r="C91" s="14" t="s">
        <v>353</v>
      </c>
    </row>
    <row r="92">
      <c r="A92" s="14" t="s">
        <v>352</v>
      </c>
      <c r="B92" s="14" t="s">
        <v>109</v>
      </c>
      <c r="C92" s="14" t="s">
        <v>353</v>
      </c>
    </row>
    <row r="93">
      <c r="A93" s="14" t="s">
        <v>352</v>
      </c>
      <c r="B93" s="14" t="s">
        <v>109</v>
      </c>
      <c r="C93" s="14" t="s">
        <v>353</v>
      </c>
    </row>
    <row r="94">
      <c r="A94" s="14" t="s">
        <v>352</v>
      </c>
      <c r="B94" s="14" t="s">
        <v>109</v>
      </c>
      <c r="C94" s="14" t="s">
        <v>353</v>
      </c>
    </row>
    <row r="95">
      <c r="A95" s="14" t="s">
        <v>352</v>
      </c>
      <c r="B95" s="14" t="s">
        <v>109</v>
      </c>
      <c r="C95" s="14" t="s">
        <v>353</v>
      </c>
    </row>
    <row r="96">
      <c r="A96" s="14" t="s">
        <v>352</v>
      </c>
      <c r="B96" s="14" t="s">
        <v>109</v>
      </c>
      <c r="C96" s="14" t="s">
        <v>353</v>
      </c>
    </row>
    <row r="97">
      <c r="A97" s="14" t="s">
        <v>352</v>
      </c>
      <c r="B97" s="14" t="s">
        <v>109</v>
      </c>
      <c r="C97" s="14" t="s">
        <v>353</v>
      </c>
    </row>
    <row r="98">
      <c r="A98" s="14" t="s">
        <v>352</v>
      </c>
      <c r="B98" s="14" t="s">
        <v>109</v>
      </c>
      <c r="C98" s="14" t="s">
        <v>353</v>
      </c>
    </row>
    <row r="99">
      <c r="A99" s="14" t="s">
        <v>352</v>
      </c>
      <c r="B99" s="14" t="s">
        <v>109</v>
      </c>
      <c r="C99" s="14" t="s">
        <v>353</v>
      </c>
    </row>
    <row r="100">
      <c r="A100" s="14" t="s">
        <v>352</v>
      </c>
      <c r="B100" s="14" t="s">
        <v>109</v>
      </c>
      <c r="C100" s="14" t="s">
        <v>353</v>
      </c>
    </row>
    <row r="101">
      <c r="A101" s="14" t="s">
        <v>352</v>
      </c>
      <c r="B101" s="14" t="s">
        <v>109</v>
      </c>
      <c r="C101" s="14" t="s">
        <v>353</v>
      </c>
    </row>
    <row r="102">
      <c r="A102" s="14" t="s">
        <v>352</v>
      </c>
      <c r="B102" s="14" t="s">
        <v>109</v>
      </c>
      <c r="C102" s="14" t="s">
        <v>353</v>
      </c>
    </row>
    <row r="103">
      <c r="A103" s="14" t="s">
        <v>352</v>
      </c>
      <c r="B103" s="14" t="s">
        <v>109</v>
      </c>
      <c r="C103" s="14" t="s">
        <v>353</v>
      </c>
    </row>
    <row r="104">
      <c r="A104" s="14" t="s">
        <v>352</v>
      </c>
      <c r="B104" s="14" t="s">
        <v>109</v>
      </c>
      <c r="C104" s="14" t="s">
        <v>353</v>
      </c>
    </row>
    <row r="105">
      <c r="A105" s="14" t="s">
        <v>352</v>
      </c>
      <c r="B105" s="14" t="s">
        <v>109</v>
      </c>
      <c r="C105" s="14" t="s">
        <v>353</v>
      </c>
    </row>
    <row r="106">
      <c r="A106" s="14" t="s">
        <v>352</v>
      </c>
      <c r="B106" s="14" t="s">
        <v>109</v>
      </c>
      <c r="C106" s="14" t="s">
        <v>353</v>
      </c>
    </row>
    <row r="107">
      <c r="A107" s="14" t="s">
        <v>352</v>
      </c>
      <c r="B107" s="14" t="s">
        <v>109</v>
      </c>
      <c r="C107" s="14" t="s">
        <v>353</v>
      </c>
    </row>
    <row r="108">
      <c r="A108" s="14" t="s">
        <v>352</v>
      </c>
      <c r="B108" s="14" t="s">
        <v>109</v>
      </c>
      <c r="C108" s="14" t="s">
        <v>353</v>
      </c>
    </row>
    <row r="109">
      <c r="A109" s="14" t="s">
        <v>352</v>
      </c>
      <c r="B109" s="14" t="s">
        <v>109</v>
      </c>
      <c r="C109" s="14" t="s">
        <v>353</v>
      </c>
    </row>
    <row r="110">
      <c r="A110" s="14" t="s">
        <v>352</v>
      </c>
      <c r="B110" s="14" t="s">
        <v>109</v>
      </c>
      <c r="C110" s="14" t="s">
        <v>353</v>
      </c>
    </row>
    <row r="111">
      <c r="A111" s="14" t="s">
        <v>352</v>
      </c>
      <c r="B111" s="14" t="s">
        <v>109</v>
      </c>
      <c r="C111" s="14" t="s">
        <v>353</v>
      </c>
    </row>
    <row r="112">
      <c r="A112" s="14" t="s">
        <v>352</v>
      </c>
      <c r="B112" s="14" t="s">
        <v>109</v>
      </c>
      <c r="C112" s="14" t="s">
        <v>353</v>
      </c>
    </row>
    <row r="113">
      <c r="A113" s="14" t="s">
        <v>352</v>
      </c>
      <c r="B113" s="14" t="s">
        <v>109</v>
      </c>
      <c r="C113" s="14" t="s">
        <v>353</v>
      </c>
    </row>
    <row r="114">
      <c r="A114" s="14" t="s">
        <v>352</v>
      </c>
      <c r="B114" s="14" t="s">
        <v>109</v>
      </c>
      <c r="C114" s="14" t="s">
        <v>353</v>
      </c>
    </row>
    <row r="115">
      <c r="A115" s="14" t="s">
        <v>352</v>
      </c>
      <c r="B115" s="14" t="s">
        <v>109</v>
      </c>
      <c r="C115" s="14" t="s">
        <v>353</v>
      </c>
    </row>
    <row r="116">
      <c r="A116" s="14" t="s">
        <v>352</v>
      </c>
      <c r="B116" s="14" t="s">
        <v>109</v>
      </c>
      <c r="C116" s="14" t="s">
        <v>353</v>
      </c>
    </row>
    <row r="117">
      <c r="A117" s="14" t="s">
        <v>352</v>
      </c>
      <c r="B117" s="14" t="s">
        <v>109</v>
      </c>
      <c r="C117" s="14" t="s">
        <v>353</v>
      </c>
    </row>
    <row r="118">
      <c r="A118" s="14" t="s">
        <v>352</v>
      </c>
      <c r="B118" s="14" t="s">
        <v>109</v>
      </c>
      <c r="C118" s="14" t="s">
        <v>353</v>
      </c>
    </row>
    <row r="119">
      <c r="A119" s="14" t="s">
        <v>352</v>
      </c>
      <c r="B119" s="14" t="s">
        <v>109</v>
      </c>
      <c r="C119" s="14" t="s">
        <v>353</v>
      </c>
    </row>
    <row r="120">
      <c r="A120" s="14" t="s">
        <v>352</v>
      </c>
      <c r="B120" s="14" t="s">
        <v>109</v>
      </c>
      <c r="C120" s="14" t="s">
        <v>353</v>
      </c>
    </row>
    <row r="121">
      <c r="A121" s="14" t="s">
        <v>352</v>
      </c>
      <c r="B121" s="14" t="s">
        <v>109</v>
      </c>
      <c r="C121" s="14" t="s">
        <v>353</v>
      </c>
    </row>
    <row r="122">
      <c r="A122" s="14" t="s">
        <v>352</v>
      </c>
      <c r="B122" s="14" t="s">
        <v>109</v>
      </c>
      <c r="C122" s="14" t="s">
        <v>353</v>
      </c>
    </row>
    <row r="123">
      <c r="A123" s="14" t="s">
        <v>352</v>
      </c>
      <c r="B123" s="14" t="s">
        <v>109</v>
      </c>
      <c r="C123" s="14" t="s">
        <v>353</v>
      </c>
    </row>
    <row r="124">
      <c r="A124" s="14" t="s">
        <v>352</v>
      </c>
      <c r="B124" s="14" t="s">
        <v>109</v>
      </c>
      <c r="C124" s="14" t="s">
        <v>353</v>
      </c>
    </row>
    <row r="125">
      <c r="A125" s="14" t="s">
        <v>352</v>
      </c>
      <c r="B125" s="14" t="s">
        <v>109</v>
      </c>
      <c r="C125" s="14" t="s">
        <v>353</v>
      </c>
    </row>
    <row r="126">
      <c r="A126" s="14" t="s">
        <v>352</v>
      </c>
      <c r="B126" s="14" t="s">
        <v>109</v>
      </c>
      <c r="C126" s="14" t="s">
        <v>353</v>
      </c>
    </row>
    <row r="127">
      <c r="A127" s="14" t="s">
        <v>352</v>
      </c>
      <c r="B127" s="14" t="s">
        <v>109</v>
      </c>
      <c r="C127" s="14" t="s">
        <v>353</v>
      </c>
    </row>
    <row r="128">
      <c r="A128" s="14" t="s">
        <v>352</v>
      </c>
      <c r="B128" s="14" t="s">
        <v>109</v>
      </c>
      <c r="C128" s="14" t="s">
        <v>353</v>
      </c>
    </row>
    <row r="129">
      <c r="A129" s="14" t="s">
        <v>352</v>
      </c>
      <c r="B129" s="14" t="s">
        <v>109</v>
      </c>
      <c r="C129" s="14" t="s">
        <v>353</v>
      </c>
    </row>
    <row r="130">
      <c r="A130" s="14" t="s">
        <v>352</v>
      </c>
      <c r="B130" s="14" t="s">
        <v>109</v>
      </c>
      <c r="C130" s="14" t="s">
        <v>353</v>
      </c>
    </row>
    <row r="131">
      <c r="A131" s="14" t="s">
        <v>352</v>
      </c>
      <c r="B131" s="14" t="s">
        <v>109</v>
      </c>
      <c r="C131" s="14" t="s">
        <v>353</v>
      </c>
    </row>
    <row r="132">
      <c r="A132" s="14" t="s">
        <v>352</v>
      </c>
      <c r="B132" s="14" t="s">
        <v>109</v>
      </c>
      <c r="C132" s="14" t="s">
        <v>353</v>
      </c>
    </row>
    <row r="133">
      <c r="A133" s="14" t="s">
        <v>352</v>
      </c>
      <c r="B133" s="14" t="s">
        <v>109</v>
      </c>
      <c r="C133" s="14" t="s">
        <v>353</v>
      </c>
    </row>
    <row r="134">
      <c r="A134" s="14" t="s">
        <v>352</v>
      </c>
      <c r="B134" s="14" t="s">
        <v>109</v>
      </c>
      <c r="C134" s="14" t="s">
        <v>353</v>
      </c>
    </row>
    <row r="135">
      <c r="A135" s="14" t="s">
        <v>352</v>
      </c>
      <c r="B135" s="14" t="s">
        <v>109</v>
      </c>
      <c r="C135" s="14" t="s">
        <v>353</v>
      </c>
    </row>
    <row r="136">
      <c r="A136" s="14" t="s">
        <v>352</v>
      </c>
      <c r="B136" s="14" t="s">
        <v>109</v>
      </c>
      <c r="C136" s="14" t="s">
        <v>353</v>
      </c>
    </row>
    <row r="137">
      <c r="A137" s="14" t="s">
        <v>352</v>
      </c>
      <c r="B137" s="14" t="s">
        <v>109</v>
      </c>
      <c r="C137" s="14" t="s">
        <v>353</v>
      </c>
    </row>
    <row r="138">
      <c r="A138" s="14" t="s">
        <v>352</v>
      </c>
      <c r="B138" s="14" t="s">
        <v>109</v>
      </c>
      <c r="C138" s="14" t="s">
        <v>353</v>
      </c>
    </row>
    <row r="139">
      <c r="A139" s="14" t="s">
        <v>352</v>
      </c>
      <c r="B139" s="14" t="s">
        <v>109</v>
      </c>
      <c r="C139" s="14" t="s">
        <v>353</v>
      </c>
    </row>
    <row r="140">
      <c r="A140" s="14" t="s">
        <v>352</v>
      </c>
      <c r="B140" s="14" t="s">
        <v>109</v>
      </c>
      <c r="C140" s="14" t="s">
        <v>353</v>
      </c>
    </row>
    <row r="141">
      <c r="A141" s="14" t="s">
        <v>352</v>
      </c>
      <c r="B141" s="14" t="s">
        <v>109</v>
      </c>
      <c r="C141" s="14" t="s">
        <v>353</v>
      </c>
    </row>
    <row r="142">
      <c r="A142" s="14" t="s">
        <v>352</v>
      </c>
      <c r="B142" s="14" t="s">
        <v>109</v>
      </c>
      <c r="C142" s="14" t="s">
        <v>353</v>
      </c>
    </row>
    <row r="143">
      <c r="A143" s="14" t="s">
        <v>352</v>
      </c>
      <c r="B143" s="14" t="s">
        <v>109</v>
      </c>
      <c r="C143" s="14" t="s">
        <v>353</v>
      </c>
    </row>
    <row r="144">
      <c r="A144" s="14" t="s">
        <v>352</v>
      </c>
      <c r="B144" s="14" t="s">
        <v>109</v>
      </c>
      <c r="C144" s="14" t="s">
        <v>353</v>
      </c>
    </row>
    <row r="145">
      <c r="A145" s="14" t="s">
        <v>352</v>
      </c>
      <c r="B145" s="14" t="s">
        <v>109</v>
      </c>
      <c r="C145" s="14" t="s">
        <v>353</v>
      </c>
    </row>
    <row r="146">
      <c r="A146" s="14" t="s">
        <v>352</v>
      </c>
      <c r="B146" s="14" t="s">
        <v>109</v>
      </c>
      <c r="C146" s="14" t="s">
        <v>353</v>
      </c>
    </row>
    <row r="147">
      <c r="A147" s="14" t="s">
        <v>352</v>
      </c>
      <c r="B147" s="14" t="s">
        <v>109</v>
      </c>
      <c r="C147" s="14" t="s">
        <v>353</v>
      </c>
    </row>
    <row r="148">
      <c r="A148" s="14" t="s">
        <v>352</v>
      </c>
      <c r="B148" s="14" t="s">
        <v>109</v>
      </c>
      <c r="C148" s="14" t="s">
        <v>353</v>
      </c>
    </row>
    <row r="149">
      <c r="A149" s="14" t="s">
        <v>352</v>
      </c>
      <c r="B149" s="14" t="s">
        <v>109</v>
      </c>
      <c r="C149" s="14" t="s">
        <v>353</v>
      </c>
    </row>
    <row r="150">
      <c r="A150" s="14" t="s">
        <v>352</v>
      </c>
      <c r="B150" s="14" t="s">
        <v>109</v>
      </c>
      <c r="C150" s="14" t="s">
        <v>353</v>
      </c>
    </row>
    <row r="151">
      <c r="A151" s="14" t="s">
        <v>352</v>
      </c>
      <c r="B151" s="14" t="s">
        <v>109</v>
      </c>
      <c r="C151" s="14" t="s">
        <v>353</v>
      </c>
    </row>
    <row r="152">
      <c r="A152" s="14" t="s">
        <v>352</v>
      </c>
      <c r="B152" s="14" t="s">
        <v>110</v>
      </c>
      <c r="C152" s="14" t="s">
        <v>353</v>
      </c>
    </row>
    <row r="153">
      <c r="A153" s="14" t="s">
        <v>352</v>
      </c>
      <c r="B153" s="14" t="s">
        <v>110</v>
      </c>
      <c r="C153" s="14" t="s">
        <v>353</v>
      </c>
    </row>
    <row r="154">
      <c r="A154" s="14" t="s">
        <v>352</v>
      </c>
      <c r="B154" s="14" t="s">
        <v>110</v>
      </c>
      <c r="C154" s="14" t="s">
        <v>353</v>
      </c>
    </row>
    <row r="155">
      <c r="A155" s="14" t="s">
        <v>352</v>
      </c>
      <c r="B155" s="14" t="s">
        <v>110</v>
      </c>
      <c r="C155" s="14" t="s">
        <v>353</v>
      </c>
    </row>
    <row r="156">
      <c r="A156" s="14" t="s">
        <v>352</v>
      </c>
      <c r="B156" s="14" t="s">
        <v>110</v>
      </c>
      <c r="C156" s="14" t="s">
        <v>353</v>
      </c>
    </row>
    <row r="157">
      <c r="A157" s="14" t="s">
        <v>352</v>
      </c>
      <c r="B157" s="14" t="s">
        <v>110</v>
      </c>
      <c r="C157" s="14" t="s">
        <v>353</v>
      </c>
    </row>
    <row r="158">
      <c r="A158" s="14" t="s">
        <v>352</v>
      </c>
      <c r="B158" s="14" t="s">
        <v>110</v>
      </c>
      <c r="C158" s="14" t="s">
        <v>353</v>
      </c>
    </row>
    <row r="159">
      <c r="A159" s="14" t="s">
        <v>352</v>
      </c>
      <c r="B159" s="14" t="s">
        <v>110</v>
      </c>
      <c r="C159" s="14" t="s">
        <v>353</v>
      </c>
    </row>
    <row r="160">
      <c r="A160" s="14" t="s">
        <v>352</v>
      </c>
      <c r="B160" s="14" t="s">
        <v>110</v>
      </c>
      <c r="C160" s="14" t="s">
        <v>353</v>
      </c>
    </row>
    <row r="161">
      <c r="A161" s="14" t="s">
        <v>352</v>
      </c>
      <c r="B161" s="14" t="s">
        <v>110</v>
      </c>
      <c r="C161" s="14" t="s">
        <v>353</v>
      </c>
    </row>
    <row r="162">
      <c r="A162" s="14" t="s">
        <v>352</v>
      </c>
      <c r="B162" s="14" t="s">
        <v>110</v>
      </c>
      <c r="C162" s="14" t="s">
        <v>353</v>
      </c>
    </row>
    <row r="163">
      <c r="A163" s="14" t="s">
        <v>352</v>
      </c>
      <c r="B163" s="14" t="s">
        <v>110</v>
      </c>
      <c r="C163" s="14" t="s">
        <v>353</v>
      </c>
    </row>
    <row r="164">
      <c r="A164" s="14" t="s">
        <v>352</v>
      </c>
      <c r="B164" s="14" t="s">
        <v>110</v>
      </c>
      <c r="C164" s="14" t="s">
        <v>353</v>
      </c>
    </row>
    <row r="165">
      <c r="A165" s="14" t="s">
        <v>352</v>
      </c>
      <c r="B165" s="14" t="s">
        <v>110</v>
      </c>
      <c r="C165" s="14" t="s">
        <v>353</v>
      </c>
    </row>
    <row r="166">
      <c r="A166" s="14" t="s">
        <v>352</v>
      </c>
      <c r="B166" s="14" t="s">
        <v>110</v>
      </c>
      <c r="C166" s="14" t="s">
        <v>353</v>
      </c>
    </row>
    <row r="167">
      <c r="A167" s="14" t="s">
        <v>352</v>
      </c>
      <c r="B167" s="14" t="s">
        <v>110</v>
      </c>
      <c r="C167" s="14" t="s">
        <v>353</v>
      </c>
    </row>
    <row r="168">
      <c r="A168" s="14" t="s">
        <v>352</v>
      </c>
      <c r="B168" s="14" t="s">
        <v>110</v>
      </c>
      <c r="C168" s="14" t="s">
        <v>353</v>
      </c>
    </row>
    <row r="169">
      <c r="A169" s="14" t="s">
        <v>352</v>
      </c>
      <c r="B169" s="14" t="s">
        <v>110</v>
      </c>
      <c r="C169" s="14" t="s">
        <v>353</v>
      </c>
    </row>
    <row r="170">
      <c r="A170" s="14" t="s">
        <v>352</v>
      </c>
      <c r="B170" s="14" t="s">
        <v>110</v>
      </c>
      <c r="C170" s="14" t="s">
        <v>353</v>
      </c>
    </row>
    <row r="171">
      <c r="A171" s="14" t="s">
        <v>352</v>
      </c>
      <c r="B171" s="14" t="s">
        <v>110</v>
      </c>
      <c r="C171" s="14" t="s">
        <v>353</v>
      </c>
    </row>
    <row r="172">
      <c r="A172" s="14" t="s">
        <v>352</v>
      </c>
      <c r="B172" s="14" t="s">
        <v>110</v>
      </c>
      <c r="C172" s="14" t="s">
        <v>353</v>
      </c>
    </row>
    <row r="173">
      <c r="A173" s="14" t="s">
        <v>352</v>
      </c>
      <c r="B173" s="14" t="s">
        <v>110</v>
      </c>
      <c r="C173" s="14" t="s">
        <v>353</v>
      </c>
    </row>
    <row r="174">
      <c r="A174" s="14" t="s">
        <v>352</v>
      </c>
      <c r="B174" s="14" t="s">
        <v>110</v>
      </c>
      <c r="C174" s="14" t="s">
        <v>353</v>
      </c>
    </row>
    <row r="175">
      <c r="A175" s="14" t="s">
        <v>352</v>
      </c>
      <c r="B175" s="14" t="s">
        <v>110</v>
      </c>
      <c r="C175" s="14" t="s">
        <v>353</v>
      </c>
    </row>
    <row r="176">
      <c r="A176" s="14" t="s">
        <v>352</v>
      </c>
      <c r="B176" s="14" t="s">
        <v>110</v>
      </c>
      <c r="C176" s="14" t="s">
        <v>353</v>
      </c>
    </row>
    <row r="177">
      <c r="A177" s="14" t="s">
        <v>352</v>
      </c>
      <c r="B177" s="14" t="s">
        <v>110</v>
      </c>
      <c r="C177" s="14" t="s">
        <v>353</v>
      </c>
    </row>
    <row r="178">
      <c r="A178" s="14" t="s">
        <v>352</v>
      </c>
      <c r="B178" s="14" t="s">
        <v>110</v>
      </c>
      <c r="C178" s="14" t="s">
        <v>353</v>
      </c>
    </row>
    <row r="179">
      <c r="A179" s="14" t="s">
        <v>352</v>
      </c>
      <c r="B179" s="14" t="s">
        <v>110</v>
      </c>
      <c r="C179" s="14" t="s">
        <v>353</v>
      </c>
    </row>
    <row r="180">
      <c r="A180" s="14" t="s">
        <v>352</v>
      </c>
      <c r="B180" s="14" t="s">
        <v>110</v>
      </c>
      <c r="C180" s="14" t="s">
        <v>353</v>
      </c>
    </row>
    <row r="181">
      <c r="A181" s="14" t="s">
        <v>352</v>
      </c>
      <c r="B181" s="14" t="s">
        <v>110</v>
      </c>
      <c r="C181" s="14" t="s">
        <v>353</v>
      </c>
    </row>
    <row r="182">
      <c r="A182" s="14" t="s">
        <v>352</v>
      </c>
      <c r="B182" s="14" t="s">
        <v>110</v>
      </c>
      <c r="C182" s="14" t="s">
        <v>353</v>
      </c>
    </row>
    <row r="183">
      <c r="A183" s="14" t="s">
        <v>352</v>
      </c>
      <c r="B183" s="14" t="s">
        <v>110</v>
      </c>
      <c r="C183" s="14" t="s">
        <v>353</v>
      </c>
    </row>
    <row r="184">
      <c r="A184" s="14" t="s">
        <v>352</v>
      </c>
      <c r="B184" s="14" t="s">
        <v>110</v>
      </c>
      <c r="C184" s="14" t="s">
        <v>353</v>
      </c>
    </row>
    <row r="185">
      <c r="A185" s="14" t="s">
        <v>352</v>
      </c>
      <c r="B185" s="14" t="s">
        <v>110</v>
      </c>
      <c r="C185" s="14" t="s">
        <v>353</v>
      </c>
    </row>
    <row r="186">
      <c r="A186" s="14" t="s">
        <v>352</v>
      </c>
      <c r="B186" s="14" t="s">
        <v>110</v>
      </c>
      <c r="C186" s="14" t="s">
        <v>353</v>
      </c>
    </row>
    <row r="187">
      <c r="A187" s="14" t="s">
        <v>352</v>
      </c>
      <c r="B187" s="14" t="s">
        <v>110</v>
      </c>
      <c r="C187" s="14" t="s">
        <v>353</v>
      </c>
    </row>
    <row r="188">
      <c r="A188" s="14" t="s">
        <v>352</v>
      </c>
      <c r="B188" s="14" t="s">
        <v>110</v>
      </c>
      <c r="C188" s="14" t="s">
        <v>353</v>
      </c>
    </row>
    <row r="189">
      <c r="A189" s="14" t="s">
        <v>352</v>
      </c>
      <c r="B189" s="14" t="s">
        <v>110</v>
      </c>
      <c r="C189" s="14" t="s">
        <v>353</v>
      </c>
    </row>
    <row r="190">
      <c r="A190" s="14" t="s">
        <v>352</v>
      </c>
      <c r="B190" s="14" t="s">
        <v>110</v>
      </c>
      <c r="C190" s="14" t="s">
        <v>353</v>
      </c>
    </row>
    <row r="191">
      <c r="A191" s="14" t="s">
        <v>352</v>
      </c>
      <c r="B191" s="14" t="s">
        <v>110</v>
      </c>
      <c r="C191" s="14" t="s">
        <v>353</v>
      </c>
    </row>
    <row r="192">
      <c r="A192" s="14" t="s">
        <v>352</v>
      </c>
      <c r="B192" s="14" t="s">
        <v>110</v>
      </c>
      <c r="C192" s="14" t="s">
        <v>353</v>
      </c>
    </row>
    <row r="193">
      <c r="A193" s="14" t="s">
        <v>352</v>
      </c>
      <c r="B193" s="14" t="s">
        <v>110</v>
      </c>
      <c r="C193" s="14" t="s">
        <v>353</v>
      </c>
    </row>
    <row r="194">
      <c r="A194" s="14" t="s">
        <v>352</v>
      </c>
      <c r="B194" s="14" t="s">
        <v>110</v>
      </c>
      <c r="C194" s="14" t="s">
        <v>353</v>
      </c>
    </row>
    <row r="195">
      <c r="A195" s="14" t="s">
        <v>352</v>
      </c>
      <c r="B195" s="14" t="s">
        <v>110</v>
      </c>
      <c r="C195" s="14" t="s">
        <v>353</v>
      </c>
    </row>
    <row r="196">
      <c r="A196" s="14" t="s">
        <v>352</v>
      </c>
      <c r="B196" s="14" t="s">
        <v>110</v>
      </c>
      <c r="C196" s="14" t="s">
        <v>353</v>
      </c>
    </row>
    <row r="197">
      <c r="A197" s="14" t="s">
        <v>352</v>
      </c>
      <c r="B197" s="14" t="s">
        <v>110</v>
      </c>
      <c r="C197" s="14" t="s">
        <v>353</v>
      </c>
    </row>
    <row r="198">
      <c r="A198" s="14" t="s">
        <v>352</v>
      </c>
      <c r="B198" s="14" t="s">
        <v>110</v>
      </c>
      <c r="C198" s="14" t="s">
        <v>353</v>
      </c>
    </row>
    <row r="199">
      <c r="A199" s="14" t="s">
        <v>352</v>
      </c>
      <c r="B199" s="14" t="s">
        <v>110</v>
      </c>
      <c r="C199" s="14" t="s">
        <v>353</v>
      </c>
    </row>
    <row r="200">
      <c r="A200" s="14" t="s">
        <v>352</v>
      </c>
      <c r="B200" s="14" t="s">
        <v>110</v>
      </c>
      <c r="C200" s="14" t="s">
        <v>353</v>
      </c>
    </row>
    <row r="201">
      <c r="A201" s="14" t="s">
        <v>352</v>
      </c>
      <c r="B201" s="14" t="s">
        <v>110</v>
      </c>
      <c r="C201" s="14" t="s">
        <v>353</v>
      </c>
    </row>
    <row r="202">
      <c r="A202" s="14" t="s">
        <v>352</v>
      </c>
      <c r="B202" s="14" t="s">
        <v>110</v>
      </c>
      <c r="C202" s="14" t="s">
        <v>353</v>
      </c>
    </row>
    <row r="203">
      <c r="A203" s="14" t="s">
        <v>352</v>
      </c>
      <c r="B203" s="14" t="s">
        <v>110</v>
      </c>
      <c r="C203" s="14" t="s">
        <v>353</v>
      </c>
    </row>
    <row r="204">
      <c r="A204" s="14" t="s">
        <v>352</v>
      </c>
      <c r="B204" s="14" t="s">
        <v>110</v>
      </c>
      <c r="C204" s="14" t="s">
        <v>353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341</v>
      </c>
      <c r="B1" s="14" t="s">
        <v>342</v>
      </c>
      <c r="C1" s="14" t="s">
        <v>344</v>
      </c>
    </row>
    <row r="2">
      <c r="A2" s="14" t="s">
        <v>345</v>
      </c>
      <c r="B2" s="14" t="s">
        <v>109</v>
      </c>
      <c r="C2" s="14" t="s">
        <v>354</v>
      </c>
    </row>
    <row r="3">
      <c r="A3" s="14" t="s">
        <v>345</v>
      </c>
      <c r="B3" s="14" t="s">
        <v>110</v>
      </c>
      <c r="C3" s="14" t="s">
        <v>355</v>
      </c>
    </row>
    <row r="4">
      <c r="A4" s="14" t="s">
        <v>350</v>
      </c>
      <c r="B4" s="14" t="s">
        <v>109</v>
      </c>
      <c r="C4" s="14" t="s">
        <v>354</v>
      </c>
    </row>
    <row r="5">
      <c r="A5" s="14" t="s">
        <v>350</v>
      </c>
      <c r="B5" s="14" t="s">
        <v>109</v>
      </c>
      <c r="C5" s="14" t="s">
        <v>354</v>
      </c>
    </row>
    <row r="6">
      <c r="A6" s="14" t="s">
        <v>350</v>
      </c>
      <c r="B6" s="14" t="s">
        <v>109</v>
      </c>
      <c r="C6" s="14" t="s">
        <v>354</v>
      </c>
    </row>
    <row r="7">
      <c r="A7" s="14" t="s">
        <v>350</v>
      </c>
      <c r="B7" s="14" t="s">
        <v>109</v>
      </c>
      <c r="C7" s="14" t="s">
        <v>354</v>
      </c>
    </row>
    <row r="8">
      <c r="A8" s="14" t="s">
        <v>350</v>
      </c>
      <c r="B8" s="14" t="s">
        <v>109</v>
      </c>
      <c r="C8" s="14" t="s">
        <v>354</v>
      </c>
    </row>
    <row r="9">
      <c r="A9" s="14" t="s">
        <v>350</v>
      </c>
      <c r="B9" s="14" t="s">
        <v>109</v>
      </c>
      <c r="C9" s="14" t="s">
        <v>356</v>
      </c>
    </row>
    <row r="10">
      <c r="A10" s="14" t="s">
        <v>350</v>
      </c>
      <c r="B10" s="14" t="s">
        <v>110</v>
      </c>
      <c r="C10" s="14" t="s">
        <v>355</v>
      </c>
    </row>
    <row r="11">
      <c r="A11" s="14" t="s">
        <v>350</v>
      </c>
      <c r="B11" s="14" t="s">
        <v>110</v>
      </c>
      <c r="C11" s="14" t="s">
        <v>355</v>
      </c>
    </row>
  </sheetData>
  <drawing r:id="rId1"/>
</worksheet>
</file>