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is\PycharmProjects\Machines\"/>
    </mc:Choice>
  </mc:AlternateContent>
  <bookViews>
    <workbookView xWindow="0" yWindow="0" windowWidth="28800" windowHeight="12315"/>
  </bookViews>
  <sheets>
    <sheet name="DMU 80" sheetId="1" r:id="rId1"/>
    <sheet name="DMU 90" sheetId="2" r:id="rId2"/>
    <sheet name="DUO 1" sheetId="3" r:id="rId3"/>
    <sheet name="DUO 2" sheetId="4" r:id="rId4"/>
    <sheet name="Sheet1" sheetId="5" r:id="rId5"/>
    <sheet name="Sheet2" sheetId="6" r:id="rId6"/>
    <sheet name="Sheet3" sheetId="7" r:id="rId7"/>
  </sheets>
  <calcPr calcId="152511"/>
</workbook>
</file>

<file path=xl/calcChain.xml><?xml version="1.0" encoding="utf-8"?>
<calcChain xmlns="http://schemas.openxmlformats.org/spreadsheetml/2006/main">
  <c r="P5" i="4" l="1"/>
  <c r="P4" i="3"/>
  <c r="P13" i="2"/>
  <c r="P5" i="1"/>
</calcChain>
</file>

<file path=xl/sharedStrings.xml><?xml version="1.0" encoding="utf-8"?>
<sst xmlns="http://schemas.openxmlformats.org/spreadsheetml/2006/main" count="116" uniqueCount="31">
  <si>
    <t>Artikel</t>
  </si>
  <si>
    <t>AG</t>
  </si>
  <si>
    <t>Spannung</t>
  </si>
  <si>
    <t>Stückzahl</t>
  </si>
  <si>
    <t xml:space="preserve">Rohling </t>
  </si>
  <si>
    <t>Messmittel</t>
  </si>
  <si>
    <t>KW</t>
  </si>
  <si>
    <t>Status</t>
  </si>
  <si>
    <t>Wkz</t>
  </si>
  <si>
    <t>Extern</t>
  </si>
  <si>
    <t>Bemerkung</t>
  </si>
  <si>
    <t>Auftragsstatus</t>
  </si>
  <si>
    <t>Rüstzeit in Min</t>
  </si>
  <si>
    <t>Laufzeit in Min</t>
  </si>
  <si>
    <t>Gesamtzeit in Min</t>
  </si>
  <si>
    <t>Gesamtzeit in h</t>
  </si>
  <si>
    <t>BF</t>
  </si>
  <si>
    <t>x</t>
  </si>
  <si>
    <t>X</t>
  </si>
  <si>
    <t>Erledigt</t>
  </si>
  <si>
    <t>Gesamtzeit</t>
  </si>
  <si>
    <t>BF/Vorr</t>
  </si>
  <si>
    <t>mark</t>
  </si>
  <si>
    <t>Schraubstock</t>
  </si>
  <si>
    <t>NEU</t>
  </si>
  <si>
    <t>BF/BF</t>
  </si>
  <si>
    <t>Vorr</t>
  </si>
  <si>
    <t>ALLE</t>
  </si>
  <si>
    <t>Läuft gerade</t>
  </si>
  <si>
    <t>hello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</si>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</sst>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DMU_80" displayName="DMU_80" ref="A1:P5" totalsRowCount="1">
  <autoFilter ref="A1:P4"/>
  <tableColumns count="16">
    <tableColumn id="1" name="Artikel" totalsRowLabel="Gesamtzeit"/>
    <tableColumn id="2" name="AG"/>
    <tableColumn id="3" name="Spannung"/>
    <tableColumn id="4" name="Stückzahl"/>
    <tableColumn id="5" name="Rohling "/>
    <tableColumn id="6" name="Messmittel"/>
    <tableColumn id="7" name="KW"/>
    <tableColumn id="8" name="Status"/>
    <tableColumn id="9" name="Wkz"/>
    <tableColumn id="10" name="Extern"/>
    <tableColumn id="11" name="Bemerkung"/>
    <tableColumn id="12" name="Auftragsstatus"/>
    <tableColumn id="13" name="Rüstzeit in Min"/>
    <tableColumn id="14" name="Laufzeit in Min"/>
    <tableColumn id="15" name="Gesamtzeit in Min"/>
    <tableColumn id="16" name="Gesamtzeit in h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MU_90" displayName="DMU_90" ref="A1:P13" totalsRowCount="1">
  <autoFilter ref="A1:P12"/>
  <tableColumns count="16">
    <tableColumn id="1" name="Artikel" totalsRowLabel="Gesamtzeit"/>
    <tableColumn id="2" name="AG"/>
    <tableColumn id="3" name="Spannung"/>
    <tableColumn id="4" name="Stückzahl"/>
    <tableColumn id="5" name="Rohling "/>
    <tableColumn id="6" name="Messmittel"/>
    <tableColumn id="7" name="KW"/>
    <tableColumn id="8" name="Status"/>
    <tableColumn id="9" name="Wkz"/>
    <tableColumn id="10" name="Extern"/>
    <tableColumn id="11" name="Bemerkung"/>
    <tableColumn id="12" name="Auftragsstatus"/>
    <tableColumn id="13" name="Rüstzeit in Min"/>
    <tableColumn id="14" name="Laufzeit in Min"/>
    <tableColumn id="15" name="Gesamtzeit in Min"/>
    <tableColumn id="16" name="Gesamtzeit in h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UO_1" displayName="DUO_1" ref="A1:P4" totalsRowCount="1">
  <autoFilter ref="A1:P3"/>
  <tableColumns count="16">
    <tableColumn id="1" name="Artikel" totalsRowLabel="Gesamtzeit"/>
    <tableColumn id="2" name="AG"/>
    <tableColumn id="3" name="Spannung"/>
    <tableColumn id="4" name="Stückzahl"/>
    <tableColumn id="5" name="Rohling "/>
    <tableColumn id="6" name="Messmittel"/>
    <tableColumn id="7" name="KW"/>
    <tableColumn id="8" name="Status"/>
    <tableColumn id="9" name="Wkz"/>
    <tableColumn id="10" name="Extern"/>
    <tableColumn id="11" name="Bemerkung"/>
    <tableColumn id="12" name="Auftragsstatus"/>
    <tableColumn id="13" name="Rüstzeit in Min"/>
    <tableColumn id="14" name="Laufzeit in Min"/>
    <tableColumn id="15" name="Gesamtzeit in Min"/>
    <tableColumn id="16" name="Gesamtzeit in h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UO_2" displayName="DUO_2" ref="A1:P5" totalsRowCount="1">
  <autoFilter ref="A1:P4"/>
  <tableColumns count="16">
    <tableColumn id="1" name="Artikel" totalsRowLabel="Gesamtzeit"/>
    <tableColumn id="2" name="AG"/>
    <tableColumn id="3" name="Spannung"/>
    <tableColumn id="4" name="Stückzahl"/>
    <tableColumn id="5" name="Rohling "/>
    <tableColumn id="6" name="Messmittel"/>
    <tableColumn id="7" name="KW"/>
    <tableColumn id="8" name="Status"/>
    <tableColumn id="9" name="Wkz"/>
    <tableColumn id="10" name="Extern"/>
    <tableColumn id="11" name="Bemerkung"/>
    <tableColumn id="12" name="Auftragsstatus"/>
    <tableColumn id="13" name="Rüstzeit in Min"/>
    <tableColumn id="14" name="Laufzeit in Min"/>
    <tableColumn id="15" name="Gesamtzeit in Min"/>
    <tableColumn id="16" name="Gesamtzeit in h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L2" sqref="L2"/>
    </sheetView>
  </sheetViews>
  <sheetFormatPr defaultColWidth="11.42578125" defaultRowHeight="15" x14ac:dyDescent="0.25"/>
  <cols>
    <col min="3" max="3" width="11.85546875" customWidth="1"/>
    <col min="6" max="6" width="13.140625" customWidth="1"/>
    <col min="11" max="11" width="13.28515625" customWidth="1"/>
    <col min="12" max="12" width="15.85546875" customWidth="1"/>
    <col min="13" max="13" width="16.28515625" customWidth="1"/>
    <col min="14" max="14" width="16.140625" customWidth="1"/>
    <col min="15" max="15" width="19.140625" customWidth="1"/>
    <col min="16" max="16" width="1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1078378</v>
      </c>
      <c r="C2" t="s">
        <v>16</v>
      </c>
      <c r="D2">
        <v>100</v>
      </c>
      <c r="E2" t="s">
        <v>17</v>
      </c>
      <c r="G2">
        <v>6</v>
      </c>
      <c r="J2" t="s">
        <v>17</v>
      </c>
      <c r="K2" t="s">
        <v>30</v>
      </c>
      <c r="N2">
        <v>7</v>
      </c>
      <c r="O2">
        <v>745</v>
      </c>
      <c r="P2">
        <v>12.41666666666667</v>
      </c>
    </row>
    <row r="3" spans="1:16" x14ac:dyDescent="0.25">
      <c r="A3">
        <v>1619676</v>
      </c>
      <c r="D3">
        <v>12</v>
      </c>
      <c r="E3" t="s">
        <v>17</v>
      </c>
      <c r="G3">
        <v>6</v>
      </c>
      <c r="I3" t="s">
        <v>17</v>
      </c>
      <c r="K3" t="s">
        <v>30</v>
      </c>
      <c r="L3" t="s">
        <v>19</v>
      </c>
      <c r="N3">
        <v>22</v>
      </c>
      <c r="O3">
        <v>264</v>
      </c>
      <c r="P3">
        <v>4.4000000000000004</v>
      </c>
    </row>
    <row r="4" spans="1:16" x14ac:dyDescent="0.25">
      <c r="A4">
        <v>1087412</v>
      </c>
      <c r="D4">
        <v>2</v>
      </c>
      <c r="E4" t="s">
        <v>17</v>
      </c>
      <c r="G4">
        <v>6</v>
      </c>
      <c r="I4" t="s">
        <v>17</v>
      </c>
      <c r="K4" t="s">
        <v>30</v>
      </c>
      <c r="M4">
        <v>50</v>
      </c>
      <c r="O4">
        <v>110</v>
      </c>
      <c r="P4">
        <v>1.833333333333333</v>
      </c>
    </row>
    <row r="5" spans="1:16" x14ac:dyDescent="0.25">
      <c r="A5" t="s">
        <v>20</v>
      </c>
      <c r="P5">
        <f>SUBTOTAL(109,DMU_80[Gesamtzeit in h])</f>
        <v>18.650000000000002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D1" sqref="D1"/>
    </sheetView>
  </sheetViews>
  <sheetFormatPr defaultColWidth="11.42578125" defaultRowHeight="15" x14ac:dyDescent="0.25"/>
  <cols>
    <col min="3" max="3" width="11.85546875" customWidth="1"/>
    <col min="6" max="6" width="13.140625" customWidth="1"/>
    <col min="11" max="11" width="13.28515625" customWidth="1"/>
    <col min="12" max="12" width="15.85546875" customWidth="1"/>
    <col min="13" max="13" width="16.28515625" customWidth="1"/>
    <col min="14" max="14" width="16.140625" customWidth="1"/>
    <col min="15" max="15" width="19.140625" customWidth="1"/>
    <col min="16" max="16" width="1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30527701</v>
      </c>
      <c r="C2" t="s">
        <v>21</v>
      </c>
      <c r="D2">
        <v>36</v>
      </c>
      <c r="E2" t="s">
        <v>17</v>
      </c>
      <c r="G2">
        <v>5</v>
      </c>
      <c r="I2" t="s">
        <v>18</v>
      </c>
      <c r="K2" t="s">
        <v>22</v>
      </c>
      <c r="L2" t="s">
        <v>19</v>
      </c>
      <c r="M2">
        <v>200</v>
      </c>
      <c r="N2">
        <v>30</v>
      </c>
      <c r="O2">
        <v>1280</v>
      </c>
      <c r="P2">
        <v>21.333333333333329</v>
      </c>
    </row>
    <row r="3" spans="1:16" x14ac:dyDescent="0.25">
      <c r="A3">
        <v>30527701</v>
      </c>
      <c r="C3" t="s">
        <v>21</v>
      </c>
      <c r="D3">
        <v>36</v>
      </c>
      <c r="E3" t="s">
        <v>17</v>
      </c>
      <c r="G3">
        <v>5</v>
      </c>
      <c r="M3">
        <v>0</v>
      </c>
      <c r="N3">
        <v>30</v>
      </c>
      <c r="O3">
        <v>1080</v>
      </c>
      <c r="P3">
        <v>18</v>
      </c>
    </row>
    <row r="4" spans="1:16" x14ac:dyDescent="0.25">
      <c r="A4">
        <v>1311123</v>
      </c>
      <c r="C4" t="s">
        <v>23</v>
      </c>
      <c r="D4">
        <v>5</v>
      </c>
      <c r="E4" t="s">
        <v>17</v>
      </c>
      <c r="G4">
        <v>12</v>
      </c>
      <c r="H4" t="s">
        <v>24</v>
      </c>
      <c r="N4">
        <v>10</v>
      </c>
      <c r="O4">
        <v>50</v>
      </c>
      <c r="P4">
        <v>0.83333333333333337</v>
      </c>
    </row>
    <row r="5" spans="1:16" x14ac:dyDescent="0.25">
      <c r="A5">
        <v>280003106</v>
      </c>
      <c r="C5" t="s">
        <v>23</v>
      </c>
      <c r="D5">
        <v>2</v>
      </c>
      <c r="E5" t="s">
        <v>17</v>
      </c>
      <c r="G5">
        <v>12</v>
      </c>
      <c r="N5">
        <v>3.5</v>
      </c>
      <c r="O5">
        <v>7</v>
      </c>
      <c r="P5">
        <v>0.1166666666666667</v>
      </c>
    </row>
    <row r="6" spans="1:16" x14ac:dyDescent="0.25">
      <c r="A6">
        <v>242000406</v>
      </c>
      <c r="C6" t="s">
        <v>16</v>
      </c>
      <c r="D6">
        <v>6</v>
      </c>
      <c r="E6" t="s">
        <v>17</v>
      </c>
      <c r="G6">
        <v>6</v>
      </c>
      <c r="M6">
        <v>75</v>
      </c>
      <c r="N6">
        <v>4</v>
      </c>
      <c r="O6">
        <v>99</v>
      </c>
      <c r="P6">
        <v>1.65</v>
      </c>
    </row>
    <row r="7" spans="1:16" x14ac:dyDescent="0.25">
      <c r="A7">
        <v>1102205</v>
      </c>
      <c r="C7" t="s">
        <v>16</v>
      </c>
      <c r="D7">
        <v>2</v>
      </c>
      <c r="E7" t="s">
        <v>17</v>
      </c>
      <c r="G7">
        <v>5</v>
      </c>
      <c r="N7">
        <v>3.5</v>
      </c>
      <c r="O7">
        <v>7</v>
      </c>
      <c r="P7">
        <v>0.1166666666666667</v>
      </c>
    </row>
    <row r="8" spans="1:16" x14ac:dyDescent="0.25">
      <c r="A8">
        <v>252500167</v>
      </c>
      <c r="C8" t="s">
        <v>25</v>
      </c>
      <c r="D8">
        <v>2</v>
      </c>
      <c r="E8" t="s">
        <v>17</v>
      </c>
      <c r="G8">
        <v>7</v>
      </c>
      <c r="M8">
        <v>150</v>
      </c>
      <c r="O8">
        <v>215</v>
      </c>
      <c r="P8">
        <v>3.583333333333333</v>
      </c>
    </row>
    <row r="9" spans="1:16" x14ac:dyDescent="0.25">
      <c r="A9">
        <v>31290002</v>
      </c>
      <c r="C9" t="s">
        <v>16</v>
      </c>
      <c r="D9">
        <v>3</v>
      </c>
      <c r="E9" t="s">
        <v>17</v>
      </c>
      <c r="G9">
        <v>6</v>
      </c>
      <c r="M9">
        <v>45</v>
      </c>
      <c r="N9">
        <v>5.5</v>
      </c>
      <c r="O9">
        <v>61.5</v>
      </c>
      <c r="P9">
        <v>1.0249999999999999</v>
      </c>
    </row>
    <row r="10" spans="1:16" x14ac:dyDescent="0.25">
      <c r="A10">
        <v>252900293</v>
      </c>
      <c r="C10" t="s">
        <v>16</v>
      </c>
      <c r="D10">
        <v>2</v>
      </c>
      <c r="E10" t="s">
        <v>17</v>
      </c>
      <c r="G10">
        <v>6</v>
      </c>
      <c r="M10">
        <v>80</v>
      </c>
      <c r="N10">
        <v>18</v>
      </c>
      <c r="O10">
        <v>116</v>
      </c>
      <c r="P10">
        <v>1.9333333333333329</v>
      </c>
    </row>
    <row r="11" spans="1:16" x14ac:dyDescent="0.25">
      <c r="A11">
        <v>1469078</v>
      </c>
      <c r="C11" t="s">
        <v>16</v>
      </c>
      <c r="D11">
        <v>4</v>
      </c>
      <c r="E11" t="s">
        <v>17</v>
      </c>
      <c r="G11">
        <v>6</v>
      </c>
      <c r="M11">
        <v>90</v>
      </c>
      <c r="N11">
        <v>15</v>
      </c>
      <c r="O11">
        <v>150</v>
      </c>
      <c r="P11">
        <v>2.5</v>
      </c>
    </row>
    <row r="12" spans="1:16" x14ac:dyDescent="0.25">
      <c r="A12">
        <v>243300182</v>
      </c>
      <c r="D12">
        <v>53</v>
      </c>
      <c r="E12" t="s">
        <v>17</v>
      </c>
      <c r="G12">
        <v>7</v>
      </c>
      <c r="M12">
        <v>35</v>
      </c>
      <c r="N12">
        <v>1</v>
      </c>
      <c r="O12">
        <v>88</v>
      </c>
      <c r="P12">
        <v>1.466666666666667</v>
      </c>
    </row>
    <row r="13" spans="1:16" x14ac:dyDescent="0.25">
      <c r="A13" t="s">
        <v>20</v>
      </c>
      <c r="P13">
        <f>SUBTOTAL(109,DMU_90[Gesamtzeit in h])</f>
        <v>52.55833333333333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D1" sqref="D1"/>
    </sheetView>
  </sheetViews>
  <sheetFormatPr defaultColWidth="11.42578125" defaultRowHeight="15" x14ac:dyDescent="0.25"/>
  <cols>
    <col min="3" max="3" width="11.85546875" customWidth="1"/>
    <col min="6" max="6" width="13.140625" customWidth="1"/>
    <col min="11" max="11" width="13.28515625" customWidth="1"/>
    <col min="12" max="12" width="15.85546875" customWidth="1"/>
    <col min="13" max="13" width="16.28515625" customWidth="1"/>
    <col min="14" max="14" width="16.140625" customWidth="1"/>
    <col min="15" max="15" width="19.140625" customWidth="1"/>
    <col min="16" max="16" width="1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300514</v>
      </c>
      <c r="C2" t="s">
        <v>26</v>
      </c>
      <c r="D2" t="s">
        <v>27</v>
      </c>
      <c r="E2" t="s">
        <v>17</v>
      </c>
      <c r="I2" t="s">
        <v>17</v>
      </c>
      <c r="K2" t="s">
        <v>28</v>
      </c>
    </row>
    <row r="3" spans="1:16" x14ac:dyDescent="0.25">
      <c r="A3">
        <v>300515</v>
      </c>
      <c r="C3" t="s">
        <v>26</v>
      </c>
      <c r="D3" t="s">
        <v>27</v>
      </c>
      <c r="E3" t="s">
        <v>17</v>
      </c>
      <c r="I3" t="s">
        <v>17</v>
      </c>
    </row>
    <row r="4" spans="1:16" x14ac:dyDescent="0.25">
      <c r="A4" t="s">
        <v>20</v>
      </c>
      <c r="P4">
        <f>SUBTOTAL(103,DUO_1[Gesamtzeit in h])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I2" sqref="I2"/>
    </sheetView>
  </sheetViews>
  <sheetFormatPr defaultColWidth="11.42578125" defaultRowHeight="15" x14ac:dyDescent="0.25"/>
  <cols>
    <col min="3" max="3" width="11.85546875" customWidth="1"/>
    <col min="6" max="6" width="13.140625" customWidth="1"/>
    <col min="11" max="11" width="13.28515625" customWidth="1"/>
    <col min="12" max="12" width="15.85546875" customWidth="1"/>
    <col min="13" max="13" width="16.28515625" customWidth="1"/>
    <col min="14" max="14" width="16.140625" customWidth="1"/>
    <col min="15" max="15" width="19.140625" customWidth="1"/>
    <col min="16" max="16" width="1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1098253</v>
      </c>
      <c r="H2">
        <v>15</v>
      </c>
      <c r="K2">
        <v>7</v>
      </c>
    </row>
    <row r="3" spans="1:16" x14ac:dyDescent="0.25">
      <c r="A3">
        <v>233201063</v>
      </c>
      <c r="H3">
        <v>25</v>
      </c>
      <c r="K3">
        <v>5</v>
      </c>
      <c r="O3" t="s">
        <v>28</v>
      </c>
    </row>
    <row r="4" spans="1:16" x14ac:dyDescent="0.25">
      <c r="A4">
        <v>252900293</v>
      </c>
      <c r="H4">
        <v>2</v>
      </c>
      <c r="K4">
        <v>7</v>
      </c>
    </row>
    <row r="5" spans="1:16" x14ac:dyDescent="0.25">
      <c r="A5" t="s">
        <v>20</v>
      </c>
      <c r="P5">
        <f>SUBTOTAL(103,DUO_2[Gesamtzeit in h])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I2"/>
  <sheetViews>
    <sheetView workbookViewId="0"/>
  </sheetViews>
  <sheetFormatPr defaultRowHeight="15" x14ac:dyDescent="0.25"/>
  <sheetData>
    <row r="2" spans="8:9" x14ac:dyDescent="0.25">
      <c r="H2" t="s">
        <v>29</v>
      </c>
      <c r="I2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DMU 80</vt:lpstr>
      <vt:lpstr>DMU 90</vt:lpstr>
      <vt:lpstr>DUO 1</vt:lpstr>
      <vt:lpstr>DUO 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Omais</cp:lastModifiedBy>
  <dcterms:created xsi:type="dcterms:W3CDTF">2023-12-12T18:25:04Z</dcterms:created>
  <dcterms:modified xsi:type="dcterms:W3CDTF">2024-07-22T05:58:40Z</dcterms:modified>
</cp:coreProperties>
</file>