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4"/>
  </bookViews>
  <sheets>
    <sheet name="Graphs" sheetId="9" r:id="rId1"/>
    <sheet name="1234-1" sheetId="2" r:id="rId2"/>
    <sheet name="1234-2" sheetId="11" r:id="rId3"/>
    <sheet name="1234-2-new" sheetId="12" r:id="rId4"/>
    <sheet name="1234-3-new" sheetId="13" r:id="rId5"/>
    <sheet name="341" sheetId="10" r:id="rId6"/>
    <sheet name="1" sheetId="3" r:id="rId7"/>
    <sheet name="2" sheetId="4" r:id="rId8"/>
    <sheet name="3" sheetId="5" r:id="rId9"/>
    <sheet name="4-1" sheetId="6" r:id="rId10"/>
    <sheet name="4-2" sheetId="7" r:id="rId11"/>
    <sheet name="12345" sheetId="1" r:id="rId12"/>
  </sheets>
  <calcPr calcId="144525"/>
</workbook>
</file>

<file path=xl/calcChain.xml><?xml version="1.0" encoding="utf-8"?>
<calcChain xmlns="http://schemas.openxmlformats.org/spreadsheetml/2006/main">
  <c r="F51" i="13" l="1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G17" i="13"/>
  <c r="H17" i="13" s="1"/>
  <c r="F17" i="13"/>
  <c r="H16" i="13"/>
  <c r="G16" i="13"/>
  <c r="F16" i="13"/>
  <c r="G15" i="13"/>
  <c r="H15" i="13" s="1"/>
  <c r="F15" i="13"/>
  <c r="G14" i="13"/>
  <c r="H14" i="13" s="1"/>
  <c r="F14" i="13"/>
  <c r="G13" i="13"/>
  <c r="H13" i="13" s="1"/>
  <c r="F13" i="13"/>
  <c r="G12" i="13"/>
  <c r="H12" i="13" s="1"/>
  <c r="F12" i="13"/>
  <c r="G11" i="13"/>
  <c r="H11" i="13" s="1"/>
  <c r="F11" i="13"/>
  <c r="G10" i="13"/>
  <c r="H10" i="13" s="1"/>
  <c r="F10" i="13"/>
  <c r="G9" i="13"/>
  <c r="H9" i="13" s="1"/>
  <c r="F9" i="13"/>
  <c r="G8" i="13"/>
  <c r="H8" i="13" s="1"/>
  <c r="F8" i="13"/>
  <c r="G7" i="13"/>
  <c r="H7" i="13" s="1"/>
  <c r="F7" i="13"/>
  <c r="G6" i="13"/>
  <c r="H6" i="13" s="1"/>
  <c r="F6" i="13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J17" i="12"/>
  <c r="I17" i="12"/>
  <c r="G17" i="12"/>
  <c r="H17" i="12" s="1"/>
  <c r="F17" i="12"/>
  <c r="J16" i="12"/>
  <c r="I16" i="12"/>
  <c r="G16" i="12"/>
  <c r="H16" i="12" s="1"/>
  <c r="F16" i="12"/>
  <c r="J15" i="12"/>
  <c r="I15" i="12"/>
  <c r="G15" i="12"/>
  <c r="H15" i="12" s="1"/>
  <c r="F15" i="12"/>
  <c r="J14" i="12"/>
  <c r="I14" i="12"/>
  <c r="G14" i="12"/>
  <c r="H14" i="12" s="1"/>
  <c r="F14" i="12"/>
  <c r="J13" i="12"/>
  <c r="I13" i="12"/>
  <c r="G13" i="12"/>
  <c r="H13" i="12" s="1"/>
  <c r="F13" i="12"/>
  <c r="J12" i="12"/>
  <c r="I12" i="12"/>
  <c r="G12" i="12"/>
  <c r="H12" i="12" s="1"/>
  <c r="F12" i="12"/>
  <c r="J11" i="12"/>
  <c r="I11" i="12"/>
  <c r="G11" i="12"/>
  <c r="H11" i="12" s="1"/>
  <c r="F11" i="12"/>
  <c r="J10" i="12"/>
  <c r="I10" i="12"/>
  <c r="G10" i="12"/>
  <c r="H10" i="12" s="1"/>
  <c r="F10" i="12"/>
  <c r="J9" i="12"/>
  <c r="I9" i="12"/>
  <c r="G9" i="12"/>
  <c r="H9" i="12" s="1"/>
  <c r="F9" i="12"/>
  <c r="J8" i="12"/>
  <c r="I8" i="12"/>
  <c r="G8" i="12"/>
  <c r="H8" i="12" s="1"/>
  <c r="F8" i="12"/>
  <c r="J7" i="12"/>
  <c r="I7" i="12"/>
  <c r="G7" i="12"/>
  <c r="H7" i="12" s="1"/>
  <c r="F7" i="12"/>
  <c r="J6" i="12"/>
  <c r="I6" i="12"/>
  <c r="G6" i="12"/>
  <c r="H6" i="12" s="1"/>
  <c r="F6" i="12"/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<sst xmlns="http://schemas.openxmlformats.org/spreadsheetml/2006/main" count="1491" uniqueCount="147">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</sst>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6256"/>
        <c:axId val="128353408"/>
      </c:lineChart>
      <c:catAx>
        <c:axId val="1284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3408"/>
        <c:crosses val="autoZero"/>
        <c:auto val="1"/>
        <c:lblAlgn val="ctr"/>
        <c:lblOffset val="100"/>
        <c:noMultiLvlLbl val="0"/>
      </c:catAx>
      <c:valAx>
        <c:axId val="1283534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1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7760"/>
        <c:axId val="132923968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3712"/>
        <c:axId val="132924544"/>
      </c:lineChart>
      <c:catAx>
        <c:axId val="1284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23968"/>
        <c:crosses val="autoZero"/>
        <c:auto val="1"/>
        <c:lblAlgn val="ctr"/>
        <c:lblOffset val="100"/>
        <c:noMultiLvlLbl val="0"/>
      </c:catAx>
      <c:valAx>
        <c:axId val="1329239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37760"/>
        <c:crosses val="autoZero"/>
        <c:crossBetween val="between"/>
      </c:valAx>
      <c:valAx>
        <c:axId val="132924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43712"/>
        <c:crosses val="max"/>
        <c:crossBetween val="between"/>
      </c:valAx>
      <c:catAx>
        <c:axId val="1298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9245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3984"/>
        <c:axId val="256889344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98656"/>
        <c:axId val="256889920"/>
      </c:lineChart>
      <c:catAx>
        <c:axId val="1272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89344"/>
        <c:crosses val="autoZero"/>
        <c:auto val="1"/>
        <c:lblAlgn val="ctr"/>
        <c:lblOffset val="100"/>
        <c:noMultiLvlLbl val="0"/>
      </c:catAx>
      <c:valAx>
        <c:axId val="2568893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273984"/>
        <c:crosses val="autoZero"/>
        <c:crossBetween val="between"/>
      </c:valAx>
      <c:valAx>
        <c:axId val="256889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98656"/>
        <c:crosses val="max"/>
        <c:crossBetween val="between"/>
      </c:valAx>
      <c:catAx>
        <c:axId val="2561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8899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4496"/>
        <c:axId val="35962880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00192"/>
        <c:axId val="35963456"/>
      </c:lineChart>
      <c:catAx>
        <c:axId val="1272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62880"/>
        <c:crosses val="autoZero"/>
        <c:auto val="1"/>
        <c:lblAlgn val="ctr"/>
        <c:lblOffset val="100"/>
        <c:noMultiLvlLbl val="0"/>
      </c:catAx>
      <c:valAx>
        <c:axId val="359628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274496"/>
        <c:crosses val="autoZero"/>
        <c:crossBetween val="between"/>
      </c:valAx>
      <c:valAx>
        <c:axId val="3596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200192"/>
        <c:crosses val="max"/>
        <c:crossBetween val="between"/>
      </c:valAx>
      <c:catAx>
        <c:axId val="2562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34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3472"/>
        <c:axId val="129165568"/>
      </c:lineChart>
      <c:catAx>
        <c:axId val="1272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65568"/>
        <c:crosses val="autoZero"/>
        <c:auto val="1"/>
        <c:lblAlgn val="ctr"/>
        <c:lblOffset val="100"/>
        <c:noMultiLvlLbl val="0"/>
      </c:catAx>
      <c:valAx>
        <c:axId val="1291655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273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2304"/>
        <c:axId val="135471680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9872"/>
        <c:axId val="44670976"/>
      </c:lineChart>
      <c:catAx>
        <c:axId val="130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71680"/>
        <c:crosses val="autoZero"/>
        <c:auto val="1"/>
        <c:lblAlgn val="ctr"/>
        <c:lblOffset val="100"/>
        <c:noMultiLvlLbl val="0"/>
      </c:catAx>
      <c:valAx>
        <c:axId val="1354716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02304"/>
        <c:crosses val="autoZero"/>
        <c:crossBetween val="between"/>
      </c:valAx>
      <c:valAx>
        <c:axId val="44670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39872"/>
        <c:crosses val="max"/>
        <c:crossBetween val="between"/>
      </c:valAx>
      <c:catAx>
        <c:axId val="1338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709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3696"/>
        <c:axId val="132926848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5760"/>
        <c:axId val="132927424"/>
      </c:lineChart>
      <c:catAx>
        <c:axId val="1284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26848"/>
        <c:crosses val="autoZero"/>
        <c:auto val="1"/>
        <c:lblAlgn val="ctr"/>
        <c:lblOffset val="100"/>
        <c:noMultiLvlLbl val="0"/>
      </c:catAx>
      <c:valAx>
        <c:axId val="132926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13696"/>
        <c:crosses val="autoZero"/>
        <c:crossBetween val="between"/>
      </c:valAx>
      <c:valAx>
        <c:axId val="132927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45760"/>
        <c:crosses val="max"/>
        <c:crossBetween val="between"/>
      </c:valAx>
      <c:catAx>
        <c:axId val="1298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9274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6784"/>
        <c:axId val="132929728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4416"/>
        <c:axId val="132930304"/>
      </c:lineChart>
      <c:catAx>
        <c:axId val="1298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29728"/>
        <c:crosses val="autoZero"/>
        <c:auto val="1"/>
        <c:lblAlgn val="ctr"/>
        <c:lblOffset val="100"/>
        <c:noMultiLvlLbl val="0"/>
      </c:catAx>
      <c:valAx>
        <c:axId val="132929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46784"/>
        <c:crosses val="autoZero"/>
        <c:crossBetween val="between"/>
      </c:valAx>
      <c:valAx>
        <c:axId val="132930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04416"/>
        <c:crosses val="max"/>
        <c:crossBetween val="between"/>
      </c:valAx>
      <c:catAx>
        <c:axId val="1326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930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4224"/>
        <c:axId val="132752512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6464"/>
        <c:axId val="132753088"/>
      </c:lineChart>
      <c:catAx>
        <c:axId val="1298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52512"/>
        <c:crosses val="autoZero"/>
        <c:auto val="1"/>
        <c:lblAlgn val="ctr"/>
        <c:lblOffset val="100"/>
        <c:noMultiLvlLbl val="0"/>
      </c:catAx>
      <c:valAx>
        <c:axId val="132752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44224"/>
        <c:crosses val="autoZero"/>
        <c:crossBetween val="between"/>
      </c:valAx>
      <c:valAx>
        <c:axId val="132753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06464"/>
        <c:crosses val="max"/>
        <c:crossBetween val="between"/>
      </c:valAx>
      <c:catAx>
        <c:axId val="1326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530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488"/>
        <c:axId val="132755392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7728"/>
        <c:axId val="132755968"/>
      </c:lineChart>
      <c:catAx>
        <c:axId val="1326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392"/>
        <c:crosses val="autoZero"/>
        <c:auto val="1"/>
        <c:lblAlgn val="ctr"/>
        <c:lblOffset val="100"/>
        <c:noMultiLvlLbl val="0"/>
      </c:catAx>
      <c:valAx>
        <c:axId val="1327553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07488"/>
        <c:crosses val="autoZero"/>
        <c:crossBetween val="between"/>
      </c:valAx>
      <c:valAx>
        <c:axId val="132755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37728"/>
        <c:crosses val="max"/>
        <c:crossBetween val="between"/>
      </c:valAx>
      <c:catAx>
        <c:axId val="1345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55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4928"/>
        <c:axId val="132757696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9776"/>
        <c:axId val="132758272"/>
      </c:lineChart>
      <c:catAx>
        <c:axId val="1326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57696"/>
        <c:crosses val="autoZero"/>
        <c:auto val="1"/>
        <c:lblAlgn val="ctr"/>
        <c:lblOffset val="100"/>
        <c:noMultiLvlLbl val="0"/>
      </c:catAx>
      <c:valAx>
        <c:axId val="1327576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04928"/>
        <c:crosses val="autoZero"/>
        <c:crossBetween val="between"/>
      </c:valAx>
      <c:valAx>
        <c:axId val="132758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39776"/>
        <c:crosses val="max"/>
        <c:crossBetween val="between"/>
      </c:valAx>
      <c:catAx>
        <c:axId val="1345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582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16736"/>
        <c:axId val="128355712"/>
      </c:lineChart>
      <c:catAx>
        <c:axId val="131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5712"/>
        <c:crosses val="autoZero"/>
        <c:auto val="1"/>
        <c:lblAlgn val="ctr"/>
        <c:lblOffset val="100"/>
        <c:noMultiLvlLbl val="0"/>
      </c:catAx>
      <c:valAx>
        <c:axId val="12835571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0512"/>
        <c:axId val="132883584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1536"/>
        <c:axId val="132884160"/>
      </c:lineChart>
      <c:catAx>
        <c:axId val="1328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83584"/>
        <c:crosses val="autoZero"/>
        <c:auto val="1"/>
        <c:lblAlgn val="ctr"/>
        <c:lblOffset val="100"/>
        <c:noMultiLvlLbl val="0"/>
      </c:catAx>
      <c:valAx>
        <c:axId val="1328835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00512"/>
        <c:crosses val="autoZero"/>
        <c:crossBetween val="between"/>
      </c:valAx>
      <c:valAx>
        <c:axId val="132884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01536"/>
        <c:crosses val="max"/>
        <c:crossBetween val="between"/>
      </c:valAx>
      <c:catAx>
        <c:axId val="1328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84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3584"/>
        <c:axId val="132885888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4096"/>
        <c:axId val="132886464"/>
      </c:lineChart>
      <c:catAx>
        <c:axId val="1328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85888"/>
        <c:crosses val="autoZero"/>
        <c:auto val="1"/>
        <c:lblAlgn val="ctr"/>
        <c:lblOffset val="100"/>
        <c:noMultiLvlLbl val="0"/>
      </c:catAx>
      <c:valAx>
        <c:axId val="1328858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03584"/>
        <c:crosses val="autoZero"/>
        <c:crossBetween val="between"/>
      </c:valAx>
      <c:valAx>
        <c:axId val="1328864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04096"/>
        <c:crosses val="max"/>
        <c:crossBetween val="between"/>
      </c:valAx>
      <c:catAx>
        <c:axId val="1328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864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8944"/>
        <c:axId val="132888768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9968"/>
        <c:axId val="132889344"/>
      </c:lineChart>
      <c:catAx>
        <c:axId val="1350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88768"/>
        <c:crosses val="autoZero"/>
        <c:auto val="1"/>
        <c:lblAlgn val="ctr"/>
        <c:lblOffset val="100"/>
        <c:noMultiLvlLbl val="0"/>
      </c:catAx>
      <c:valAx>
        <c:axId val="1328887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58944"/>
        <c:crosses val="autoZero"/>
        <c:crossBetween val="between"/>
      </c:valAx>
      <c:valAx>
        <c:axId val="132889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59968"/>
        <c:crosses val="max"/>
        <c:crossBetween val="between"/>
      </c:valAx>
      <c:catAx>
        <c:axId val="1350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893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0288"/>
        <c:axId val="134939200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6736"/>
        <c:axId val="134939776"/>
      </c:lineChart>
      <c:catAx>
        <c:axId val="1345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39200"/>
        <c:crosses val="autoZero"/>
        <c:auto val="1"/>
        <c:lblAlgn val="ctr"/>
        <c:lblOffset val="100"/>
        <c:noMultiLvlLbl val="0"/>
      </c:catAx>
      <c:valAx>
        <c:axId val="1349392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40288"/>
        <c:crosses val="autoZero"/>
        <c:crossBetween val="between"/>
      </c:valAx>
      <c:valAx>
        <c:axId val="134939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6736"/>
        <c:crosses val="max"/>
        <c:crossBetween val="between"/>
      </c:valAx>
      <c:catAx>
        <c:axId val="134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39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7760"/>
        <c:axId val="134942080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8784"/>
        <c:axId val="134942656"/>
      </c:lineChart>
      <c:catAx>
        <c:axId val="1348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42080"/>
        <c:crosses val="autoZero"/>
        <c:auto val="1"/>
        <c:lblAlgn val="ctr"/>
        <c:lblOffset val="100"/>
        <c:noMultiLvlLbl val="0"/>
      </c:catAx>
      <c:valAx>
        <c:axId val="1349420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7760"/>
        <c:crosses val="autoZero"/>
        <c:crossBetween val="between"/>
      </c:valAx>
      <c:valAx>
        <c:axId val="134942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8784"/>
        <c:crosses val="max"/>
        <c:crossBetween val="between"/>
      </c:valAx>
      <c:catAx>
        <c:axId val="1348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426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60480"/>
        <c:axId val="134944384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85600"/>
        <c:axId val="134944960"/>
      </c:lineChart>
      <c:catAx>
        <c:axId val="1350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44384"/>
        <c:crosses val="autoZero"/>
        <c:auto val="1"/>
        <c:lblAlgn val="ctr"/>
        <c:lblOffset val="100"/>
        <c:noMultiLvlLbl val="0"/>
      </c:catAx>
      <c:valAx>
        <c:axId val="134944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60480"/>
        <c:crosses val="autoZero"/>
        <c:crossBetween val="between"/>
      </c:valAx>
      <c:valAx>
        <c:axId val="134944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85600"/>
        <c:crosses val="max"/>
        <c:crossBetween val="between"/>
      </c:valAx>
      <c:catAx>
        <c:axId val="1353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44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86624"/>
        <c:axId val="134996544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87648"/>
        <c:axId val="134997120"/>
      </c:lineChart>
      <c:catAx>
        <c:axId val="1353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96544"/>
        <c:crosses val="autoZero"/>
        <c:auto val="1"/>
        <c:lblAlgn val="ctr"/>
        <c:lblOffset val="100"/>
        <c:noMultiLvlLbl val="0"/>
      </c:catAx>
      <c:valAx>
        <c:axId val="1349965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86624"/>
        <c:crosses val="autoZero"/>
        <c:crossBetween val="between"/>
      </c:valAx>
      <c:valAx>
        <c:axId val="134997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87648"/>
        <c:crosses val="max"/>
        <c:crossBetween val="between"/>
      </c:valAx>
      <c:catAx>
        <c:axId val="1353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97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9296"/>
        <c:axId val="134998848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2464"/>
        <c:axId val="134999424"/>
      </c:lineChart>
      <c:catAx>
        <c:axId val="13483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98848"/>
        <c:crosses val="autoZero"/>
        <c:auto val="1"/>
        <c:lblAlgn val="ctr"/>
        <c:lblOffset val="100"/>
        <c:noMultiLvlLbl val="0"/>
      </c:catAx>
      <c:valAx>
        <c:axId val="134998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39296"/>
        <c:crosses val="autoZero"/>
        <c:crossBetween val="between"/>
      </c:valAx>
      <c:valAx>
        <c:axId val="134999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5422464"/>
        <c:crosses val="max"/>
        <c:crossBetween val="between"/>
      </c:valAx>
      <c:catAx>
        <c:axId val="13542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9994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3488"/>
        <c:axId val="135001728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4512"/>
        <c:axId val="135002304"/>
      </c:lineChart>
      <c:catAx>
        <c:axId val="1354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01728"/>
        <c:crosses val="autoZero"/>
        <c:auto val="1"/>
        <c:lblAlgn val="ctr"/>
        <c:lblOffset val="100"/>
        <c:noMultiLvlLbl val="0"/>
      </c:catAx>
      <c:valAx>
        <c:axId val="135001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23488"/>
        <c:crosses val="autoZero"/>
        <c:crossBetween val="between"/>
      </c:valAx>
      <c:valAx>
        <c:axId val="135002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24512"/>
        <c:crosses val="max"/>
        <c:crossBetween val="between"/>
      </c:valAx>
      <c:catAx>
        <c:axId val="13542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002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1488"/>
        <c:axId val="128358016"/>
      </c:lineChart>
      <c:catAx>
        <c:axId val="1313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8016"/>
        <c:crosses val="autoZero"/>
        <c:auto val="1"/>
        <c:lblAlgn val="ctr"/>
        <c:lblOffset val="100"/>
        <c:noMultiLvlLbl val="0"/>
      </c:catAx>
      <c:valAx>
        <c:axId val="1283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9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5088"/>
        <c:axId val="267706944"/>
      </c:lineChart>
      <c:catAx>
        <c:axId val="1254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706944"/>
        <c:crosses val="autoZero"/>
        <c:auto val="1"/>
        <c:lblAlgn val="ctr"/>
        <c:lblOffset val="100"/>
        <c:noMultiLvlLbl val="0"/>
      </c:catAx>
      <c:valAx>
        <c:axId val="2677069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9888"/>
        <c:axId val="44588352"/>
      </c:lineChart>
      <c:catAx>
        <c:axId val="1272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8352"/>
        <c:crosses val="autoZero"/>
        <c:auto val="1"/>
        <c:lblAlgn val="ctr"/>
        <c:lblOffset val="100"/>
        <c:noMultiLvlLbl val="0"/>
      </c:catAx>
      <c:valAx>
        <c:axId val="445883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9216"/>
        <c:axId val="44675584"/>
      </c:lineChart>
      <c:catAx>
        <c:axId val="1318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75584"/>
        <c:crosses val="autoZero"/>
        <c:auto val="1"/>
        <c:lblAlgn val="ctr"/>
        <c:lblOffset val="100"/>
        <c:noMultiLvlLbl val="0"/>
      </c:catAx>
      <c:valAx>
        <c:axId val="4467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3536"/>
        <c:axId val="132538368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2512"/>
        <c:axId val="132538944"/>
      </c:lineChart>
      <c:catAx>
        <c:axId val="1313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38368"/>
        <c:crosses val="autoZero"/>
        <c:auto val="1"/>
        <c:lblAlgn val="ctr"/>
        <c:lblOffset val="100"/>
        <c:noMultiLvlLbl val="0"/>
      </c:catAx>
      <c:valAx>
        <c:axId val="132538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93536"/>
        <c:crosses val="autoZero"/>
        <c:crossBetween val="between"/>
      </c:valAx>
      <c:valAx>
        <c:axId val="132538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92512"/>
        <c:crosses val="max"/>
        <c:crossBetween val="between"/>
      </c:valAx>
      <c:catAx>
        <c:axId val="13139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5389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4176"/>
        <c:axId val="132541248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5200"/>
        <c:axId val="132541824"/>
      </c:lineChart>
      <c:catAx>
        <c:axId val="1284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41248"/>
        <c:crosses val="autoZero"/>
        <c:auto val="1"/>
        <c:lblAlgn val="ctr"/>
        <c:lblOffset val="100"/>
        <c:noMultiLvlLbl val="0"/>
      </c:catAx>
      <c:valAx>
        <c:axId val="1325412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34176"/>
        <c:crosses val="autoZero"/>
        <c:crossBetween val="between"/>
      </c:valAx>
      <c:valAx>
        <c:axId val="132541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35200"/>
        <c:crosses val="max"/>
        <c:crossBetween val="between"/>
      </c:valAx>
      <c:catAx>
        <c:axId val="1284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418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6224"/>
        <c:axId val="132544128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5072"/>
        <c:axId val="132544704"/>
      </c:lineChart>
      <c:catAx>
        <c:axId val="1284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44128"/>
        <c:crosses val="autoZero"/>
        <c:auto val="1"/>
        <c:lblAlgn val="ctr"/>
        <c:lblOffset val="100"/>
        <c:noMultiLvlLbl val="0"/>
      </c:catAx>
      <c:valAx>
        <c:axId val="1325441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36224"/>
        <c:crosses val="autoZero"/>
        <c:crossBetween val="between"/>
      </c:valAx>
      <c:valAx>
        <c:axId val="132544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95072"/>
        <c:crosses val="max"/>
        <c:crossBetween val="between"/>
      </c:valAx>
      <c:catAx>
        <c:axId val="1313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447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73" workbookViewId="0">
      <selection activeCell="U80" sqref="U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139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4.0700000000000003E-4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t="shared" ref="G42:G51" si="2"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t="shared" si="2"/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t="shared" si="2"/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t="shared" si="2"/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t="shared" si="2"/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t="shared" si="2"/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140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1.606E-3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t="shared" ref="G42:G51" si="2"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t="shared" si="2"/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t="shared" si="2"/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t="shared" si="2"/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t="shared" si="2"/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t="shared" si="2"/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1"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85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1.606E-3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E49" sqref="E4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8" t="s">
        <v>144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8.2100000000000001E-4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4" sqref="A1:J12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143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1.47E-4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</v>
      </c>
      <c r="B6">
        <v>26501</v>
      </c>
      <c r="C6">
        <v>3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2</v>
      </c>
      <c r="B7">
        <v>1080</v>
      </c>
      <c r="C7">
        <v>1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3</v>
      </c>
      <c r="B8">
        <v>94416</v>
      </c>
      <c r="C8">
        <v>141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118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4</v>
      </c>
      <c r="B10">
        <v>26886</v>
      </c>
      <c r="C10">
        <v>21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5</v>
      </c>
      <c r="B11">
        <v>1080</v>
      </c>
      <c r="C11">
        <v>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6</v>
      </c>
      <c r="B12">
        <v>176</v>
      </c>
      <c r="C12">
        <v>1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7</v>
      </c>
      <c r="B13">
        <v>115432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131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t="shared" si="1"/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101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8</v>
      </c>
      <c r="B16">
        <v>1415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112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t="shared" si="1"/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105</v>
      </c>
      <c r="B18">
        <v>2147483647</v>
      </c>
      <c r="C18">
        <v>2147483647</v>
      </c>
      <c r="E18"/>
      <c r="F18"/>
    </row>
    <row r="19" spans="1:10" x14ac:dyDescent="0.25">
      <c r="A19" t="s">
        <v>9</v>
      </c>
      <c r="B19">
        <v>2368</v>
      </c>
      <c r="C19">
        <v>2</v>
      </c>
      <c r="E19"/>
      <c r="F19"/>
    </row>
    <row r="20" spans="1:10" x14ac:dyDescent="0.25">
      <c r="A20" t="s">
        <v>88</v>
      </c>
      <c r="B20">
        <v>2147483647</v>
      </c>
      <c r="C20">
        <v>2147483647</v>
      </c>
      <c r="E20"/>
      <c r="F20"/>
    </row>
    <row r="21" spans="1:10" x14ac:dyDescent="0.25">
      <c r="A21" t="s">
        <v>129</v>
      </c>
      <c r="B21">
        <v>2147483647</v>
      </c>
      <c r="C21">
        <v>2147483647</v>
      </c>
      <c r="E21"/>
      <c r="F21"/>
    </row>
    <row r="22" spans="1:10" x14ac:dyDescent="0.25">
      <c r="A22" t="s">
        <v>10</v>
      </c>
      <c r="B22">
        <v>487</v>
      </c>
      <c r="C22">
        <v>1</v>
      </c>
      <c r="E22"/>
      <c r="F22"/>
    </row>
    <row r="23" spans="1:10" x14ac:dyDescent="0.25">
      <c r="A23" t="s">
        <v>124</v>
      </c>
      <c r="B23">
        <v>2147483647</v>
      </c>
      <c r="C23">
        <v>2147483647</v>
      </c>
      <c r="E23"/>
      <c r="F23"/>
    </row>
    <row r="24" spans="1:10" x14ac:dyDescent="0.25">
      <c r="A24" t="s">
        <v>11</v>
      </c>
      <c r="B24">
        <v>1</v>
      </c>
      <c r="C24">
        <v>1</v>
      </c>
      <c r="E24"/>
      <c r="F24"/>
    </row>
    <row r="25" spans="1:10" x14ac:dyDescent="0.25">
      <c r="A25" t="s">
        <v>12</v>
      </c>
      <c r="B25">
        <v>446507</v>
      </c>
      <c r="C25">
        <v>8</v>
      </c>
      <c r="E25"/>
      <c r="F25"/>
    </row>
    <row r="26" spans="1:10" x14ac:dyDescent="0.25">
      <c r="A26" t="s">
        <v>13</v>
      </c>
      <c r="B26">
        <v>710047</v>
      </c>
      <c r="C26">
        <v>3</v>
      </c>
      <c r="E26"/>
      <c r="F26"/>
    </row>
    <row r="27" spans="1:10" x14ac:dyDescent="0.25">
      <c r="A27" t="s">
        <v>14</v>
      </c>
      <c r="B27">
        <v>2484</v>
      </c>
      <c r="C27">
        <v>1</v>
      </c>
      <c r="E27"/>
      <c r="F27"/>
    </row>
    <row r="28" spans="1:10" x14ac:dyDescent="0.25">
      <c r="A28" t="s">
        <v>15</v>
      </c>
      <c r="B28">
        <v>230862</v>
      </c>
      <c r="C28">
        <v>4</v>
      </c>
      <c r="E28"/>
      <c r="F28"/>
    </row>
    <row r="29" spans="1:10" x14ac:dyDescent="0.25">
      <c r="A29" t="s">
        <v>132</v>
      </c>
      <c r="B29">
        <v>2147483647</v>
      </c>
      <c r="C29">
        <v>2147483647</v>
      </c>
      <c r="E29"/>
      <c r="F29"/>
    </row>
    <row r="30" spans="1:10" x14ac:dyDescent="0.25">
      <c r="A30" t="s">
        <v>103</v>
      </c>
      <c r="B30">
        <v>2147483647</v>
      </c>
      <c r="C30">
        <v>2147483647</v>
      </c>
      <c r="E30"/>
      <c r="F30"/>
    </row>
    <row r="31" spans="1:10" x14ac:dyDescent="0.25">
      <c r="A31" t="s">
        <v>90</v>
      </c>
      <c r="B31">
        <v>2147483647</v>
      </c>
      <c r="C31">
        <v>2147483647</v>
      </c>
      <c r="E31"/>
      <c r="F31"/>
    </row>
    <row r="32" spans="1:10" x14ac:dyDescent="0.25">
      <c r="A32" t="s">
        <v>16</v>
      </c>
      <c r="B32">
        <v>2137</v>
      </c>
      <c r="C32">
        <v>2</v>
      </c>
      <c r="E32"/>
      <c r="F32"/>
    </row>
    <row r="33" spans="1:8" x14ac:dyDescent="0.25">
      <c r="A33" t="s">
        <v>17</v>
      </c>
      <c r="B33">
        <v>3309</v>
      </c>
      <c r="C33">
        <v>1</v>
      </c>
      <c r="E33"/>
      <c r="F33"/>
    </row>
    <row r="34" spans="1:8" x14ac:dyDescent="0.25">
      <c r="A34" t="s">
        <v>130</v>
      </c>
      <c r="B34">
        <v>2147483647</v>
      </c>
      <c r="C34">
        <v>2147483647</v>
      </c>
    </row>
    <row r="35" spans="1:8" x14ac:dyDescent="0.25">
      <c r="A35" t="s">
        <v>116</v>
      </c>
      <c r="B35">
        <v>2147483647</v>
      </c>
      <c r="C35">
        <v>2147483647</v>
      </c>
    </row>
    <row r="36" spans="1:8" x14ac:dyDescent="0.25">
      <c r="A36" t="s">
        <v>111</v>
      </c>
      <c r="B36">
        <v>2147483647</v>
      </c>
      <c r="C36">
        <v>2147483647</v>
      </c>
    </row>
    <row r="37" spans="1:8" x14ac:dyDescent="0.25">
      <c r="A37" t="s">
        <v>18</v>
      </c>
      <c r="B37">
        <v>24370</v>
      </c>
      <c r="C37">
        <v>3</v>
      </c>
    </row>
    <row r="38" spans="1:8" x14ac:dyDescent="0.25">
      <c r="A38" t="s">
        <v>104</v>
      </c>
      <c r="B38">
        <v>44959</v>
      </c>
      <c r="C38">
        <v>1</v>
      </c>
    </row>
    <row r="39" spans="1:8" x14ac:dyDescent="0.25">
      <c r="A39" t="s">
        <v>133</v>
      </c>
      <c r="B39">
        <v>2147483647</v>
      </c>
      <c r="C39">
        <v>2147483647</v>
      </c>
    </row>
    <row r="40" spans="1:8" x14ac:dyDescent="0.25">
      <c r="A40" t="s">
        <v>97</v>
      </c>
      <c r="B40">
        <v>2147483647</v>
      </c>
      <c r="C40">
        <v>2147483647</v>
      </c>
    </row>
    <row r="41" spans="1:8" x14ac:dyDescent="0.25">
      <c r="A41" t="s">
        <v>19</v>
      </c>
      <c r="B41">
        <v>1662192</v>
      </c>
      <c r="C41">
        <v>37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100</v>
      </c>
      <c r="B42">
        <v>2147483647</v>
      </c>
      <c r="C42">
        <v>2147483647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20</v>
      </c>
      <c r="B43">
        <v>753323</v>
      </c>
      <c r="C43">
        <v>29</v>
      </c>
      <c r="E43" s="1">
        <v>2</v>
      </c>
      <c r="F43" s="1">
        <f>COUNTIF(C:C,"&lt;= 2")</f>
        <v>44</v>
      </c>
      <c r="G43">
        <f t="shared" si="2"/>
        <v>36.065573770491802</v>
      </c>
      <c r="H43">
        <v>5.0000000000000001E-4</v>
      </c>
    </row>
    <row r="44" spans="1:8" x14ac:dyDescent="0.25">
      <c r="A44" t="s">
        <v>21</v>
      </c>
      <c r="B44">
        <v>50752</v>
      </c>
      <c r="C44">
        <v>37</v>
      </c>
      <c r="E44" s="1">
        <v>3</v>
      </c>
      <c r="F44" s="1">
        <f>COUNTIF(C:C,"&lt;= 3")</f>
        <v>53</v>
      </c>
      <c r="G44">
        <f t="shared" si="2"/>
        <v>43.442622950819676</v>
      </c>
      <c r="H44">
        <v>8.9999999999999998E-4</v>
      </c>
    </row>
    <row r="45" spans="1:8" x14ac:dyDescent="0.25">
      <c r="A45" t="s">
        <v>126</v>
      </c>
      <c r="B45">
        <v>34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1E-3</v>
      </c>
    </row>
    <row r="46" spans="1:8" x14ac:dyDescent="0.25">
      <c r="A46" t="s">
        <v>22</v>
      </c>
      <c r="B46">
        <v>134</v>
      </c>
      <c r="C46">
        <v>1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110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23</v>
      </c>
      <c r="B48">
        <v>1775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9.7000000000000003E-3</v>
      </c>
    </row>
    <row r="49" spans="1:8" x14ac:dyDescent="0.25">
      <c r="A49" t="s">
        <v>24</v>
      </c>
      <c r="B49">
        <v>197968</v>
      </c>
      <c r="C49">
        <v>10</v>
      </c>
      <c r="E49" s="1">
        <v>50</v>
      </c>
      <c r="F49" s="1">
        <f>COUNTIF(C:C,"&lt;= 50")</f>
        <v>75</v>
      </c>
      <c r="G49">
        <f t="shared" si="2"/>
        <v>61.475409836065573</v>
      </c>
      <c r="H49">
        <v>1.7899999999999999E-2</v>
      </c>
    </row>
    <row r="50" spans="1:8" x14ac:dyDescent="0.25">
      <c r="A50" t="s">
        <v>108</v>
      </c>
      <c r="B50">
        <v>2147483647</v>
      </c>
      <c r="C50">
        <v>2147483647</v>
      </c>
      <c r="E50" s="1">
        <v>100</v>
      </c>
      <c r="F50" s="1">
        <f>COUNTIF(C:C,"&lt;= 100")</f>
        <v>76</v>
      </c>
      <c r="G50">
        <f t="shared" si="2"/>
        <v>62.295081967213115</v>
      </c>
      <c r="H50">
        <v>3.7999999999999999E-2</v>
      </c>
    </row>
    <row r="51" spans="1:8" x14ac:dyDescent="0.25">
      <c r="A51" t="s">
        <v>25</v>
      </c>
      <c r="B51">
        <v>852815</v>
      </c>
      <c r="C51">
        <v>101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26</v>
      </c>
      <c r="B52">
        <v>10</v>
      </c>
      <c r="C52">
        <v>1</v>
      </c>
    </row>
    <row r="53" spans="1:8" x14ac:dyDescent="0.25">
      <c r="A53" t="s">
        <v>113</v>
      </c>
      <c r="B53">
        <v>2134</v>
      </c>
      <c r="C53">
        <v>4</v>
      </c>
    </row>
    <row r="54" spans="1:8" x14ac:dyDescent="0.25">
      <c r="A54" t="s">
        <v>102</v>
      </c>
      <c r="B54">
        <v>2147483647</v>
      </c>
      <c r="C54">
        <v>2147483647</v>
      </c>
    </row>
    <row r="55" spans="1:8" x14ac:dyDescent="0.25">
      <c r="A55" t="s">
        <v>27</v>
      </c>
      <c r="B55">
        <v>138</v>
      </c>
      <c r="C55">
        <v>1</v>
      </c>
    </row>
    <row r="56" spans="1:8" x14ac:dyDescent="0.25">
      <c r="A56" t="s">
        <v>28</v>
      </c>
      <c r="B56">
        <v>138</v>
      </c>
      <c r="C56">
        <v>1</v>
      </c>
    </row>
    <row r="57" spans="1:8" x14ac:dyDescent="0.25">
      <c r="A57" t="s">
        <v>29</v>
      </c>
      <c r="B57">
        <v>15247</v>
      </c>
      <c r="C57">
        <v>2</v>
      </c>
    </row>
    <row r="58" spans="1:8" x14ac:dyDescent="0.25">
      <c r="A58" t="s">
        <v>30</v>
      </c>
      <c r="B58">
        <v>6535</v>
      </c>
      <c r="C58">
        <v>1</v>
      </c>
    </row>
    <row r="59" spans="1:8" x14ac:dyDescent="0.25">
      <c r="A59" t="s">
        <v>31</v>
      </c>
      <c r="B59">
        <v>4739</v>
      </c>
      <c r="C59">
        <v>2</v>
      </c>
    </row>
    <row r="60" spans="1:8" x14ac:dyDescent="0.25">
      <c r="A60" t="s">
        <v>32</v>
      </c>
      <c r="B60">
        <v>12021</v>
      </c>
      <c r="C60">
        <v>2</v>
      </c>
    </row>
    <row r="61" spans="1:8" x14ac:dyDescent="0.25">
      <c r="A61" t="s">
        <v>89</v>
      </c>
      <c r="B61">
        <v>2147483647</v>
      </c>
      <c r="C61">
        <v>2147483647</v>
      </c>
    </row>
    <row r="62" spans="1:8" x14ac:dyDescent="0.25">
      <c r="A62" t="s">
        <v>33</v>
      </c>
      <c r="B62">
        <v>1107</v>
      </c>
      <c r="C62">
        <v>1</v>
      </c>
    </row>
    <row r="63" spans="1:8" x14ac:dyDescent="0.25">
      <c r="A63" t="s">
        <v>34</v>
      </c>
      <c r="B63">
        <v>1104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94</v>
      </c>
      <c r="B65">
        <v>2147483647</v>
      </c>
      <c r="C65">
        <v>2147483647</v>
      </c>
    </row>
    <row r="66" spans="1:6" x14ac:dyDescent="0.25">
      <c r="A66" t="s">
        <v>36</v>
      </c>
      <c r="B66">
        <v>967</v>
      </c>
      <c r="C66">
        <v>3</v>
      </c>
      <c r="E66"/>
      <c r="F66"/>
    </row>
    <row r="67" spans="1:6" x14ac:dyDescent="0.25">
      <c r="A67" t="s">
        <v>37</v>
      </c>
      <c r="B67">
        <v>1708</v>
      </c>
      <c r="C67">
        <v>1</v>
      </c>
      <c r="E67"/>
      <c r="F67"/>
    </row>
    <row r="68" spans="1:6" x14ac:dyDescent="0.25">
      <c r="A68" t="s">
        <v>123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38</v>
      </c>
      <c r="B70">
        <v>744</v>
      </c>
      <c r="C70">
        <v>2</v>
      </c>
      <c r="E70"/>
      <c r="F70"/>
    </row>
    <row r="71" spans="1:6" x14ac:dyDescent="0.25">
      <c r="A71" t="s">
        <v>120</v>
      </c>
      <c r="B71">
        <v>2147483647</v>
      </c>
      <c r="C71">
        <v>2147483647</v>
      </c>
      <c r="E71"/>
      <c r="F71"/>
    </row>
    <row r="72" spans="1:6" x14ac:dyDescent="0.25">
      <c r="A72" t="s">
        <v>119</v>
      </c>
      <c r="B72">
        <v>2147483647</v>
      </c>
      <c r="C72">
        <v>2147483647</v>
      </c>
      <c r="E72"/>
      <c r="F72"/>
    </row>
    <row r="73" spans="1:6" x14ac:dyDescent="0.25">
      <c r="A73" t="s">
        <v>39</v>
      </c>
      <c r="B73">
        <v>30</v>
      </c>
      <c r="C73">
        <v>1</v>
      </c>
      <c r="E73"/>
      <c r="F73"/>
    </row>
    <row r="74" spans="1:6" x14ac:dyDescent="0.25">
      <c r="A74" t="s">
        <v>40</v>
      </c>
      <c r="B74">
        <v>162</v>
      </c>
      <c r="C74">
        <v>1</v>
      </c>
      <c r="E74"/>
      <c r="F74"/>
    </row>
    <row r="75" spans="1:6" x14ac:dyDescent="0.25">
      <c r="A75" t="s">
        <v>41</v>
      </c>
      <c r="B75">
        <v>496</v>
      </c>
      <c r="C75">
        <v>1</v>
      </c>
      <c r="E75"/>
      <c r="F75"/>
    </row>
    <row r="76" spans="1:6" x14ac:dyDescent="0.25">
      <c r="A76" t="s">
        <v>42</v>
      </c>
      <c r="B76">
        <v>138</v>
      </c>
      <c r="C76">
        <v>1</v>
      </c>
      <c r="E76"/>
      <c r="F76"/>
    </row>
    <row r="77" spans="1:6" x14ac:dyDescent="0.25">
      <c r="A77" t="s">
        <v>43</v>
      </c>
      <c r="B77">
        <v>9521</v>
      </c>
      <c r="C77">
        <v>4</v>
      </c>
      <c r="E77"/>
      <c r="F77"/>
    </row>
    <row r="78" spans="1:6" x14ac:dyDescent="0.25">
      <c r="A78" t="s">
        <v>117</v>
      </c>
      <c r="B78">
        <v>2147483647</v>
      </c>
      <c r="C78">
        <v>2147483647</v>
      </c>
      <c r="E78"/>
      <c r="F78"/>
    </row>
    <row r="79" spans="1:6" x14ac:dyDescent="0.25">
      <c r="A79" t="s">
        <v>44</v>
      </c>
      <c r="B79">
        <v>1331</v>
      </c>
      <c r="C79">
        <v>4</v>
      </c>
      <c r="E79"/>
      <c r="F79"/>
    </row>
    <row r="80" spans="1:6" x14ac:dyDescent="0.25">
      <c r="A80" t="s">
        <v>45</v>
      </c>
      <c r="B80">
        <v>15247</v>
      </c>
      <c r="C80">
        <v>1</v>
      </c>
      <c r="E80"/>
      <c r="F80"/>
    </row>
    <row r="81" spans="1:6" x14ac:dyDescent="0.25">
      <c r="A81" t="s">
        <v>46</v>
      </c>
      <c r="B81">
        <v>1</v>
      </c>
      <c r="C81">
        <v>1</v>
      </c>
      <c r="E81"/>
      <c r="F81"/>
    </row>
    <row r="82" spans="1:6" x14ac:dyDescent="0.25">
      <c r="A82" t="s">
        <v>107</v>
      </c>
      <c r="B82">
        <v>2147483647</v>
      </c>
      <c r="C82">
        <v>2147483647</v>
      </c>
      <c r="E82"/>
      <c r="F82"/>
    </row>
    <row r="83" spans="1:6" x14ac:dyDescent="0.25">
      <c r="A83" t="s">
        <v>47</v>
      </c>
      <c r="B83">
        <v>94</v>
      </c>
      <c r="C83">
        <v>1</v>
      </c>
      <c r="E83"/>
      <c r="F83"/>
    </row>
    <row r="84" spans="1:6" x14ac:dyDescent="0.25">
      <c r="A84" t="s">
        <v>48</v>
      </c>
      <c r="B84">
        <v>121</v>
      </c>
      <c r="C84">
        <v>1</v>
      </c>
      <c r="E84"/>
      <c r="F84"/>
    </row>
    <row r="85" spans="1:6" x14ac:dyDescent="0.25">
      <c r="A85" t="s">
        <v>93</v>
      </c>
      <c r="B85">
        <v>12021</v>
      </c>
      <c r="C85">
        <v>1</v>
      </c>
      <c r="E85"/>
      <c r="F85"/>
    </row>
    <row r="86" spans="1:6" x14ac:dyDescent="0.25">
      <c r="A86" t="s">
        <v>49</v>
      </c>
      <c r="B86">
        <v>722</v>
      </c>
      <c r="C86">
        <v>1</v>
      </c>
      <c r="E86"/>
      <c r="F86"/>
    </row>
    <row r="87" spans="1:6" x14ac:dyDescent="0.25">
      <c r="A87" t="s">
        <v>91</v>
      </c>
      <c r="B87">
        <v>2147483647</v>
      </c>
      <c r="C87">
        <v>2147483647</v>
      </c>
      <c r="E87"/>
      <c r="F87"/>
    </row>
    <row r="88" spans="1:6" x14ac:dyDescent="0.25">
      <c r="A88" t="s">
        <v>50</v>
      </c>
      <c r="B88">
        <v>121</v>
      </c>
      <c r="C88">
        <v>1</v>
      </c>
      <c r="E88"/>
      <c r="F88"/>
    </row>
    <row r="89" spans="1:6" x14ac:dyDescent="0.25">
      <c r="A89" t="s">
        <v>51</v>
      </c>
      <c r="B89">
        <v>6829</v>
      </c>
      <c r="C89">
        <v>1</v>
      </c>
      <c r="E89"/>
      <c r="F89"/>
    </row>
    <row r="90" spans="1:6" x14ac:dyDescent="0.25">
      <c r="A90" t="s">
        <v>52</v>
      </c>
      <c r="B90">
        <v>1912890</v>
      </c>
      <c r="C90">
        <v>483</v>
      </c>
      <c r="E90"/>
      <c r="F90"/>
    </row>
    <row r="91" spans="1:6" x14ac:dyDescent="0.25">
      <c r="A91" t="s">
        <v>53</v>
      </c>
      <c r="B91">
        <v>1052</v>
      </c>
      <c r="C91">
        <v>1</v>
      </c>
      <c r="E91"/>
      <c r="F91"/>
    </row>
    <row r="92" spans="1:6" x14ac:dyDescent="0.25">
      <c r="A92" t="s">
        <v>121</v>
      </c>
      <c r="B92">
        <v>2147483647</v>
      </c>
      <c r="C92">
        <v>2147483647</v>
      </c>
      <c r="E92"/>
      <c r="F92"/>
    </row>
    <row r="93" spans="1:6" x14ac:dyDescent="0.25">
      <c r="A93" t="s">
        <v>54</v>
      </c>
      <c r="B93">
        <v>459877</v>
      </c>
      <c r="C93">
        <v>16</v>
      </c>
      <c r="E93"/>
      <c r="F93"/>
    </row>
    <row r="94" spans="1:6" x14ac:dyDescent="0.25">
      <c r="A94" t="s">
        <v>55</v>
      </c>
      <c r="B94">
        <v>1917</v>
      </c>
      <c r="C94">
        <v>3</v>
      </c>
      <c r="E94"/>
      <c r="F94"/>
    </row>
    <row r="95" spans="1:6" x14ac:dyDescent="0.25">
      <c r="A95" t="s">
        <v>134</v>
      </c>
      <c r="B95">
        <v>20879</v>
      </c>
      <c r="C95">
        <v>19</v>
      </c>
      <c r="E95"/>
      <c r="F95"/>
    </row>
    <row r="96" spans="1:6" x14ac:dyDescent="0.25">
      <c r="A96" t="s">
        <v>115</v>
      </c>
      <c r="B96">
        <v>2147483647</v>
      </c>
      <c r="C96">
        <v>2147483647</v>
      </c>
      <c r="E96"/>
      <c r="F96"/>
    </row>
    <row r="97" spans="1:6" x14ac:dyDescent="0.25">
      <c r="A97" t="s">
        <v>56</v>
      </c>
      <c r="B97">
        <v>70503</v>
      </c>
      <c r="C97">
        <v>1</v>
      </c>
      <c r="E97"/>
      <c r="F97"/>
    </row>
    <row r="98" spans="1:6" x14ac:dyDescent="0.25">
      <c r="A98" t="s">
        <v>57</v>
      </c>
      <c r="B98">
        <v>350055</v>
      </c>
      <c r="C98">
        <v>53</v>
      </c>
    </row>
    <row r="99" spans="1:6" x14ac:dyDescent="0.25">
      <c r="A99" t="s">
        <v>95</v>
      </c>
      <c r="B99">
        <v>2147483647</v>
      </c>
      <c r="C99">
        <v>2147483647</v>
      </c>
    </row>
    <row r="100" spans="1:6" x14ac:dyDescent="0.25">
      <c r="A100" t="s">
        <v>98</v>
      </c>
      <c r="B100">
        <v>2147483647</v>
      </c>
      <c r="C100">
        <v>2147483647</v>
      </c>
    </row>
    <row r="101" spans="1:6" x14ac:dyDescent="0.25">
      <c r="A101" t="s">
        <v>58</v>
      </c>
      <c r="B101">
        <v>476583</v>
      </c>
      <c r="C101">
        <v>4</v>
      </c>
    </row>
    <row r="102" spans="1:6" x14ac:dyDescent="0.25">
      <c r="A102" t="s">
        <v>59</v>
      </c>
      <c r="B102">
        <v>67634</v>
      </c>
      <c r="C102">
        <v>7</v>
      </c>
    </row>
    <row r="103" spans="1:6" x14ac:dyDescent="0.25">
      <c r="A103" t="s">
        <v>60</v>
      </c>
      <c r="B103">
        <v>30260</v>
      </c>
      <c r="C103">
        <v>3</v>
      </c>
    </row>
    <row r="104" spans="1:6" x14ac:dyDescent="0.25">
      <c r="A104" t="s">
        <v>61</v>
      </c>
      <c r="B104">
        <v>91</v>
      </c>
      <c r="C104">
        <v>1</v>
      </c>
    </row>
    <row r="105" spans="1:6" x14ac:dyDescent="0.25">
      <c r="A105" t="s">
        <v>62</v>
      </c>
      <c r="B105">
        <v>179522</v>
      </c>
      <c r="C105">
        <v>13</v>
      </c>
    </row>
    <row r="106" spans="1:6" x14ac:dyDescent="0.25">
      <c r="A106" t="s">
        <v>63</v>
      </c>
      <c r="B106">
        <v>575661</v>
      </c>
      <c r="C106">
        <v>7</v>
      </c>
    </row>
    <row r="107" spans="1:6" x14ac:dyDescent="0.25">
      <c r="A107" t="s">
        <v>92</v>
      </c>
      <c r="B107">
        <v>2147483647</v>
      </c>
      <c r="C107">
        <v>2147483647</v>
      </c>
    </row>
    <row r="108" spans="1:6" x14ac:dyDescent="0.25">
      <c r="A108" t="s">
        <v>64</v>
      </c>
      <c r="B108">
        <v>12445</v>
      </c>
      <c r="C108">
        <v>3</v>
      </c>
    </row>
    <row r="109" spans="1:6" x14ac:dyDescent="0.25">
      <c r="A109" t="s">
        <v>65</v>
      </c>
      <c r="B109">
        <v>538315</v>
      </c>
      <c r="C109">
        <v>4</v>
      </c>
    </row>
    <row r="110" spans="1:6" x14ac:dyDescent="0.25">
      <c r="A110" t="s">
        <v>66</v>
      </c>
      <c r="B110">
        <v>48361</v>
      </c>
      <c r="C110">
        <v>3</v>
      </c>
    </row>
    <row r="111" spans="1:6" x14ac:dyDescent="0.25">
      <c r="A111" t="s">
        <v>128</v>
      </c>
      <c r="B111">
        <v>2147483647</v>
      </c>
      <c r="C111">
        <v>2147483647</v>
      </c>
    </row>
    <row r="112" spans="1:6" x14ac:dyDescent="0.25">
      <c r="A112" t="s">
        <v>127</v>
      </c>
      <c r="B112">
        <v>2147483647</v>
      </c>
      <c r="C112">
        <v>2147483647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87</v>
      </c>
      <c r="B114">
        <v>2147483647</v>
      </c>
      <c r="C114">
        <v>2147483647</v>
      </c>
    </row>
    <row r="115" spans="1:3" customFormat="1" x14ac:dyDescent="0.25">
      <c r="A115" t="s">
        <v>68</v>
      </c>
      <c r="B115">
        <v>1233202</v>
      </c>
      <c r="C115">
        <v>24</v>
      </c>
    </row>
    <row r="116" spans="1:3" customFormat="1" x14ac:dyDescent="0.25">
      <c r="A116" t="s">
        <v>96</v>
      </c>
      <c r="B116">
        <v>2147483647</v>
      </c>
      <c r="C116">
        <v>2147483647</v>
      </c>
    </row>
    <row r="117" spans="1:3" customFormat="1" x14ac:dyDescent="0.25">
      <c r="A117" t="s">
        <v>69</v>
      </c>
      <c r="B117">
        <v>1002668</v>
      </c>
      <c r="C117">
        <v>162</v>
      </c>
    </row>
    <row r="118" spans="1:3" customFormat="1" x14ac:dyDescent="0.25">
      <c r="A118" t="s">
        <v>70</v>
      </c>
      <c r="B118">
        <v>44057</v>
      </c>
      <c r="C118">
        <v>3</v>
      </c>
    </row>
    <row r="119" spans="1:3" customFormat="1" x14ac:dyDescent="0.25">
      <c r="A119" t="s">
        <v>125</v>
      </c>
      <c r="B119">
        <v>3884</v>
      </c>
      <c r="C119">
        <v>11</v>
      </c>
    </row>
    <row r="120" spans="1:3" customFormat="1" x14ac:dyDescent="0.25">
      <c r="A120" t="s">
        <v>114</v>
      </c>
      <c r="B120">
        <v>2147483647</v>
      </c>
      <c r="C120">
        <v>2147483647</v>
      </c>
    </row>
    <row r="121" spans="1:3" customFormat="1" x14ac:dyDescent="0.25">
      <c r="A121" t="s">
        <v>122</v>
      </c>
      <c r="B121">
        <v>1912890</v>
      </c>
      <c r="C121">
        <v>32</v>
      </c>
    </row>
    <row r="122" spans="1:3" customFormat="1" x14ac:dyDescent="0.25">
      <c r="A122" t="s">
        <v>86</v>
      </c>
      <c r="B122">
        <v>2147483647</v>
      </c>
      <c r="C122">
        <v>2147483647</v>
      </c>
    </row>
    <row r="123" spans="1:3" customFormat="1" x14ac:dyDescent="0.25">
      <c r="A123" t="s">
        <v>99</v>
      </c>
      <c r="B123">
        <v>2147483647</v>
      </c>
      <c r="C123">
        <v>2147483647</v>
      </c>
    </row>
    <row r="124" spans="1:3" customFormat="1" x14ac:dyDescent="0.25">
      <c r="A124" t="s">
        <v>106</v>
      </c>
      <c r="B124">
        <v>2147483647</v>
      </c>
      <c r="C124">
        <v>2147483647</v>
      </c>
    </row>
    <row r="125" spans="1:3" customFormat="1" x14ac:dyDescent="0.25">
      <c r="A125" t="s">
        <v>71</v>
      </c>
      <c r="B125">
        <v>25878</v>
      </c>
      <c r="C125">
        <v>2</v>
      </c>
    </row>
    <row r="126" spans="1:3" customFormat="1" x14ac:dyDescent="0.25">
      <c r="A126" t="s">
        <v>72</v>
      </c>
      <c r="B126">
        <v>445583</v>
      </c>
      <c r="C126">
        <v>31</v>
      </c>
    </row>
  </sheetData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J1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145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1.47E-4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t="shared" si="1"/>
        <v>16.393442622950818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t="shared" si="1"/>
        <v>19.672131147540984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t="shared" ref="G42:G51" si="2" xml:space="preserve"> 100 * F42 / 122</f>
        <v>30.327868852459016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t="shared" si="2"/>
        <v>37.704918032786885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t="shared" si="2"/>
        <v>42.622950819672134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t="shared" si="2"/>
        <v>50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t="shared" si="2"/>
        <v>59.83606557377049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t="shared" si="2"/>
        <v>62.295081967213115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t="shared" si="2"/>
        <v>63.114754098360656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topLeftCell="A16" workbookViewId="0">
      <selection activeCell="I45" sqref="I4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146</v>
      </c>
      <c r="B1" s="8"/>
      <c r="C1" s="8"/>
      <c r="D1" s="8"/>
      <c r="E1" s="8"/>
      <c r="F1" s="8"/>
      <c r="G1" s="8"/>
      <c r="H1" s="8"/>
    </row>
    <row r="2" spans="1:10" ht="21" x14ac:dyDescent="0.25">
      <c r="A2" s="4"/>
      <c r="B2" s="9"/>
      <c r="C2" s="9"/>
      <c r="E2" s="2"/>
      <c r="F2" s="2"/>
      <c r="G2" s="2"/>
      <c r="H2" s="2"/>
    </row>
    <row r="3" spans="1:10" ht="21" customHeight="1" x14ac:dyDescent="0.25">
      <c r="B3" s="9"/>
      <c r="C3" s="9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</v>
      </c>
      <c r="B6">
        <v>30954</v>
      </c>
      <c r="C6">
        <v>4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10" x14ac:dyDescent="0.25">
      <c r="A7" t="s">
        <v>2</v>
      </c>
      <c r="B7">
        <v>1052</v>
      </c>
      <c r="C7">
        <v>1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10" x14ac:dyDescent="0.25">
      <c r="A8" t="s">
        <v>3</v>
      </c>
      <c r="B8">
        <v>115504</v>
      </c>
      <c r="C8">
        <v>113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t="shared" si="1"/>
        <v>13.114754098360656</v>
      </c>
    </row>
    <row r="9" spans="1:10" x14ac:dyDescent="0.25">
      <c r="A9" t="s">
        <v>118</v>
      </c>
      <c r="B9">
        <v>7538</v>
      </c>
      <c r="C9">
        <v>1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</row>
    <row r="10" spans="1:10" x14ac:dyDescent="0.25">
      <c r="A10" t="s">
        <v>4</v>
      </c>
      <c r="B10">
        <v>31421</v>
      </c>
      <c r="C10">
        <v>20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t="shared" si="1"/>
        <v>31.147540983606557</v>
      </c>
    </row>
    <row r="11" spans="1:10" x14ac:dyDescent="0.25">
      <c r="A11" t="s">
        <v>5</v>
      </c>
      <c r="B11">
        <v>1052</v>
      </c>
      <c r="C11">
        <v>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</row>
    <row r="12" spans="1:10" x14ac:dyDescent="0.25">
      <c r="A12" t="s">
        <v>6</v>
      </c>
      <c r="B12">
        <v>135</v>
      </c>
      <c r="C12">
        <v>1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</row>
    <row r="13" spans="1:10" x14ac:dyDescent="0.25">
      <c r="A13" t="s">
        <v>7</v>
      </c>
      <c r="B13">
        <v>142064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</row>
    <row r="14" spans="1:10" x14ac:dyDescent="0.25">
      <c r="A14" t="s">
        <v>131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t="shared" si="1"/>
        <v>52.459016393442624</v>
      </c>
    </row>
    <row r="15" spans="1:10" x14ac:dyDescent="0.25">
      <c r="A15" t="s">
        <v>101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t="shared" si="1"/>
        <v>58.196721311475407</v>
      </c>
    </row>
    <row r="16" spans="1:10" x14ac:dyDescent="0.25">
      <c r="A16" t="s">
        <v>8</v>
      </c>
      <c r="B16">
        <v>1410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t="shared" si="1"/>
        <v>59.016393442622949</v>
      </c>
    </row>
    <row r="17" spans="1:8" x14ac:dyDescent="0.25">
      <c r="A17" t="s">
        <v>112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t="shared" si="1"/>
        <v>60.655737704918032</v>
      </c>
    </row>
    <row r="18" spans="1:8" x14ac:dyDescent="0.25">
      <c r="A18" t="s">
        <v>105</v>
      </c>
      <c r="B18">
        <v>2147483647</v>
      </c>
      <c r="C18">
        <v>2147483647</v>
      </c>
      <c r="E18"/>
      <c r="F18"/>
    </row>
    <row r="19" spans="1:8" x14ac:dyDescent="0.25">
      <c r="A19" t="s">
        <v>9</v>
      </c>
      <c r="B19">
        <v>2467</v>
      </c>
      <c r="C19">
        <v>1</v>
      </c>
      <c r="E19"/>
      <c r="F19"/>
    </row>
    <row r="20" spans="1:8" x14ac:dyDescent="0.25">
      <c r="A20" t="s">
        <v>88</v>
      </c>
      <c r="B20">
        <v>52</v>
      </c>
      <c r="C20">
        <v>1</v>
      </c>
      <c r="E20"/>
      <c r="F20"/>
    </row>
    <row r="21" spans="1:8" x14ac:dyDescent="0.25">
      <c r="A21" t="s">
        <v>129</v>
      </c>
      <c r="B21">
        <v>2147483647</v>
      </c>
      <c r="C21">
        <v>2147483647</v>
      </c>
      <c r="E21"/>
      <c r="F21"/>
    </row>
    <row r="22" spans="1:8" x14ac:dyDescent="0.25">
      <c r="A22" t="s">
        <v>10</v>
      </c>
      <c r="B22">
        <v>442</v>
      </c>
      <c r="C22">
        <v>1</v>
      </c>
      <c r="E22"/>
      <c r="F22"/>
    </row>
    <row r="23" spans="1:8" x14ac:dyDescent="0.25">
      <c r="A23" t="s">
        <v>124</v>
      </c>
      <c r="B23">
        <v>2147483647</v>
      </c>
      <c r="C23">
        <v>2147483647</v>
      </c>
      <c r="E23"/>
      <c r="F23"/>
    </row>
    <row r="24" spans="1:8" x14ac:dyDescent="0.25">
      <c r="A24" t="s">
        <v>11</v>
      </c>
      <c r="B24">
        <v>1</v>
      </c>
      <c r="C24">
        <v>1</v>
      </c>
      <c r="E24"/>
      <c r="F24"/>
    </row>
    <row r="25" spans="1:8" x14ac:dyDescent="0.25">
      <c r="A25" t="s">
        <v>12</v>
      </c>
      <c r="B25">
        <v>2147483647</v>
      </c>
      <c r="C25">
        <v>2147483647</v>
      </c>
      <c r="E25"/>
      <c r="F25"/>
    </row>
    <row r="26" spans="1:8" x14ac:dyDescent="0.25">
      <c r="A26" t="s">
        <v>13</v>
      </c>
      <c r="B26">
        <v>902654</v>
      </c>
      <c r="C26">
        <v>1</v>
      </c>
      <c r="E26"/>
      <c r="F26"/>
    </row>
    <row r="27" spans="1:8" x14ac:dyDescent="0.25">
      <c r="A27" t="s">
        <v>14</v>
      </c>
      <c r="B27">
        <v>2583</v>
      </c>
      <c r="C27">
        <v>1</v>
      </c>
      <c r="E27"/>
      <c r="F27"/>
    </row>
    <row r="28" spans="1:8" x14ac:dyDescent="0.25">
      <c r="A28" t="s">
        <v>15</v>
      </c>
      <c r="B28">
        <v>288643</v>
      </c>
      <c r="C28">
        <v>1</v>
      </c>
      <c r="E28"/>
      <c r="F28"/>
    </row>
    <row r="29" spans="1:8" x14ac:dyDescent="0.25">
      <c r="A29" t="s">
        <v>132</v>
      </c>
      <c r="B29">
        <v>2147483647</v>
      </c>
      <c r="C29">
        <v>2147483647</v>
      </c>
      <c r="E29"/>
      <c r="F29"/>
    </row>
    <row r="30" spans="1:8" x14ac:dyDescent="0.25">
      <c r="A30" t="s">
        <v>103</v>
      </c>
      <c r="B30">
        <v>2147483647</v>
      </c>
      <c r="C30">
        <v>2147483647</v>
      </c>
      <c r="E30"/>
      <c r="F30"/>
    </row>
    <row r="31" spans="1:8" x14ac:dyDescent="0.25">
      <c r="A31" t="s">
        <v>90</v>
      </c>
      <c r="B31">
        <v>2147483647</v>
      </c>
      <c r="C31">
        <v>2147483647</v>
      </c>
      <c r="E31"/>
      <c r="F31"/>
    </row>
    <row r="32" spans="1:8" x14ac:dyDescent="0.25">
      <c r="A32" t="s">
        <v>16</v>
      </c>
      <c r="B32">
        <v>1819</v>
      </c>
      <c r="C32">
        <v>1</v>
      </c>
      <c r="E32"/>
      <c r="F32"/>
    </row>
    <row r="33" spans="1:8" x14ac:dyDescent="0.25">
      <c r="A33" t="s">
        <v>17</v>
      </c>
      <c r="B33">
        <v>3416</v>
      </c>
      <c r="C33">
        <v>1</v>
      </c>
      <c r="E33"/>
      <c r="F33"/>
    </row>
    <row r="34" spans="1:8" x14ac:dyDescent="0.25">
      <c r="A34" t="s">
        <v>130</v>
      </c>
      <c r="B34">
        <v>2147483647</v>
      </c>
      <c r="C34">
        <v>2147483647</v>
      </c>
    </row>
    <row r="35" spans="1:8" x14ac:dyDescent="0.25">
      <c r="A35" t="s">
        <v>116</v>
      </c>
      <c r="B35">
        <v>2147483647</v>
      </c>
      <c r="C35">
        <v>2147483647</v>
      </c>
    </row>
    <row r="36" spans="1:8" x14ac:dyDescent="0.25">
      <c r="A36" t="s">
        <v>111</v>
      </c>
      <c r="B36">
        <v>2147483647</v>
      </c>
      <c r="C36">
        <v>2147483647</v>
      </c>
    </row>
    <row r="37" spans="1:8" x14ac:dyDescent="0.25">
      <c r="A37" t="s">
        <v>18</v>
      </c>
      <c r="B37">
        <v>28376</v>
      </c>
      <c r="C37">
        <v>3</v>
      </c>
    </row>
    <row r="38" spans="1:8" x14ac:dyDescent="0.25">
      <c r="A38" t="s">
        <v>104</v>
      </c>
      <c r="B38">
        <v>2147483647</v>
      </c>
      <c r="C38">
        <v>2147483647</v>
      </c>
    </row>
    <row r="39" spans="1:8" x14ac:dyDescent="0.25">
      <c r="A39" t="s">
        <v>133</v>
      </c>
      <c r="B39">
        <v>2147483647</v>
      </c>
      <c r="C39">
        <v>2147483647</v>
      </c>
    </row>
    <row r="40" spans="1:8" x14ac:dyDescent="0.25">
      <c r="A40" t="s">
        <v>97</v>
      </c>
      <c r="B40">
        <v>2147483647</v>
      </c>
      <c r="C40">
        <v>2147483647</v>
      </c>
    </row>
    <row r="41" spans="1:8" x14ac:dyDescent="0.25">
      <c r="A41" t="s">
        <v>19</v>
      </c>
      <c r="B41">
        <v>2010453</v>
      </c>
      <c r="C41">
        <v>3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100</v>
      </c>
      <c r="B42">
        <v>2147483647</v>
      </c>
      <c r="C42">
        <v>2147483647</v>
      </c>
      <c r="E42" s="1">
        <v>1</v>
      </c>
      <c r="F42" s="1">
        <f>COUNTIF(C:C,"&lt;= 1")</f>
        <v>47</v>
      </c>
      <c r="G42">
        <f t="shared" ref="G42:G51" si="2" xml:space="preserve"> 100 * F42 / 122</f>
        <v>38.524590163934427</v>
      </c>
      <c r="H42">
        <v>9.8999999999999999E-4</v>
      </c>
    </row>
    <row r="43" spans="1:8" x14ac:dyDescent="0.25">
      <c r="A43" t="s">
        <v>20</v>
      </c>
      <c r="B43">
        <v>957011</v>
      </c>
      <c r="C43">
        <v>19</v>
      </c>
      <c r="E43" s="1">
        <v>2</v>
      </c>
      <c r="F43" s="1">
        <f>COUNTIF(C:C,"&lt;= 2")</f>
        <v>54</v>
      </c>
      <c r="G43">
        <f t="shared" si="2"/>
        <v>44.26229508196721</v>
      </c>
      <c r="H43">
        <v>9.8999999999999999E-4</v>
      </c>
    </row>
    <row r="44" spans="1:8" x14ac:dyDescent="0.25">
      <c r="A44" t="s">
        <v>21</v>
      </c>
      <c r="B44">
        <v>60754</v>
      </c>
      <c r="C44">
        <v>38</v>
      </c>
      <c r="E44" s="1">
        <v>3</v>
      </c>
      <c r="F44" s="1">
        <f>COUNTIF(C:C,"&lt;= 3")</f>
        <v>57</v>
      </c>
      <c r="G44">
        <f t="shared" si="2"/>
        <v>46.721311475409834</v>
      </c>
      <c r="H44">
        <v>9.8999999999999999E-4</v>
      </c>
    </row>
    <row r="45" spans="1:8" x14ac:dyDescent="0.25">
      <c r="A45" t="s">
        <v>126</v>
      </c>
      <c r="B45">
        <v>2147483647</v>
      </c>
      <c r="C45">
        <v>2147483647</v>
      </c>
      <c r="E45" s="1">
        <v>5</v>
      </c>
      <c r="F45" s="1">
        <f>COUNTIF(C:C,"&lt;=5")</f>
        <v>58</v>
      </c>
      <c r="G45">
        <f t="shared" si="2"/>
        <v>47.540983606557376</v>
      </c>
      <c r="H45">
        <v>9.8999999999999999E-4</v>
      </c>
    </row>
    <row r="46" spans="1:8" x14ac:dyDescent="0.25">
      <c r="A46" t="s">
        <v>22</v>
      </c>
      <c r="B46">
        <v>106</v>
      </c>
      <c r="C46">
        <v>1</v>
      </c>
      <c r="E46" s="1">
        <v>8</v>
      </c>
      <c r="F46" s="1">
        <f>COUNTIF(C:C,"&lt;= 8")</f>
        <v>60</v>
      </c>
      <c r="G46">
        <f t="shared" si="2"/>
        <v>49.180327868852459</v>
      </c>
      <c r="H46">
        <v>9.8999999999999999E-4</v>
      </c>
    </row>
    <row r="47" spans="1:8" x14ac:dyDescent="0.25">
      <c r="A47" t="s">
        <v>110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t="shared" si="2"/>
        <v>54.098360655737707</v>
      </c>
      <c r="H47">
        <v>9.8999999999999999E-4</v>
      </c>
    </row>
    <row r="48" spans="1:8" x14ac:dyDescent="0.25">
      <c r="A48" t="s">
        <v>23</v>
      </c>
      <c r="B48">
        <v>1804</v>
      </c>
      <c r="C48">
        <v>1</v>
      </c>
      <c r="E48" s="1">
        <v>30</v>
      </c>
      <c r="F48" s="1">
        <f>COUNTIF(C:C,"&lt;= 30")</f>
        <v>66</v>
      </c>
      <c r="G48">
        <f t="shared" si="2"/>
        <v>54.098360655737707</v>
      </c>
      <c r="H48">
        <v>9.8999999999999999E-4</v>
      </c>
    </row>
    <row r="49" spans="1:8" x14ac:dyDescent="0.25">
      <c r="A49" t="s">
        <v>24</v>
      </c>
      <c r="B49">
        <v>246693</v>
      </c>
      <c r="C49">
        <v>9</v>
      </c>
      <c r="E49" s="1">
        <v>50</v>
      </c>
      <c r="F49" s="1">
        <f>COUNTIF(C:C,"&lt;= 50")</f>
        <v>68</v>
      </c>
      <c r="G49">
        <f t="shared" si="2"/>
        <v>55.73770491803279</v>
      </c>
      <c r="H49">
        <v>9.8999999999999999E-4</v>
      </c>
    </row>
    <row r="50" spans="1:8" x14ac:dyDescent="0.25">
      <c r="A50" t="s">
        <v>108</v>
      </c>
      <c r="B50">
        <v>2147483647</v>
      </c>
      <c r="C50">
        <v>2147483647</v>
      </c>
      <c r="E50" s="1">
        <v>100</v>
      </c>
      <c r="F50" s="1">
        <f>COUNTIF(C:C,"&lt;= 100")</f>
        <v>70</v>
      </c>
      <c r="G50">
        <f t="shared" si="2"/>
        <v>57.377049180327866</v>
      </c>
      <c r="H50">
        <v>9.8999999999999999E-4</v>
      </c>
    </row>
    <row r="51" spans="1:8" x14ac:dyDescent="0.25">
      <c r="A51" t="s">
        <v>25</v>
      </c>
      <c r="B51">
        <v>1080362</v>
      </c>
      <c r="C51">
        <v>41</v>
      </c>
      <c r="E51" s="1">
        <v>500</v>
      </c>
      <c r="F51" s="1">
        <f>COUNTIF(C:C,"&lt;= 500")</f>
        <v>72</v>
      </c>
      <c r="G51">
        <f t="shared" si="2"/>
        <v>59.016393442622949</v>
      </c>
      <c r="H51">
        <v>9.8999999999999999E-4</v>
      </c>
    </row>
    <row r="52" spans="1:8" x14ac:dyDescent="0.25">
      <c r="A52" t="s">
        <v>26</v>
      </c>
      <c r="B52">
        <v>8</v>
      </c>
      <c r="C52">
        <v>1</v>
      </c>
    </row>
    <row r="53" spans="1:8" x14ac:dyDescent="0.25">
      <c r="A53" t="s">
        <v>113</v>
      </c>
      <c r="B53">
        <v>2216</v>
      </c>
      <c r="C53">
        <v>3</v>
      </c>
    </row>
    <row r="54" spans="1:8" x14ac:dyDescent="0.25">
      <c r="A54" t="s">
        <v>102</v>
      </c>
      <c r="B54">
        <v>2147483647</v>
      </c>
      <c r="C54">
        <v>2147483647</v>
      </c>
    </row>
    <row r="55" spans="1:8" x14ac:dyDescent="0.25">
      <c r="A55" t="s">
        <v>27</v>
      </c>
      <c r="B55">
        <v>107</v>
      </c>
      <c r="C55">
        <v>1</v>
      </c>
    </row>
    <row r="56" spans="1:8" x14ac:dyDescent="0.25">
      <c r="A56" t="s">
        <v>28</v>
      </c>
      <c r="B56">
        <v>2147483647</v>
      </c>
      <c r="C56">
        <v>2147483647</v>
      </c>
    </row>
    <row r="57" spans="1:8" x14ac:dyDescent="0.25">
      <c r="A57" t="s">
        <v>29</v>
      </c>
      <c r="B57">
        <v>17413</v>
      </c>
      <c r="C57">
        <v>1</v>
      </c>
    </row>
    <row r="58" spans="1:8" x14ac:dyDescent="0.25">
      <c r="A58" t="s">
        <v>30</v>
      </c>
      <c r="B58">
        <v>7034</v>
      </c>
      <c r="C58">
        <v>1</v>
      </c>
    </row>
    <row r="59" spans="1:8" x14ac:dyDescent="0.25">
      <c r="A59" t="s">
        <v>31</v>
      </c>
      <c r="B59">
        <v>5123</v>
      </c>
      <c r="C59">
        <v>1</v>
      </c>
    </row>
    <row r="60" spans="1:8" x14ac:dyDescent="0.25">
      <c r="A60" t="s">
        <v>32</v>
      </c>
      <c r="B60">
        <v>13567</v>
      </c>
      <c r="C60">
        <v>16</v>
      </c>
    </row>
    <row r="61" spans="1:8" x14ac:dyDescent="0.25">
      <c r="A61" t="s">
        <v>89</v>
      </c>
      <c r="B61">
        <v>2147483647</v>
      </c>
      <c r="C61">
        <v>2147483647</v>
      </c>
    </row>
    <row r="62" spans="1:8" x14ac:dyDescent="0.25">
      <c r="A62" t="s">
        <v>33</v>
      </c>
      <c r="B62">
        <v>1082</v>
      </c>
      <c r="C62">
        <v>1</v>
      </c>
    </row>
    <row r="63" spans="1:8" x14ac:dyDescent="0.25">
      <c r="A63" t="s">
        <v>34</v>
      </c>
      <c r="B63">
        <v>1055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94</v>
      </c>
      <c r="B65">
        <v>2147483647</v>
      </c>
      <c r="C65">
        <v>2147483647</v>
      </c>
    </row>
    <row r="66" spans="1:6" x14ac:dyDescent="0.25">
      <c r="A66" t="s">
        <v>36</v>
      </c>
      <c r="B66">
        <v>930</v>
      </c>
      <c r="C66">
        <v>1</v>
      </c>
      <c r="E66"/>
      <c r="F66"/>
    </row>
    <row r="67" spans="1:6" x14ac:dyDescent="0.25">
      <c r="A67" t="s">
        <v>37</v>
      </c>
      <c r="B67">
        <v>1738</v>
      </c>
      <c r="C67">
        <v>1</v>
      </c>
      <c r="E67"/>
      <c r="F67"/>
    </row>
    <row r="68" spans="1:6" x14ac:dyDescent="0.25">
      <c r="A68" t="s">
        <v>123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38</v>
      </c>
      <c r="B70">
        <v>712</v>
      </c>
      <c r="C70">
        <v>2</v>
      </c>
      <c r="E70"/>
      <c r="F70"/>
    </row>
    <row r="71" spans="1:6" x14ac:dyDescent="0.25">
      <c r="A71" t="s">
        <v>120</v>
      </c>
      <c r="B71">
        <v>1569</v>
      </c>
      <c r="C71">
        <v>1</v>
      </c>
      <c r="E71"/>
      <c r="F71"/>
    </row>
    <row r="72" spans="1:6" x14ac:dyDescent="0.25">
      <c r="A72" t="s">
        <v>119</v>
      </c>
      <c r="B72">
        <v>2147483647</v>
      </c>
      <c r="C72">
        <v>2147483647</v>
      </c>
      <c r="E72"/>
      <c r="F72"/>
    </row>
    <row r="73" spans="1:6" x14ac:dyDescent="0.25">
      <c r="A73" t="s">
        <v>39</v>
      </c>
      <c r="B73">
        <v>23</v>
      </c>
      <c r="C73">
        <v>1</v>
      </c>
      <c r="E73"/>
      <c r="F73"/>
    </row>
    <row r="74" spans="1:6" x14ac:dyDescent="0.25">
      <c r="A74" t="s">
        <v>40</v>
      </c>
      <c r="B74">
        <v>124</v>
      </c>
      <c r="C74">
        <v>1</v>
      </c>
      <c r="E74"/>
      <c r="F74"/>
    </row>
    <row r="75" spans="1:6" x14ac:dyDescent="0.25">
      <c r="A75" t="s">
        <v>41</v>
      </c>
      <c r="B75">
        <v>451</v>
      </c>
      <c r="C75">
        <v>1</v>
      </c>
      <c r="E75"/>
      <c r="F75"/>
    </row>
    <row r="76" spans="1:6" x14ac:dyDescent="0.25">
      <c r="A76" t="s">
        <v>42</v>
      </c>
      <c r="B76">
        <v>2147483647</v>
      </c>
      <c r="C76">
        <v>2147483647</v>
      </c>
      <c r="E76"/>
      <c r="F76"/>
    </row>
    <row r="77" spans="1:6" x14ac:dyDescent="0.25">
      <c r="A77" t="s">
        <v>43</v>
      </c>
      <c r="B77">
        <v>10658</v>
      </c>
      <c r="C77">
        <v>2</v>
      </c>
      <c r="E77"/>
      <c r="F77"/>
    </row>
    <row r="78" spans="1:6" x14ac:dyDescent="0.25">
      <c r="A78" t="s">
        <v>117</v>
      </c>
      <c r="B78">
        <v>2147483647</v>
      </c>
      <c r="C78">
        <v>2147483647</v>
      </c>
      <c r="E78"/>
      <c r="F78"/>
    </row>
    <row r="79" spans="1:6" x14ac:dyDescent="0.25">
      <c r="A79" t="s">
        <v>44</v>
      </c>
      <c r="B79">
        <v>1318</v>
      </c>
      <c r="C79">
        <v>2</v>
      </c>
      <c r="E79"/>
      <c r="F79"/>
    </row>
    <row r="80" spans="1:6" x14ac:dyDescent="0.25">
      <c r="A80" t="s">
        <v>45</v>
      </c>
      <c r="B80">
        <v>17413</v>
      </c>
      <c r="C80">
        <v>16</v>
      </c>
      <c r="E80"/>
      <c r="F80"/>
    </row>
    <row r="81" spans="1:6" x14ac:dyDescent="0.25">
      <c r="A81" t="s">
        <v>46</v>
      </c>
      <c r="B81">
        <v>1</v>
      </c>
      <c r="C81">
        <v>1</v>
      </c>
      <c r="E81"/>
      <c r="F81"/>
    </row>
    <row r="82" spans="1:6" x14ac:dyDescent="0.25">
      <c r="A82" t="s">
        <v>107</v>
      </c>
      <c r="B82">
        <v>2147483647</v>
      </c>
      <c r="C82">
        <v>2147483647</v>
      </c>
      <c r="E82"/>
      <c r="F82"/>
    </row>
    <row r="83" spans="1:6" x14ac:dyDescent="0.25">
      <c r="A83" t="s">
        <v>47</v>
      </c>
      <c r="B83">
        <v>66</v>
      </c>
      <c r="C83">
        <v>1</v>
      </c>
      <c r="E83"/>
      <c r="F83"/>
    </row>
    <row r="84" spans="1:6" x14ac:dyDescent="0.25">
      <c r="A84" t="s">
        <v>48</v>
      </c>
      <c r="B84">
        <v>96</v>
      </c>
      <c r="C84">
        <v>1</v>
      </c>
      <c r="E84"/>
      <c r="F84"/>
    </row>
    <row r="85" spans="1:6" x14ac:dyDescent="0.25">
      <c r="A85" t="s">
        <v>93</v>
      </c>
      <c r="B85">
        <v>2147483647</v>
      </c>
      <c r="C85">
        <v>2147483647</v>
      </c>
      <c r="E85"/>
      <c r="F85"/>
    </row>
    <row r="86" spans="1:6" x14ac:dyDescent="0.25">
      <c r="A86" t="s">
        <v>49</v>
      </c>
      <c r="B86">
        <v>684</v>
      </c>
      <c r="C86">
        <v>1</v>
      </c>
      <c r="E86"/>
      <c r="F86"/>
    </row>
    <row r="87" spans="1:6" x14ac:dyDescent="0.25">
      <c r="A87" t="s">
        <v>91</v>
      </c>
      <c r="B87">
        <v>1220</v>
      </c>
      <c r="C87">
        <v>1</v>
      </c>
      <c r="E87"/>
      <c r="F87"/>
    </row>
    <row r="88" spans="1:6" x14ac:dyDescent="0.25">
      <c r="A88" t="s">
        <v>50</v>
      </c>
      <c r="B88">
        <v>2147483647</v>
      </c>
      <c r="C88">
        <v>2147483647</v>
      </c>
      <c r="E88"/>
      <c r="F88"/>
    </row>
    <row r="89" spans="1:6" x14ac:dyDescent="0.25">
      <c r="A89" t="s">
        <v>51</v>
      </c>
      <c r="B89">
        <v>7538</v>
      </c>
      <c r="C89">
        <v>1</v>
      </c>
      <c r="E89"/>
      <c r="F89"/>
    </row>
    <row r="90" spans="1:6" x14ac:dyDescent="0.25">
      <c r="A90" t="s">
        <v>52</v>
      </c>
      <c r="B90">
        <v>2271285</v>
      </c>
      <c r="C90">
        <v>634</v>
      </c>
      <c r="E90"/>
      <c r="F90"/>
    </row>
    <row r="91" spans="1:6" x14ac:dyDescent="0.25">
      <c r="A91" t="s">
        <v>53</v>
      </c>
      <c r="B91">
        <v>1024</v>
      </c>
      <c r="C91">
        <v>1</v>
      </c>
      <c r="E91"/>
      <c r="F91"/>
    </row>
    <row r="92" spans="1:6" x14ac:dyDescent="0.25">
      <c r="A92" t="s">
        <v>121</v>
      </c>
      <c r="B92">
        <v>2147483647</v>
      </c>
      <c r="C92">
        <v>2147483647</v>
      </c>
      <c r="E92"/>
      <c r="F92"/>
    </row>
    <row r="93" spans="1:6" x14ac:dyDescent="0.25">
      <c r="A93" t="s">
        <v>54</v>
      </c>
      <c r="B93">
        <v>582720</v>
      </c>
      <c r="C93">
        <v>1</v>
      </c>
      <c r="E93"/>
      <c r="F93"/>
    </row>
    <row r="94" spans="1:6" x14ac:dyDescent="0.25">
      <c r="A94" t="s">
        <v>55</v>
      </c>
      <c r="B94">
        <v>1978</v>
      </c>
      <c r="C94">
        <v>1</v>
      </c>
      <c r="E94"/>
      <c r="F94"/>
    </row>
    <row r="95" spans="1:6" x14ac:dyDescent="0.25">
      <c r="A95" t="s">
        <v>134</v>
      </c>
      <c r="B95">
        <v>23780</v>
      </c>
      <c r="C95">
        <v>2</v>
      </c>
      <c r="E95"/>
      <c r="F95"/>
    </row>
    <row r="96" spans="1:6" x14ac:dyDescent="0.25">
      <c r="A96" t="s">
        <v>115</v>
      </c>
      <c r="B96">
        <v>2147483647</v>
      </c>
      <c r="C96">
        <v>2147483647</v>
      </c>
      <c r="E96"/>
      <c r="F96"/>
    </row>
    <row r="97" spans="1:6" x14ac:dyDescent="0.25">
      <c r="A97" t="s">
        <v>56</v>
      </c>
      <c r="B97">
        <v>85491</v>
      </c>
      <c r="C97">
        <v>2</v>
      </c>
      <c r="E97"/>
      <c r="F97"/>
    </row>
    <row r="98" spans="1:6" x14ac:dyDescent="0.25">
      <c r="A98" t="s">
        <v>57</v>
      </c>
      <c r="B98">
        <v>441348</v>
      </c>
      <c r="C98">
        <v>8</v>
      </c>
    </row>
    <row r="99" spans="1:6" x14ac:dyDescent="0.25">
      <c r="A99" t="s">
        <v>95</v>
      </c>
      <c r="B99">
        <v>2147483647</v>
      </c>
      <c r="C99">
        <v>2147483647</v>
      </c>
    </row>
    <row r="100" spans="1:6" x14ac:dyDescent="0.25">
      <c r="A100" t="s">
        <v>98</v>
      </c>
      <c r="B100">
        <v>2147483647</v>
      </c>
      <c r="C100">
        <v>2147483647</v>
      </c>
    </row>
    <row r="101" spans="1:6" x14ac:dyDescent="0.25">
      <c r="A101" t="s">
        <v>58</v>
      </c>
      <c r="B101">
        <v>604358</v>
      </c>
      <c r="C101">
        <v>512</v>
      </c>
    </row>
    <row r="102" spans="1:6" x14ac:dyDescent="0.25">
      <c r="A102" t="s">
        <v>59</v>
      </c>
      <c r="B102">
        <v>81864</v>
      </c>
      <c r="C102">
        <v>1</v>
      </c>
    </row>
    <row r="103" spans="1:6" x14ac:dyDescent="0.25">
      <c r="A103" t="s">
        <v>60</v>
      </c>
      <c r="B103">
        <v>35440</v>
      </c>
      <c r="C103">
        <v>8</v>
      </c>
    </row>
    <row r="104" spans="1:6" x14ac:dyDescent="0.25">
      <c r="A104" t="s">
        <v>61</v>
      </c>
      <c r="B104">
        <v>64</v>
      </c>
      <c r="C104">
        <v>1</v>
      </c>
    </row>
    <row r="105" spans="1:6" x14ac:dyDescent="0.25">
      <c r="A105" t="s">
        <v>62</v>
      </c>
      <c r="B105">
        <v>223224</v>
      </c>
      <c r="C105">
        <v>9</v>
      </c>
    </row>
    <row r="106" spans="1:6" x14ac:dyDescent="0.25">
      <c r="A106" t="s">
        <v>63</v>
      </c>
      <c r="B106">
        <v>731499</v>
      </c>
      <c r="C106">
        <v>512</v>
      </c>
    </row>
    <row r="107" spans="1:6" x14ac:dyDescent="0.25">
      <c r="A107" t="s">
        <v>92</v>
      </c>
      <c r="B107">
        <v>2147483647</v>
      </c>
      <c r="C107">
        <v>2147483647</v>
      </c>
    </row>
    <row r="108" spans="1:6" x14ac:dyDescent="0.25">
      <c r="A108" t="s">
        <v>64</v>
      </c>
      <c r="B108">
        <v>14080</v>
      </c>
      <c r="C108">
        <v>1</v>
      </c>
    </row>
    <row r="109" spans="1:6" x14ac:dyDescent="0.25">
      <c r="A109" t="s">
        <v>65</v>
      </c>
      <c r="B109">
        <v>683636</v>
      </c>
      <c r="C109">
        <v>512</v>
      </c>
    </row>
    <row r="110" spans="1:6" x14ac:dyDescent="0.25">
      <c r="A110" t="s">
        <v>66</v>
      </c>
      <c r="B110">
        <v>57236</v>
      </c>
      <c r="C110">
        <v>64</v>
      </c>
    </row>
    <row r="111" spans="1:6" x14ac:dyDescent="0.25">
      <c r="A111" t="s">
        <v>128</v>
      </c>
      <c r="B111">
        <v>2147483647</v>
      </c>
      <c r="C111">
        <v>2147483647</v>
      </c>
    </row>
    <row r="112" spans="1:6" x14ac:dyDescent="0.25">
      <c r="A112" t="s">
        <v>127</v>
      </c>
      <c r="B112">
        <v>2147483647</v>
      </c>
      <c r="C112">
        <v>2147483647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87</v>
      </c>
      <c r="B114">
        <v>2147483647</v>
      </c>
      <c r="C114">
        <v>2147483647</v>
      </c>
    </row>
    <row r="115" spans="1:3" customFormat="1" x14ac:dyDescent="0.25">
      <c r="A115" t="s">
        <v>68</v>
      </c>
      <c r="B115">
        <v>1534725</v>
      </c>
      <c r="C115">
        <v>2</v>
      </c>
    </row>
    <row r="116" spans="1:3" customFormat="1" x14ac:dyDescent="0.25">
      <c r="A116" t="s">
        <v>96</v>
      </c>
      <c r="B116">
        <v>2147483647</v>
      </c>
      <c r="C116">
        <v>2147483647</v>
      </c>
    </row>
    <row r="117" spans="1:3" customFormat="1" x14ac:dyDescent="0.25">
      <c r="A117" t="s">
        <v>69</v>
      </c>
      <c r="B117">
        <v>1263249</v>
      </c>
      <c r="C117">
        <v>177</v>
      </c>
    </row>
    <row r="118" spans="1:3" customFormat="1" x14ac:dyDescent="0.25">
      <c r="A118" t="s">
        <v>70</v>
      </c>
      <c r="B118">
        <v>45712</v>
      </c>
      <c r="C118">
        <v>64</v>
      </c>
    </row>
    <row r="119" spans="1:3" customFormat="1" x14ac:dyDescent="0.25">
      <c r="A119" t="s">
        <v>125</v>
      </c>
      <c r="B119">
        <v>4165</v>
      </c>
      <c r="C119">
        <v>1</v>
      </c>
    </row>
    <row r="120" spans="1:3" customFormat="1" x14ac:dyDescent="0.25">
      <c r="A120" t="s">
        <v>114</v>
      </c>
      <c r="B120">
        <v>2147483647</v>
      </c>
      <c r="C120">
        <v>2147483647</v>
      </c>
    </row>
    <row r="121" spans="1:3" customFormat="1" x14ac:dyDescent="0.25">
      <c r="A121" t="s">
        <v>122</v>
      </c>
      <c r="B121">
        <v>2147483647</v>
      </c>
      <c r="C121">
        <v>2147483647</v>
      </c>
    </row>
    <row r="122" spans="1:3" customFormat="1" x14ac:dyDescent="0.25">
      <c r="A122" t="s">
        <v>86</v>
      </c>
      <c r="B122">
        <v>2147483647</v>
      </c>
      <c r="C122">
        <v>2147483647</v>
      </c>
    </row>
    <row r="123" spans="1:3" customFormat="1" x14ac:dyDescent="0.25">
      <c r="A123" t="s">
        <v>99</v>
      </c>
      <c r="B123">
        <v>2147483647</v>
      </c>
      <c r="C123">
        <v>2147483647</v>
      </c>
    </row>
    <row r="124" spans="1:3" customFormat="1" x14ac:dyDescent="0.25">
      <c r="A124" t="s">
        <v>106</v>
      </c>
      <c r="B124">
        <v>2147483647</v>
      </c>
      <c r="C124">
        <v>2147483647</v>
      </c>
    </row>
    <row r="125" spans="1:3" customFormat="1" x14ac:dyDescent="0.25">
      <c r="A125" t="s">
        <v>71</v>
      </c>
      <c r="B125">
        <v>30173</v>
      </c>
      <c r="C125">
        <v>1</v>
      </c>
    </row>
    <row r="126" spans="1:3" customFormat="1" x14ac:dyDescent="0.25">
      <c r="A126" t="s">
        <v>72</v>
      </c>
      <c r="B126">
        <v>564260</v>
      </c>
      <c r="C126">
        <v>2</v>
      </c>
    </row>
  </sheetData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3" workbookViewId="0">
      <selection activeCell="I53" sqref="I53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142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1.47E-4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t="shared" si="1"/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t="shared" si="1"/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t="shared" si="1"/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t="shared" si="1"/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t="shared" si="2"/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t="shared" si="2"/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t="shared" si="2"/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t="shared" si="2"/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136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1.8200000000000001E-4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t="shared" si="1"/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t="shared" si="1"/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t="shared" si="1"/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t="shared" si="1"/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t="shared" si="1"/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t="shared" si="1"/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t="shared" si="1"/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t="shared" si="1"/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t="shared" si="1"/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t="shared" si="1"/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t="shared" si="1"/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t="shared" ref="G42:G51" si="2"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t="shared" si="2"/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t="shared" si="2"/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t="shared" si="2"/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t="shared" si="2"/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t="shared" si="2"/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t="shared" si="2"/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t="shared" si="2"/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t="shared" si="2"/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t="shared" si="2"/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137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1.47E-4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t="shared" si="1"/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t="shared" si="1"/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t="shared" si="1"/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t="shared" si="1"/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t="shared" si="1"/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t="shared" si="1"/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t="shared" si="1"/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t="shared" si="1"/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t="shared" si="1"/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t="shared" ref="G42:G51" si="2"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t="shared" si="2"/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t="shared" si="2"/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t="shared" si="2"/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t="shared" si="2"/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t="shared" si="2"/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t="shared" si="2"/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t="shared" si="2"/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t="shared" si="2"/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8" t="s">
        <v>141</v>
      </c>
      <c r="B1" s="8"/>
      <c r="C1" s="8"/>
      <c r="D1" s="8"/>
      <c r="E1" s="8"/>
      <c r="F1" s="8"/>
      <c r="G1" s="8"/>
      <c r="H1" s="8"/>
    </row>
    <row r="2" spans="1:10" ht="21" x14ac:dyDescent="0.25">
      <c r="A2" s="4" t="s">
        <v>80</v>
      </c>
      <c r="B2" s="9" t="s">
        <v>83</v>
      </c>
      <c r="C2" s="9"/>
      <c r="D2">
        <v>5.7399999999999997E-4</v>
      </c>
      <c r="E2" s="2"/>
      <c r="F2" s="2"/>
      <c r="G2" s="2"/>
      <c r="H2" s="2"/>
    </row>
    <row r="3" spans="1:10" ht="21" customHeight="1" x14ac:dyDescent="0.25">
      <c r="B3" s="9" t="s">
        <v>82</v>
      </c>
      <c r="C3" s="9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t="shared" si="1"/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t="shared" si="1"/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t="shared" si="1"/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t="shared" si="1"/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t="shared" si="1"/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t="shared" si="1"/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t="shared" si="1"/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t="shared" si="1"/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t="shared" ref="G42:G51" si="2"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t="shared" si="2"/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t="shared" si="2"/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t="shared" si="2"/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t="shared" si="2"/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t="shared" si="2"/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t="shared" si="2"/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t="shared" si="2"/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t="shared" si="2"/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t="shared" si="2"/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1234-1</vt:lpstr>
      <vt:lpstr>1234-2</vt:lpstr>
      <vt:lpstr>1234-2-new</vt:lpstr>
      <vt:lpstr>1234-3-new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2011-04-18T05:43:26Z</dcterms:modified>
</cp:coreProperties>
</file>