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mar\Dropbox\MicroControlador\"/>
    </mc:Choice>
  </mc:AlternateContent>
  <xr:revisionPtr revIDLastSave="0" documentId="13_ncr:1_{C38C994D-F3E4-47FA-9D20-C8F23995212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Enunciado" sheetId="3" r:id="rId1"/>
    <sheet name="Tabla códigos de instrucción" sheetId="2" r:id="rId2"/>
    <sheet name="ALU" sheetId="4" r:id="rId3"/>
    <sheet name="Control Memory" sheetId="1" r:id="rId4"/>
    <sheet name="Hoj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5" l="1"/>
  <c r="H12" i="5"/>
  <c r="AG4" i="1"/>
  <c r="AH4" i="1" s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8" i="1"/>
  <c r="AG5" i="1"/>
  <c r="AG6" i="1"/>
  <c r="AG7" i="1"/>
</calcChain>
</file>

<file path=xl/sharedStrings.xml><?xml version="1.0" encoding="utf-8"?>
<sst xmlns="http://schemas.openxmlformats.org/spreadsheetml/2006/main" count="362" uniqueCount="148">
  <si>
    <t>ADDRESS</t>
  </si>
  <si>
    <t>MMD</t>
  </si>
  <si>
    <t>WE</t>
  </si>
  <si>
    <t>MA</t>
  </si>
  <si>
    <t>MB</t>
  </si>
  <si>
    <t>Cin</t>
  </si>
  <si>
    <t>S</t>
  </si>
  <si>
    <t>MD</t>
  </si>
  <si>
    <t>MCC</t>
  </si>
  <si>
    <t>L</t>
  </si>
  <si>
    <t>MCAR</t>
  </si>
  <si>
    <t>PUSH</t>
  </si>
  <si>
    <t>POP</t>
  </si>
  <si>
    <t>MPC</t>
  </si>
  <si>
    <t>LPC</t>
  </si>
  <si>
    <t>LMAR</t>
  </si>
  <si>
    <t>LMBR</t>
  </si>
  <si>
    <t>ADD Rn, Rm</t>
  </si>
  <si>
    <t>ADD Rn, k</t>
  </si>
  <si>
    <t>AND Rn, Rm</t>
  </si>
  <si>
    <t>AND Rn, k</t>
  </si>
  <si>
    <t>INC f</t>
  </si>
  <si>
    <t>MOV Rn, Rm</t>
  </si>
  <si>
    <t>MOV f, Rn</t>
  </si>
  <si>
    <t>CALL a</t>
  </si>
  <si>
    <t>RETURN</t>
  </si>
  <si>
    <t>NOP</t>
  </si>
  <si>
    <t>Ciclo de envío</t>
  </si>
  <si>
    <t>OP</t>
  </si>
  <si>
    <t>RTL</t>
  </si>
  <si>
    <t>A</t>
  </si>
  <si>
    <t>B</t>
  </si>
  <si>
    <t>MAR&lt;-PC, CAR&lt;-CAR+1</t>
  </si>
  <si>
    <t>n</t>
  </si>
  <si>
    <t>m</t>
  </si>
  <si>
    <t>k</t>
  </si>
  <si>
    <t>f</t>
  </si>
  <si>
    <t>f: dirección de la memoria de datos</t>
  </si>
  <si>
    <t>a: dirección de la memoria de programa</t>
  </si>
  <si>
    <t>a</t>
  </si>
  <si>
    <t>opcode (código de operación)</t>
  </si>
  <si>
    <t>Rn&lt;-Rn+Rm</t>
  </si>
  <si>
    <t>Rn&lt;-Rn+k</t>
  </si>
  <si>
    <t>Procesador de 8 bits</t>
  </si>
  <si>
    <t>Rn&lt;-Rn and Rm</t>
  </si>
  <si>
    <t>MD[F]&lt;-MD[F]+1</t>
  </si>
  <si>
    <t>Rn&lt;-Rm</t>
  </si>
  <si>
    <t>MD[f]&lt;-Rn</t>
  </si>
  <si>
    <t>CAR&lt;-ID</t>
  </si>
  <si>
    <t>MBR&lt;-M[MAR], PC&lt;-PC+1, CAR&lt;-CAR+1</t>
  </si>
  <si>
    <t>Rn&lt;-Rn and k</t>
  </si>
  <si>
    <t>SUB Rn, Rm</t>
  </si>
  <si>
    <t>SUB Rn, k</t>
  </si>
  <si>
    <t>OR Rn, Rm</t>
  </si>
  <si>
    <t>OR Rn, k</t>
  </si>
  <si>
    <t>XOR Rn, Rm</t>
  </si>
  <si>
    <t>XOR Rn, k</t>
  </si>
  <si>
    <t>SR0 Rn</t>
  </si>
  <si>
    <t>Rn &lt;- '0'&amp;Rn(7:1)</t>
  </si>
  <si>
    <t>SL0 Rn</t>
  </si>
  <si>
    <t>Rn &lt;- Rn(6:0)&amp;'0'</t>
  </si>
  <si>
    <t>BSET Rn, #B</t>
  </si>
  <si>
    <t>Rn(B) &lt;- 1</t>
  </si>
  <si>
    <t>CLR Rn, #B</t>
  </si>
  <si>
    <t>Rn(B) &lt;- 0</t>
  </si>
  <si>
    <t>SWAP Rn</t>
  </si>
  <si>
    <t>Rn(3:0)&lt;-Rn(7:4), Rn(7:4)&lt;-Rn(3:0)</t>
  </si>
  <si>
    <t>MOV Rn, k</t>
  </si>
  <si>
    <t>MOV Rn, f</t>
  </si>
  <si>
    <t>BRA a</t>
  </si>
  <si>
    <t>PC &lt;- a</t>
  </si>
  <si>
    <t>BRA Z, a</t>
  </si>
  <si>
    <t>Z: PC &lt;- a</t>
  </si>
  <si>
    <t>BRA NZ, a</t>
  </si>
  <si>
    <t>NZ: PC &lt;- a</t>
  </si>
  <si>
    <t>BRA C, a</t>
  </si>
  <si>
    <t>C: PC &lt;- a</t>
  </si>
  <si>
    <t>BRA NC, a</t>
  </si>
  <si>
    <t>NC: PC &lt;- a</t>
  </si>
  <si>
    <t>STACK &lt;- PC, PC &lt;- a</t>
  </si>
  <si>
    <t>PC &lt;- STACK</t>
  </si>
  <si>
    <t>INPUT Rn, Port A</t>
  </si>
  <si>
    <t>Rn &lt;-PortA</t>
  </si>
  <si>
    <t>Rn&lt;-Rn-Rm</t>
  </si>
  <si>
    <t>Rn&lt;-Rn-k</t>
  </si>
  <si>
    <t>Rn&lt;-Rn xor Rm</t>
  </si>
  <si>
    <t>Rn&lt;-Rn xor k</t>
  </si>
  <si>
    <t>Rn&lt;-Rn or Rm</t>
  </si>
  <si>
    <t>Rn&lt;-Rn or k</t>
  </si>
  <si>
    <t>Rn&lt;-k</t>
  </si>
  <si>
    <t>Rn&lt;-MD[f]</t>
  </si>
  <si>
    <t>S3</t>
  </si>
  <si>
    <t>S2</t>
  </si>
  <si>
    <t>S1</t>
  </si>
  <si>
    <t>S0</t>
  </si>
  <si>
    <t>Op</t>
  </si>
  <si>
    <t>A+B</t>
  </si>
  <si>
    <t>A-B</t>
  </si>
  <si>
    <t>A and B</t>
  </si>
  <si>
    <t>A or B</t>
  </si>
  <si>
    <t>A xor B</t>
  </si>
  <si>
    <t>INC</t>
  </si>
  <si>
    <t>SR0</t>
  </si>
  <si>
    <t>SL0</t>
  </si>
  <si>
    <t>BSET</t>
  </si>
  <si>
    <t>CLR</t>
  </si>
  <si>
    <t>SWAP</t>
  </si>
  <si>
    <t>Rn&lt;-Rn+Rm, CAR&lt;- 0</t>
  </si>
  <si>
    <t>Rn&lt;-Rn+k, CAR&lt;- 0</t>
  </si>
  <si>
    <t>Rn&lt;-Rn-Rm, CAR&lt;- 0</t>
  </si>
  <si>
    <t>Rn&lt;-Rn-k, CAR&lt;- 0</t>
  </si>
  <si>
    <t>Rn&lt;-Rn and Rm, CAR&lt;- 0</t>
  </si>
  <si>
    <t>Rn&lt;-Rn and k, CAR&lt;- 0</t>
  </si>
  <si>
    <t>Rn&lt;-Rn or Rm, CAR&lt;- 0</t>
  </si>
  <si>
    <t>Rn&lt;-Rn or k, CAR&lt;- 0</t>
  </si>
  <si>
    <t>Rn&lt;-Rn xor Rm, CAR&lt;- 0</t>
  </si>
  <si>
    <t>Rn&lt;-Rn xor k, CAR&lt;- 0</t>
  </si>
  <si>
    <t>MD[F]&lt;-MD[F]+1, CAR&lt;- 0</t>
  </si>
  <si>
    <t>Rn &lt;- '0'&amp;Rn(7:1), CAR&lt;- 0</t>
  </si>
  <si>
    <t>Rn &lt;- Rn(6:0)&amp;'0', CAR&lt;- 0</t>
  </si>
  <si>
    <t>Rn(B) &lt;- 1, CAR&lt;- 0</t>
  </si>
  <si>
    <t>Rn(B) &lt;- 0, CAR&lt;- 0</t>
  </si>
  <si>
    <t>Rn(3:0)&lt;-Rn(7:4), Rn(7:4)&lt;-Rn(3:0), CAR&lt;- 0</t>
  </si>
  <si>
    <t>Rn&lt;-Rm, CAR&lt;- 0</t>
  </si>
  <si>
    <t>Rn&lt;-k, CAR&lt;- 0</t>
  </si>
  <si>
    <t>MD[f]&lt;-Rn, CAR&lt;- 0</t>
  </si>
  <si>
    <t>Rn&lt;-MD[f], CAR&lt;- 0</t>
  </si>
  <si>
    <t>PC &lt;- a, CAR&lt;- 0</t>
  </si>
  <si>
    <t>, CAR&lt;- 0</t>
  </si>
  <si>
    <t>Rn &lt;-PortA, CAR&lt;- 0</t>
  </si>
  <si>
    <t>BRA 1</t>
  </si>
  <si>
    <t>ADD R2, 1</t>
  </si>
  <si>
    <t>MOV R2, 0</t>
  </si>
  <si>
    <t>0000101000000001</t>
  </si>
  <si>
    <t>1000101000000000</t>
  </si>
  <si>
    <t>1010000000100000</t>
  </si>
  <si>
    <t>22-04</t>
  </si>
  <si>
    <t>29-04</t>
  </si>
  <si>
    <t>02-05</t>
  </si>
  <si>
    <t>03-05</t>
  </si>
  <si>
    <t>05-05</t>
  </si>
  <si>
    <t>13-04</t>
  </si>
  <si>
    <t>Tiempo</t>
  </si>
  <si>
    <t>Fecha</t>
  </si>
  <si>
    <t>Total</t>
  </si>
  <si>
    <t>8A00</t>
  </si>
  <si>
    <t>0A01</t>
  </si>
  <si>
    <t>A020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</si>
</sst>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1" fontId="0" fillId="0" borderId="0" xfId="0" applyNumberFormat="1"/>
    <xf numFmtId="49" fontId="0" fillId="0" borderId="0" xfId="0" applyNumberFormat="1"/>
    <xf numFmtId="0" fontId="0" fillId="2" borderId="1" xfId="0" applyFill="1" applyBorder="1"/>
    <xf numFmtId="0" fontId="2" fillId="0" borderId="1" xfId="0" applyFont="1" applyBorder="1"/>
    <xf numFmtId="49" fontId="0" fillId="0" borderId="1" xfId="0" applyNumberFormat="1" applyBorder="1"/>
    <xf numFmtId="49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69273</xdr:colOff>
      <xdr:row>13</xdr:row>
      <xdr:rowOff>152603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61E34C-A3D3-4645-87C4-01AD87ADE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182880"/>
          <a:ext cx="7994073" cy="2347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FB9B-D9C8-4610-A0DB-F8A22D3AD449}">
  <dimension ref="A1"/>
  <sheetViews>
    <sheetView workbookViewId="0">
      <selection activeCell="E27" sqref="E2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73DE-ED20-4080-A260-87B4D4466D5C}">
  <dimension ref="B2:AH39"/>
  <sheetViews>
    <sheetView tabSelected="1" zoomScaleNormal="100" workbookViewId="0">
      <selection activeCell="AB11" sqref="AB11"/>
    </sheetView>
  </sheetViews>
  <sheetFormatPr baseColWidth="10" defaultRowHeight="14.4" x14ac:dyDescent="0.3"/>
  <cols>
    <col min="3" max="3" width="28.6640625" bestFit="1" customWidth="1"/>
    <col min="4" max="26" width="3.109375" customWidth="1"/>
    <col min="29" max="29" width="17.109375" bestFit="1" customWidth="1"/>
  </cols>
  <sheetData>
    <row r="2" spans="2:34" x14ac:dyDescent="0.3">
      <c r="C2" t="s">
        <v>29</v>
      </c>
    </row>
    <row r="3" spans="2:34" x14ac:dyDescent="0.3">
      <c r="D3">
        <v>15</v>
      </c>
      <c r="E3">
        <v>14</v>
      </c>
      <c r="F3">
        <v>13</v>
      </c>
      <c r="G3">
        <v>12</v>
      </c>
      <c r="H3">
        <v>11</v>
      </c>
      <c r="I3">
        <v>10</v>
      </c>
      <c r="J3">
        <v>9</v>
      </c>
      <c r="K3">
        <v>8</v>
      </c>
      <c r="L3">
        <v>7</v>
      </c>
      <c r="M3">
        <v>6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2:34" x14ac:dyDescent="0.3">
      <c r="B4" t="s">
        <v>17</v>
      </c>
      <c r="C4" t="s">
        <v>41</v>
      </c>
      <c r="D4">
        <v>0</v>
      </c>
      <c r="E4">
        <v>0</v>
      </c>
      <c r="F4">
        <v>0</v>
      </c>
      <c r="G4">
        <v>0</v>
      </c>
      <c r="H4">
        <v>0</v>
      </c>
      <c r="I4" t="s">
        <v>33</v>
      </c>
      <c r="J4" t="s">
        <v>33</v>
      </c>
      <c r="K4" t="s">
        <v>33</v>
      </c>
      <c r="L4" t="s">
        <v>34</v>
      </c>
      <c r="M4" t="s">
        <v>34</v>
      </c>
      <c r="N4" t="s">
        <v>34</v>
      </c>
      <c r="AC4" s="6"/>
    </row>
    <row r="5" spans="2:34" x14ac:dyDescent="0.3">
      <c r="B5" t="s">
        <v>18</v>
      </c>
      <c r="C5" t="s">
        <v>42</v>
      </c>
      <c r="D5">
        <v>0</v>
      </c>
      <c r="E5">
        <v>0</v>
      </c>
      <c r="F5">
        <v>0</v>
      </c>
      <c r="G5">
        <v>0</v>
      </c>
      <c r="H5">
        <v>1</v>
      </c>
      <c r="I5" t="s">
        <v>33</v>
      </c>
      <c r="J5" t="s">
        <v>33</v>
      </c>
      <c r="K5" t="s">
        <v>33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AB5" t="s">
        <v>131</v>
      </c>
      <c r="AC5" s="6" t="s">
        <v>133</v>
      </c>
      <c r="AD5" t="s">
        <v>146</v>
      </c>
    </row>
    <row r="6" spans="2:34" x14ac:dyDescent="0.3">
      <c r="B6" t="s">
        <v>51</v>
      </c>
      <c r="C6" t="s">
        <v>83</v>
      </c>
      <c r="D6">
        <v>0</v>
      </c>
      <c r="E6">
        <v>0</v>
      </c>
      <c r="F6">
        <v>0</v>
      </c>
      <c r="G6">
        <v>1</v>
      </c>
      <c r="H6">
        <v>0</v>
      </c>
      <c r="I6" t="s">
        <v>33</v>
      </c>
      <c r="J6" t="s">
        <v>33</v>
      </c>
      <c r="K6" t="s">
        <v>33</v>
      </c>
      <c r="L6" t="s">
        <v>34</v>
      </c>
      <c r="M6" t="s">
        <v>34</v>
      </c>
      <c r="N6" t="s">
        <v>34</v>
      </c>
    </row>
    <row r="7" spans="2:34" x14ac:dyDescent="0.3">
      <c r="B7" t="s">
        <v>52</v>
      </c>
      <c r="C7" t="s">
        <v>84</v>
      </c>
      <c r="D7">
        <v>0</v>
      </c>
      <c r="E7">
        <v>0</v>
      </c>
      <c r="F7">
        <v>0</v>
      </c>
      <c r="G7">
        <v>1</v>
      </c>
      <c r="H7">
        <v>1</v>
      </c>
      <c r="I7" t="s">
        <v>33</v>
      </c>
      <c r="J7" t="s">
        <v>33</v>
      </c>
      <c r="K7" t="s">
        <v>33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</row>
    <row r="8" spans="2:34" x14ac:dyDescent="0.3">
      <c r="B8" t="s">
        <v>19</v>
      </c>
      <c r="C8" t="s">
        <v>44</v>
      </c>
      <c r="D8">
        <v>0</v>
      </c>
      <c r="E8">
        <v>0</v>
      </c>
      <c r="F8">
        <v>1</v>
      </c>
      <c r="G8">
        <v>0</v>
      </c>
      <c r="H8">
        <v>0</v>
      </c>
      <c r="I8" t="s">
        <v>33</v>
      </c>
      <c r="J8" t="s">
        <v>33</v>
      </c>
      <c r="K8" t="s">
        <v>33</v>
      </c>
      <c r="L8" t="s">
        <v>34</v>
      </c>
      <c r="M8" t="s">
        <v>34</v>
      </c>
      <c r="N8" t="s">
        <v>34</v>
      </c>
    </row>
    <row r="9" spans="2:34" x14ac:dyDescent="0.3">
      <c r="B9" t="s">
        <v>20</v>
      </c>
      <c r="C9" t="s">
        <v>50</v>
      </c>
      <c r="D9">
        <v>0</v>
      </c>
      <c r="E9">
        <v>0</v>
      </c>
      <c r="F9">
        <v>1</v>
      </c>
      <c r="G9">
        <v>0</v>
      </c>
      <c r="H9">
        <v>1</v>
      </c>
      <c r="I9" t="s">
        <v>33</v>
      </c>
      <c r="J9" t="s">
        <v>33</v>
      </c>
      <c r="K9" t="s">
        <v>33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</row>
    <row r="10" spans="2:34" x14ac:dyDescent="0.3">
      <c r="B10" t="s">
        <v>53</v>
      </c>
      <c r="C10" t="s">
        <v>87</v>
      </c>
      <c r="D10">
        <v>0</v>
      </c>
      <c r="E10">
        <v>0</v>
      </c>
      <c r="F10">
        <v>1</v>
      </c>
      <c r="G10">
        <v>1</v>
      </c>
      <c r="H10">
        <v>0</v>
      </c>
      <c r="I10" t="s">
        <v>33</v>
      </c>
      <c r="J10" t="s">
        <v>33</v>
      </c>
      <c r="K10" t="s">
        <v>33</v>
      </c>
      <c r="L10" t="s">
        <v>34</v>
      </c>
      <c r="M10" t="s">
        <v>34</v>
      </c>
      <c r="N10" t="s">
        <v>34</v>
      </c>
      <c r="AF10" t="s">
        <v>132</v>
      </c>
      <c r="AG10">
        <v>0</v>
      </c>
      <c r="AH10" s="6" t="s">
        <v>134</v>
      </c>
    </row>
    <row r="11" spans="2:34" x14ac:dyDescent="0.3">
      <c r="B11" t="s">
        <v>54</v>
      </c>
      <c r="C11" t="s">
        <v>88</v>
      </c>
      <c r="D11">
        <v>0</v>
      </c>
      <c r="E11">
        <v>0</v>
      </c>
      <c r="F11">
        <v>1</v>
      </c>
      <c r="G11">
        <v>1</v>
      </c>
      <c r="H11">
        <v>1</v>
      </c>
      <c r="I11" t="s">
        <v>33</v>
      </c>
      <c r="J11" t="s">
        <v>33</v>
      </c>
      <c r="K11" t="s">
        <v>33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AF11" t="s">
        <v>131</v>
      </c>
      <c r="AG11">
        <v>1</v>
      </c>
      <c r="AH11" s="6" t="s">
        <v>133</v>
      </c>
    </row>
    <row r="12" spans="2:34" x14ac:dyDescent="0.3">
      <c r="B12" t="s">
        <v>55</v>
      </c>
      <c r="C12" t="s">
        <v>85</v>
      </c>
      <c r="D12">
        <v>0</v>
      </c>
      <c r="E12">
        <v>1</v>
      </c>
      <c r="F12">
        <v>0</v>
      </c>
      <c r="G12">
        <v>0</v>
      </c>
      <c r="H12">
        <v>0</v>
      </c>
      <c r="I12" t="s">
        <v>33</v>
      </c>
      <c r="J12" t="s">
        <v>33</v>
      </c>
      <c r="K12" t="s">
        <v>33</v>
      </c>
      <c r="L12" t="s">
        <v>34</v>
      </c>
      <c r="M12" t="s">
        <v>34</v>
      </c>
      <c r="N12" t="s">
        <v>34</v>
      </c>
      <c r="AF12" t="s">
        <v>130</v>
      </c>
      <c r="AG12">
        <v>2</v>
      </c>
      <c r="AH12" s="6" t="s">
        <v>135</v>
      </c>
    </row>
    <row r="13" spans="2:34" x14ac:dyDescent="0.3">
      <c r="B13" t="s">
        <v>56</v>
      </c>
      <c r="C13" t="s">
        <v>86</v>
      </c>
      <c r="D13">
        <v>0</v>
      </c>
      <c r="E13">
        <v>1</v>
      </c>
      <c r="F13">
        <v>0</v>
      </c>
      <c r="G13">
        <v>0</v>
      </c>
      <c r="H13">
        <v>1</v>
      </c>
      <c r="I13" t="s">
        <v>33</v>
      </c>
      <c r="J13" t="s">
        <v>33</v>
      </c>
      <c r="K13" t="s">
        <v>33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</row>
    <row r="14" spans="2:34" x14ac:dyDescent="0.3">
      <c r="B14" t="s">
        <v>21</v>
      </c>
      <c r="C14" t="s">
        <v>45</v>
      </c>
      <c r="D14">
        <v>0</v>
      </c>
      <c r="E14">
        <v>1</v>
      </c>
      <c r="F14">
        <v>0</v>
      </c>
      <c r="G14">
        <v>1</v>
      </c>
      <c r="H14">
        <v>0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</row>
    <row r="15" spans="2:34" x14ac:dyDescent="0.3">
      <c r="B15" t="s">
        <v>57</v>
      </c>
      <c r="C15" t="s">
        <v>58</v>
      </c>
      <c r="D15">
        <v>0</v>
      </c>
      <c r="E15">
        <v>1</v>
      </c>
      <c r="F15">
        <v>0</v>
      </c>
      <c r="G15">
        <v>1</v>
      </c>
      <c r="H15">
        <v>1</v>
      </c>
      <c r="I15" t="s">
        <v>33</v>
      </c>
      <c r="J15" t="s">
        <v>33</v>
      </c>
      <c r="K15" t="s">
        <v>33</v>
      </c>
    </row>
    <row r="16" spans="2:34" x14ac:dyDescent="0.3">
      <c r="B16" t="s">
        <v>59</v>
      </c>
      <c r="C16" t="s">
        <v>60</v>
      </c>
      <c r="D16">
        <v>0</v>
      </c>
      <c r="E16">
        <v>1</v>
      </c>
      <c r="F16">
        <v>1</v>
      </c>
      <c r="G16">
        <v>0</v>
      </c>
      <c r="H16">
        <v>0</v>
      </c>
      <c r="I16" t="s">
        <v>33</v>
      </c>
      <c r="J16" t="s">
        <v>33</v>
      </c>
      <c r="K16" t="s">
        <v>33</v>
      </c>
    </row>
    <row r="17" spans="2:30" x14ac:dyDescent="0.3">
      <c r="B17" t="s">
        <v>61</v>
      </c>
      <c r="C17" t="s">
        <v>62</v>
      </c>
      <c r="D17">
        <v>0</v>
      </c>
      <c r="E17">
        <v>1</v>
      </c>
      <c r="F17">
        <v>1</v>
      </c>
      <c r="G17">
        <v>0</v>
      </c>
      <c r="H17">
        <v>1</v>
      </c>
      <c r="I17" t="s">
        <v>33</v>
      </c>
      <c r="J17" t="s">
        <v>33</v>
      </c>
      <c r="K17" t="s">
        <v>33</v>
      </c>
      <c r="O17" t="s">
        <v>31</v>
      </c>
      <c r="P17" t="s">
        <v>31</v>
      </c>
      <c r="Q17" t="s">
        <v>31</v>
      </c>
    </row>
    <row r="18" spans="2:30" x14ac:dyDescent="0.3">
      <c r="B18" t="s">
        <v>63</v>
      </c>
      <c r="C18" t="s">
        <v>64</v>
      </c>
      <c r="D18">
        <v>0</v>
      </c>
      <c r="E18">
        <v>1</v>
      </c>
      <c r="F18">
        <v>1</v>
      </c>
      <c r="G18">
        <v>1</v>
      </c>
      <c r="H18">
        <v>0</v>
      </c>
      <c r="O18" t="s">
        <v>31</v>
      </c>
      <c r="P18" t="s">
        <v>31</v>
      </c>
      <c r="Q18" t="s">
        <v>31</v>
      </c>
    </row>
    <row r="19" spans="2:30" x14ac:dyDescent="0.3">
      <c r="B19" t="s">
        <v>65</v>
      </c>
      <c r="C19" t="s">
        <v>66</v>
      </c>
      <c r="D19">
        <v>0</v>
      </c>
      <c r="E19">
        <v>1</v>
      </c>
      <c r="F19">
        <v>1</v>
      </c>
      <c r="G19">
        <v>1</v>
      </c>
      <c r="H19">
        <v>1</v>
      </c>
    </row>
    <row r="20" spans="2:30" x14ac:dyDescent="0.3">
      <c r="B20" t="s">
        <v>22</v>
      </c>
      <c r="C20" t="s">
        <v>46</v>
      </c>
      <c r="D20">
        <v>1</v>
      </c>
      <c r="E20">
        <v>0</v>
      </c>
      <c r="F20">
        <v>0</v>
      </c>
      <c r="G20">
        <v>0</v>
      </c>
      <c r="H20">
        <v>0</v>
      </c>
      <c r="I20" t="s">
        <v>33</v>
      </c>
      <c r="J20" t="s">
        <v>33</v>
      </c>
      <c r="K20" t="s">
        <v>33</v>
      </c>
      <c r="L20" t="s">
        <v>34</v>
      </c>
      <c r="M20" t="s">
        <v>34</v>
      </c>
      <c r="N20" t="s">
        <v>34</v>
      </c>
    </row>
    <row r="21" spans="2:30" x14ac:dyDescent="0.3">
      <c r="B21" t="s">
        <v>67</v>
      </c>
      <c r="C21" t="s">
        <v>89</v>
      </c>
      <c r="D21">
        <v>1</v>
      </c>
      <c r="E21">
        <v>0</v>
      </c>
      <c r="F21">
        <v>0</v>
      </c>
      <c r="G21">
        <v>0</v>
      </c>
      <c r="H21">
        <v>1</v>
      </c>
      <c r="I21" t="s">
        <v>33</v>
      </c>
      <c r="J21" t="s">
        <v>33</v>
      </c>
      <c r="K21" t="s">
        <v>33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AB21" t="s">
        <v>132</v>
      </c>
      <c r="AC21" s="6" t="s">
        <v>134</v>
      </c>
      <c r="AD21" t="s">
        <v>145</v>
      </c>
    </row>
    <row r="22" spans="2:30" x14ac:dyDescent="0.3">
      <c r="B22" t="s">
        <v>23</v>
      </c>
      <c r="C22" t="s">
        <v>47</v>
      </c>
      <c r="D22">
        <v>1</v>
      </c>
      <c r="E22">
        <v>0</v>
      </c>
      <c r="F22">
        <v>0</v>
      </c>
      <c r="G22">
        <v>1</v>
      </c>
      <c r="H22">
        <v>0</v>
      </c>
      <c r="I22" t="s">
        <v>33</v>
      </c>
      <c r="J22" t="s">
        <v>33</v>
      </c>
      <c r="K22" t="s">
        <v>33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</row>
    <row r="23" spans="2:30" x14ac:dyDescent="0.3">
      <c r="B23" t="s">
        <v>68</v>
      </c>
      <c r="C23" t="s">
        <v>90</v>
      </c>
      <c r="D23">
        <v>1</v>
      </c>
      <c r="E23">
        <v>0</v>
      </c>
      <c r="F23">
        <v>0</v>
      </c>
      <c r="G23">
        <v>1</v>
      </c>
      <c r="H23">
        <v>1</v>
      </c>
      <c r="I23" t="s">
        <v>33</v>
      </c>
      <c r="J23" t="s">
        <v>33</v>
      </c>
      <c r="K23" t="s">
        <v>33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</row>
    <row r="24" spans="2:30" x14ac:dyDescent="0.3">
      <c r="B24" t="s">
        <v>69</v>
      </c>
      <c r="C24" t="s">
        <v>70</v>
      </c>
      <c r="D24">
        <v>1</v>
      </c>
      <c r="E24">
        <v>0</v>
      </c>
      <c r="F24">
        <v>1</v>
      </c>
      <c r="G24">
        <v>0</v>
      </c>
      <c r="H24">
        <v>0</v>
      </c>
      <c r="I24" t="s">
        <v>39</v>
      </c>
      <c r="J24" t="s">
        <v>39</v>
      </c>
      <c r="K24" t="s">
        <v>39</v>
      </c>
      <c r="L24" t="s">
        <v>39</v>
      </c>
      <c r="M24" t="s">
        <v>39</v>
      </c>
      <c r="N24" t="s">
        <v>39</v>
      </c>
      <c r="AB24" t="s">
        <v>130</v>
      </c>
      <c r="AC24" s="6" t="s">
        <v>135</v>
      </c>
      <c r="AD24" t="s">
        <v>147</v>
      </c>
    </row>
    <row r="25" spans="2:30" x14ac:dyDescent="0.3">
      <c r="B25" t="s">
        <v>71</v>
      </c>
      <c r="C25" t="s">
        <v>72</v>
      </c>
      <c r="D25">
        <v>1</v>
      </c>
      <c r="E25">
        <v>0</v>
      </c>
      <c r="F25">
        <v>1</v>
      </c>
      <c r="G25">
        <v>0</v>
      </c>
      <c r="H25">
        <v>1</v>
      </c>
      <c r="I25" t="s">
        <v>39</v>
      </c>
      <c r="J25" t="s">
        <v>39</v>
      </c>
      <c r="K25" t="s">
        <v>39</v>
      </c>
      <c r="L25" t="s">
        <v>39</v>
      </c>
      <c r="M25" t="s">
        <v>39</v>
      </c>
      <c r="N25" t="s">
        <v>39</v>
      </c>
    </row>
    <row r="26" spans="2:30" x14ac:dyDescent="0.3">
      <c r="B26" t="s">
        <v>73</v>
      </c>
      <c r="C26" t="s">
        <v>74</v>
      </c>
      <c r="D26">
        <v>1</v>
      </c>
      <c r="E26">
        <v>0</v>
      </c>
      <c r="F26">
        <v>1</v>
      </c>
      <c r="G26">
        <v>1</v>
      </c>
      <c r="H26">
        <v>0</v>
      </c>
      <c r="I26" t="s">
        <v>39</v>
      </c>
      <c r="J26" t="s">
        <v>39</v>
      </c>
      <c r="K26" t="s">
        <v>39</v>
      </c>
      <c r="L26" t="s">
        <v>39</v>
      </c>
      <c r="M26" t="s">
        <v>39</v>
      </c>
      <c r="N26" t="s">
        <v>39</v>
      </c>
    </row>
    <row r="27" spans="2:30" x14ac:dyDescent="0.3">
      <c r="B27" t="s">
        <v>75</v>
      </c>
      <c r="C27" t="s">
        <v>76</v>
      </c>
      <c r="D27">
        <v>1</v>
      </c>
      <c r="E27">
        <v>0</v>
      </c>
      <c r="F27">
        <v>1</v>
      </c>
      <c r="G27">
        <v>1</v>
      </c>
      <c r="H27">
        <v>1</v>
      </c>
      <c r="I27" t="s">
        <v>39</v>
      </c>
      <c r="J27" t="s">
        <v>39</v>
      </c>
      <c r="K27" t="s">
        <v>39</v>
      </c>
      <c r="L27" t="s">
        <v>39</v>
      </c>
      <c r="M27" t="s">
        <v>39</v>
      </c>
      <c r="N27" t="s">
        <v>39</v>
      </c>
    </row>
    <row r="28" spans="2:30" x14ac:dyDescent="0.3">
      <c r="B28" t="s">
        <v>77</v>
      </c>
      <c r="C28" t="s">
        <v>78</v>
      </c>
      <c r="D28">
        <v>1</v>
      </c>
      <c r="E28">
        <v>1</v>
      </c>
      <c r="F28">
        <v>0</v>
      </c>
      <c r="G28">
        <v>0</v>
      </c>
      <c r="H28">
        <v>0</v>
      </c>
      <c r="I28" t="s">
        <v>39</v>
      </c>
      <c r="J28" t="s">
        <v>39</v>
      </c>
      <c r="K28" t="s">
        <v>39</v>
      </c>
      <c r="L28" t="s">
        <v>39</v>
      </c>
      <c r="M28" t="s">
        <v>39</v>
      </c>
      <c r="N28" t="s">
        <v>39</v>
      </c>
    </row>
    <row r="29" spans="2:30" x14ac:dyDescent="0.3">
      <c r="B29" t="s">
        <v>24</v>
      </c>
      <c r="C29" t="s">
        <v>79</v>
      </c>
      <c r="D29">
        <v>1</v>
      </c>
      <c r="E29">
        <v>1</v>
      </c>
      <c r="F29">
        <v>0</v>
      </c>
      <c r="G29">
        <v>0</v>
      </c>
      <c r="H29">
        <v>1</v>
      </c>
      <c r="I29" t="s">
        <v>39</v>
      </c>
      <c r="J29" t="s">
        <v>39</v>
      </c>
      <c r="K29" t="s">
        <v>39</v>
      </c>
      <c r="L29" t="s">
        <v>39</v>
      </c>
      <c r="M29" t="s">
        <v>39</v>
      </c>
      <c r="N29" t="s">
        <v>39</v>
      </c>
    </row>
    <row r="30" spans="2:30" x14ac:dyDescent="0.3">
      <c r="B30" t="s">
        <v>25</v>
      </c>
      <c r="C30" t="s">
        <v>80</v>
      </c>
      <c r="D30">
        <v>1</v>
      </c>
      <c r="E30">
        <v>1</v>
      </c>
      <c r="F30">
        <v>0</v>
      </c>
      <c r="G30">
        <v>1</v>
      </c>
      <c r="H30">
        <v>0</v>
      </c>
    </row>
    <row r="31" spans="2:30" x14ac:dyDescent="0.3">
      <c r="B31" t="s">
        <v>26</v>
      </c>
      <c r="D31">
        <v>1</v>
      </c>
      <c r="E31">
        <v>1</v>
      </c>
      <c r="F31">
        <v>0</v>
      </c>
      <c r="G31">
        <v>1</v>
      </c>
      <c r="H31">
        <v>1</v>
      </c>
    </row>
    <row r="32" spans="2:30" x14ac:dyDescent="0.3">
      <c r="B32" t="s">
        <v>81</v>
      </c>
      <c r="C32" t="s">
        <v>82</v>
      </c>
      <c r="D32">
        <v>1</v>
      </c>
      <c r="E32">
        <v>1</v>
      </c>
      <c r="F32">
        <v>1</v>
      </c>
      <c r="G32">
        <v>0</v>
      </c>
      <c r="H32">
        <v>0</v>
      </c>
      <c r="I32" t="s">
        <v>33</v>
      </c>
      <c r="J32" t="s">
        <v>33</v>
      </c>
      <c r="K32" t="s">
        <v>33</v>
      </c>
    </row>
    <row r="36" spans="2:2" x14ac:dyDescent="0.3">
      <c r="B36" t="s">
        <v>40</v>
      </c>
    </row>
    <row r="37" spans="2:2" x14ac:dyDescent="0.3">
      <c r="B37" t="s">
        <v>43</v>
      </c>
    </row>
    <row r="38" spans="2:2" x14ac:dyDescent="0.3">
      <c r="B38" t="s">
        <v>37</v>
      </c>
    </row>
    <row r="39" spans="2:2" x14ac:dyDescent="0.3">
      <c r="B39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D3FE-A574-4CDF-8D13-EB25ECF38522}">
  <dimension ref="B3:F19"/>
  <sheetViews>
    <sheetView workbookViewId="0">
      <selection activeCell="B15" sqref="B15:E15"/>
    </sheetView>
  </sheetViews>
  <sheetFormatPr baseColWidth="10" defaultRowHeight="14.4" x14ac:dyDescent="0.3"/>
  <cols>
    <col min="2" max="5" width="2.88671875" bestFit="1" customWidth="1"/>
  </cols>
  <sheetData>
    <row r="3" spans="2:6" x14ac:dyDescent="0.3">
      <c r="B3" t="s">
        <v>91</v>
      </c>
      <c r="C3" t="s">
        <v>92</v>
      </c>
      <c r="D3" t="s">
        <v>93</v>
      </c>
      <c r="E3" t="s">
        <v>94</v>
      </c>
      <c r="F3" s="2" t="s">
        <v>95</v>
      </c>
    </row>
    <row r="4" spans="2:6" x14ac:dyDescent="0.3">
      <c r="B4">
        <v>0</v>
      </c>
      <c r="C4">
        <v>0</v>
      </c>
      <c r="D4">
        <v>0</v>
      </c>
      <c r="E4">
        <v>0</v>
      </c>
      <c r="F4" s="2" t="s">
        <v>96</v>
      </c>
    </row>
    <row r="5" spans="2:6" x14ac:dyDescent="0.3">
      <c r="B5">
        <v>0</v>
      </c>
      <c r="C5">
        <v>0</v>
      </c>
      <c r="D5">
        <v>0</v>
      </c>
      <c r="E5">
        <v>1</v>
      </c>
      <c r="F5" s="2" t="s">
        <v>97</v>
      </c>
    </row>
    <row r="6" spans="2:6" x14ac:dyDescent="0.3">
      <c r="B6">
        <v>0</v>
      </c>
      <c r="C6">
        <v>0</v>
      </c>
      <c r="D6">
        <v>1</v>
      </c>
      <c r="E6">
        <v>0</v>
      </c>
      <c r="F6" s="2" t="s">
        <v>98</v>
      </c>
    </row>
    <row r="7" spans="2:6" x14ac:dyDescent="0.3">
      <c r="B7">
        <v>0</v>
      </c>
      <c r="C7">
        <v>0</v>
      </c>
      <c r="D7">
        <v>1</v>
      </c>
      <c r="E7">
        <v>1</v>
      </c>
      <c r="F7" s="2" t="s">
        <v>99</v>
      </c>
    </row>
    <row r="8" spans="2:6" x14ac:dyDescent="0.3">
      <c r="B8">
        <v>0</v>
      </c>
      <c r="C8">
        <v>1</v>
      </c>
      <c r="D8">
        <v>0</v>
      </c>
      <c r="E8">
        <v>0</v>
      </c>
      <c r="F8" s="2" t="s">
        <v>100</v>
      </c>
    </row>
    <row r="9" spans="2:6" x14ac:dyDescent="0.3">
      <c r="B9">
        <v>0</v>
      </c>
      <c r="C9">
        <v>1</v>
      </c>
      <c r="D9">
        <v>0</v>
      </c>
      <c r="E9">
        <v>1</v>
      </c>
      <c r="F9" s="2" t="s">
        <v>101</v>
      </c>
    </row>
    <row r="10" spans="2:6" x14ac:dyDescent="0.3">
      <c r="B10">
        <v>0</v>
      </c>
      <c r="C10">
        <v>1</v>
      </c>
      <c r="D10">
        <v>1</v>
      </c>
      <c r="E10">
        <v>0</v>
      </c>
      <c r="F10" s="2" t="s">
        <v>102</v>
      </c>
    </row>
    <row r="11" spans="2:6" x14ac:dyDescent="0.3">
      <c r="B11">
        <v>0</v>
      </c>
      <c r="C11">
        <v>1</v>
      </c>
      <c r="D11">
        <v>1</v>
      </c>
      <c r="E11">
        <v>1</v>
      </c>
      <c r="F11" s="2" t="s">
        <v>103</v>
      </c>
    </row>
    <row r="12" spans="2:6" x14ac:dyDescent="0.3">
      <c r="B12">
        <v>1</v>
      </c>
      <c r="C12">
        <v>0</v>
      </c>
      <c r="D12">
        <v>0</v>
      </c>
      <c r="E12">
        <v>0</v>
      </c>
      <c r="F12" s="2" t="s">
        <v>104</v>
      </c>
    </row>
    <row r="13" spans="2:6" x14ac:dyDescent="0.3">
      <c r="B13">
        <v>1</v>
      </c>
      <c r="C13">
        <v>0</v>
      </c>
      <c r="D13">
        <v>0</v>
      </c>
      <c r="E13">
        <v>1</v>
      </c>
      <c r="F13" s="2" t="s">
        <v>105</v>
      </c>
    </row>
    <row r="14" spans="2:6" x14ac:dyDescent="0.3">
      <c r="B14">
        <v>1</v>
      </c>
      <c r="C14">
        <v>0</v>
      </c>
      <c r="D14">
        <v>1</v>
      </c>
      <c r="E14">
        <v>0</v>
      </c>
      <c r="F14" s="2" t="s">
        <v>106</v>
      </c>
    </row>
    <row r="15" spans="2:6" x14ac:dyDescent="0.3">
      <c r="B15">
        <v>1</v>
      </c>
      <c r="C15">
        <v>0</v>
      </c>
      <c r="D15">
        <v>1</v>
      </c>
      <c r="E15">
        <v>1</v>
      </c>
      <c r="F15" s="2" t="s">
        <v>30</v>
      </c>
    </row>
    <row r="16" spans="2:6" x14ac:dyDescent="0.3">
      <c r="B16">
        <v>1</v>
      </c>
      <c r="C16">
        <v>1</v>
      </c>
      <c r="D16">
        <v>0</v>
      </c>
      <c r="E16">
        <v>0</v>
      </c>
      <c r="F16" s="2" t="s">
        <v>31</v>
      </c>
    </row>
    <row r="17" spans="2:5" x14ac:dyDescent="0.3">
      <c r="B17">
        <v>1</v>
      </c>
      <c r="C17">
        <v>1</v>
      </c>
      <c r="D17">
        <v>0</v>
      </c>
      <c r="E17">
        <v>1</v>
      </c>
    </row>
    <row r="18" spans="2:5" x14ac:dyDescent="0.3">
      <c r="B18">
        <v>1</v>
      </c>
      <c r="C18">
        <v>1</v>
      </c>
      <c r="D18">
        <v>1</v>
      </c>
      <c r="E18">
        <v>0</v>
      </c>
    </row>
    <row r="19" spans="2:5" x14ac:dyDescent="0.3">
      <c r="B19">
        <v>1</v>
      </c>
      <c r="C19">
        <v>1</v>
      </c>
      <c r="D19">
        <v>1</v>
      </c>
      <c r="E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35"/>
  <sheetViews>
    <sheetView zoomScale="105" zoomScaleNormal="105" workbookViewId="0">
      <pane xSplit="4" ySplit="3" topLeftCell="M4" activePane="bottomRight" state="frozen"/>
      <selection pane="topRight" activeCell="E1" sqref="E1"/>
      <selection pane="bottomLeft" activeCell="A4" sqref="A4"/>
      <selection pane="bottomRight" activeCell="B8" sqref="B8:C8"/>
    </sheetView>
  </sheetViews>
  <sheetFormatPr baseColWidth="10" defaultColWidth="8.88671875" defaultRowHeight="14.4" x14ac:dyDescent="0.3"/>
  <cols>
    <col min="2" max="2" width="11.21875" bestFit="1" customWidth="1"/>
    <col min="3" max="3" width="33.88671875" bestFit="1" customWidth="1"/>
    <col min="6" max="31" width="4.88671875" customWidth="1"/>
    <col min="33" max="33" width="29.88671875" bestFit="1" customWidth="1"/>
    <col min="34" max="34" width="11.77734375" customWidth="1"/>
  </cols>
  <sheetData>
    <row r="2" spans="1:35" x14ac:dyDescent="0.3">
      <c r="F2">
        <v>25</v>
      </c>
      <c r="G2">
        <v>24</v>
      </c>
      <c r="H2">
        <v>23</v>
      </c>
      <c r="I2">
        <v>22</v>
      </c>
      <c r="J2">
        <v>21</v>
      </c>
      <c r="K2">
        <v>20</v>
      </c>
      <c r="L2">
        <v>19</v>
      </c>
      <c r="M2">
        <v>18</v>
      </c>
      <c r="N2">
        <v>17</v>
      </c>
      <c r="O2">
        <v>16</v>
      </c>
      <c r="P2">
        <v>15</v>
      </c>
      <c r="Q2">
        <v>14</v>
      </c>
      <c r="R2">
        <v>13</v>
      </c>
      <c r="S2">
        <v>12</v>
      </c>
      <c r="T2">
        <v>11</v>
      </c>
      <c r="U2">
        <v>10</v>
      </c>
      <c r="V2">
        <v>9</v>
      </c>
      <c r="W2">
        <v>8</v>
      </c>
      <c r="X2">
        <v>7</v>
      </c>
      <c r="Y2">
        <v>6</v>
      </c>
      <c r="Z2">
        <v>5</v>
      </c>
      <c r="AA2">
        <v>4</v>
      </c>
      <c r="AB2">
        <v>3</v>
      </c>
      <c r="AC2">
        <v>2</v>
      </c>
      <c r="AD2">
        <v>1</v>
      </c>
      <c r="AE2">
        <v>0</v>
      </c>
    </row>
    <row r="3" spans="1:35" x14ac:dyDescent="0.3">
      <c r="B3" t="s">
        <v>28</v>
      </c>
      <c r="C3" t="s">
        <v>29</v>
      </c>
      <c r="D3" t="s">
        <v>0</v>
      </c>
      <c r="F3" s="3" t="s">
        <v>1</v>
      </c>
      <c r="G3" s="3" t="s">
        <v>2</v>
      </c>
      <c r="H3" s="15" t="s">
        <v>3</v>
      </c>
      <c r="I3" s="15"/>
      <c r="J3" s="11" t="s">
        <v>4</v>
      </c>
      <c r="K3" s="11"/>
      <c r="L3" s="11" t="s">
        <v>6</v>
      </c>
      <c r="M3" s="11"/>
      <c r="N3" s="11"/>
      <c r="O3" s="11"/>
      <c r="P3" s="3" t="s">
        <v>5</v>
      </c>
      <c r="Q3" s="11" t="s">
        <v>7</v>
      </c>
      <c r="R3" s="11"/>
      <c r="S3" s="3" t="s">
        <v>9</v>
      </c>
      <c r="T3" s="11" t="s">
        <v>8</v>
      </c>
      <c r="U3" s="11"/>
      <c r="V3" s="11"/>
      <c r="W3" s="3" t="s">
        <v>11</v>
      </c>
      <c r="X3" s="3" t="s">
        <v>12</v>
      </c>
      <c r="Y3" s="12" t="s">
        <v>13</v>
      </c>
      <c r="Z3" s="13"/>
      <c r="AA3" s="3" t="s">
        <v>14</v>
      </c>
      <c r="AB3" s="3" t="s">
        <v>15</v>
      </c>
      <c r="AC3" s="3" t="s">
        <v>16</v>
      </c>
      <c r="AD3" s="11" t="s">
        <v>10</v>
      </c>
      <c r="AE3" s="11"/>
    </row>
    <row r="4" spans="1:35" ht="14.4" customHeight="1" x14ac:dyDescent="0.3">
      <c r="A4" s="14" t="s">
        <v>27</v>
      </c>
      <c r="C4" t="s">
        <v>32</v>
      </c>
      <c r="D4" s="2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7">
        <v>1</v>
      </c>
      <c r="U4" s="7">
        <v>0</v>
      </c>
      <c r="V4" s="7">
        <v>0</v>
      </c>
      <c r="W4" s="4">
        <v>0</v>
      </c>
      <c r="X4" s="4">
        <v>0</v>
      </c>
      <c r="Y4" s="4">
        <v>1</v>
      </c>
      <c r="Z4" s="4">
        <v>0</v>
      </c>
      <c r="AA4" s="4">
        <v>1</v>
      </c>
      <c r="AB4" s="7">
        <v>1</v>
      </c>
      <c r="AC4" s="4">
        <v>0</v>
      </c>
      <c r="AD4" s="7">
        <v>0</v>
      </c>
      <c r="AE4" s="7">
        <v>0</v>
      </c>
      <c r="AG4" s="5" t="str">
        <f>+_xlfn.CONCAT(F4:AE4)</f>
        <v>00000000000000100001011000</v>
      </c>
      <c r="AH4" t="e">
        <f>+BIN2HEX(AG4,4)</f>
        <v>#NUM!</v>
      </c>
      <c r="AI4" s="5"/>
    </row>
    <row r="5" spans="1:35" x14ac:dyDescent="0.3">
      <c r="A5" s="14"/>
      <c r="C5" t="s">
        <v>49</v>
      </c>
      <c r="D5" s="2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7">
        <v>1</v>
      </c>
      <c r="U5" s="7">
        <v>0</v>
      </c>
      <c r="V5" s="7">
        <v>0</v>
      </c>
      <c r="W5" s="4">
        <v>0</v>
      </c>
      <c r="X5" s="4">
        <v>0</v>
      </c>
      <c r="Y5" s="4">
        <v>0</v>
      </c>
      <c r="Z5" s="4">
        <v>0</v>
      </c>
      <c r="AA5" s="7">
        <v>0</v>
      </c>
      <c r="AB5" s="4">
        <v>0</v>
      </c>
      <c r="AC5" s="7">
        <v>1</v>
      </c>
      <c r="AD5" s="7">
        <v>0</v>
      </c>
      <c r="AE5" s="7">
        <v>0</v>
      </c>
      <c r="AG5" s="5" t="str">
        <f t="shared" ref="AG5:AG27" si="0">+_xlfn.CONCAT(F5:AE5)</f>
        <v>00000000000000100000000100</v>
      </c>
    </row>
    <row r="6" spans="1:35" x14ac:dyDescent="0.3">
      <c r="A6" s="14"/>
      <c r="C6" t="s">
        <v>48</v>
      </c>
      <c r="D6" s="2">
        <v>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7">
        <v>1</v>
      </c>
      <c r="U6" s="7">
        <v>0</v>
      </c>
      <c r="V6" s="7">
        <v>1</v>
      </c>
      <c r="W6" s="4">
        <v>0</v>
      </c>
      <c r="X6" s="4">
        <v>0</v>
      </c>
      <c r="Y6" s="4">
        <v>1</v>
      </c>
      <c r="Z6" s="4">
        <v>0</v>
      </c>
      <c r="AA6" s="4">
        <v>1</v>
      </c>
      <c r="AB6" s="4">
        <v>0</v>
      </c>
      <c r="AC6" s="4">
        <v>0</v>
      </c>
      <c r="AD6" s="7">
        <v>1</v>
      </c>
      <c r="AE6" s="7">
        <v>1</v>
      </c>
      <c r="AG6" s="5" t="str">
        <f t="shared" si="0"/>
        <v>00000000000000101001010011</v>
      </c>
    </row>
    <row r="7" spans="1:35" x14ac:dyDescent="0.3">
      <c r="A7" s="1"/>
      <c r="B7" t="s">
        <v>17</v>
      </c>
      <c r="C7" t="s">
        <v>107</v>
      </c>
      <c r="D7" s="2">
        <v>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>
        <v>0</v>
      </c>
      <c r="X7" s="4">
        <v>0</v>
      </c>
      <c r="Y7" s="4">
        <v>1</v>
      </c>
      <c r="Z7" s="4">
        <v>0</v>
      </c>
      <c r="AA7" s="4">
        <v>1</v>
      </c>
      <c r="AB7" s="4">
        <v>0</v>
      </c>
      <c r="AC7" s="4">
        <v>0</v>
      </c>
      <c r="AD7" s="4">
        <v>1</v>
      </c>
      <c r="AE7" s="4">
        <v>0</v>
      </c>
      <c r="AG7" s="5" t="str">
        <f t="shared" si="0"/>
        <v>00000000000111101001010010</v>
      </c>
    </row>
    <row r="8" spans="1:35" x14ac:dyDescent="0.3">
      <c r="B8" t="s">
        <v>18</v>
      </c>
      <c r="C8" t="s">
        <v>108</v>
      </c>
      <c r="D8" s="2">
        <v>4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>
        <v>0</v>
      </c>
      <c r="X8" s="4">
        <v>0</v>
      </c>
      <c r="Y8" s="4">
        <v>1</v>
      </c>
      <c r="Z8" s="4">
        <v>0</v>
      </c>
      <c r="AA8" s="4">
        <v>1</v>
      </c>
      <c r="AB8" s="4">
        <v>0</v>
      </c>
      <c r="AC8" s="4">
        <v>0</v>
      </c>
      <c r="AD8" s="4">
        <v>1</v>
      </c>
      <c r="AE8" s="4">
        <v>0</v>
      </c>
      <c r="AG8" s="5" t="str">
        <f t="shared" si="0"/>
        <v>00001000000111101001010010</v>
      </c>
    </row>
    <row r="9" spans="1:35" x14ac:dyDescent="0.3">
      <c r="B9" t="s">
        <v>51</v>
      </c>
      <c r="C9" t="s">
        <v>109</v>
      </c>
      <c r="D9" s="2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G9" s="5" t="str">
        <f t="shared" si="0"/>
        <v/>
      </c>
    </row>
    <row r="10" spans="1:35" x14ac:dyDescent="0.3">
      <c r="B10" t="s">
        <v>52</v>
      </c>
      <c r="C10" t="s">
        <v>110</v>
      </c>
      <c r="D10" s="2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G10" s="5" t="str">
        <f t="shared" si="0"/>
        <v/>
      </c>
    </row>
    <row r="11" spans="1:35" x14ac:dyDescent="0.3">
      <c r="B11" t="s">
        <v>19</v>
      </c>
      <c r="C11" t="s">
        <v>111</v>
      </c>
      <c r="D11" s="2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G11" s="5" t="str">
        <f t="shared" si="0"/>
        <v/>
      </c>
    </row>
    <row r="12" spans="1:35" x14ac:dyDescent="0.3">
      <c r="B12" t="s">
        <v>20</v>
      </c>
      <c r="C12" t="s">
        <v>112</v>
      </c>
      <c r="D12" s="2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G12" s="5" t="str">
        <f t="shared" si="0"/>
        <v/>
      </c>
    </row>
    <row r="13" spans="1:35" x14ac:dyDescent="0.3">
      <c r="B13" t="s">
        <v>53</v>
      </c>
      <c r="C13" t="s">
        <v>113</v>
      </c>
      <c r="D13" s="2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G13" s="5" t="str">
        <f t="shared" si="0"/>
        <v/>
      </c>
    </row>
    <row r="14" spans="1:35" x14ac:dyDescent="0.3">
      <c r="B14" t="s">
        <v>54</v>
      </c>
      <c r="C14" t="s">
        <v>114</v>
      </c>
      <c r="D14" s="2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G14" s="5" t="str">
        <f t="shared" si="0"/>
        <v/>
      </c>
    </row>
    <row r="15" spans="1:35" x14ac:dyDescent="0.3">
      <c r="B15" t="s">
        <v>55</v>
      </c>
      <c r="C15" t="s">
        <v>115</v>
      </c>
      <c r="D15" s="2">
        <v>11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G15" s="5" t="str">
        <f t="shared" si="0"/>
        <v/>
      </c>
    </row>
    <row r="16" spans="1:35" x14ac:dyDescent="0.3">
      <c r="B16" t="s">
        <v>56</v>
      </c>
      <c r="C16" t="s">
        <v>116</v>
      </c>
      <c r="D16" s="2">
        <v>12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G16" s="5" t="str">
        <f t="shared" si="0"/>
        <v/>
      </c>
    </row>
    <row r="17" spans="2:33" x14ac:dyDescent="0.3">
      <c r="B17" t="s">
        <v>21</v>
      </c>
      <c r="C17" t="s">
        <v>117</v>
      </c>
      <c r="D17" s="2">
        <v>13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G17" s="5" t="str">
        <f t="shared" si="0"/>
        <v/>
      </c>
    </row>
    <row r="18" spans="2:33" x14ac:dyDescent="0.3">
      <c r="B18" t="s">
        <v>57</v>
      </c>
      <c r="C18" t="s">
        <v>118</v>
      </c>
      <c r="D18" s="2">
        <v>14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G18" s="5" t="str">
        <f t="shared" si="0"/>
        <v/>
      </c>
    </row>
    <row r="19" spans="2:33" x14ac:dyDescent="0.3">
      <c r="B19" t="s">
        <v>59</v>
      </c>
      <c r="C19" t="s">
        <v>119</v>
      </c>
      <c r="D19" s="2">
        <v>15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G19" s="5" t="str">
        <f t="shared" si="0"/>
        <v/>
      </c>
    </row>
    <row r="20" spans="2:33" x14ac:dyDescent="0.3">
      <c r="B20" t="s">
        <v>61</v>
      </c>
      <c r="C20" t="s">
        <v>120</v>
      </c>
      <c r="D20" s="2">
        <v>16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G20" s="5" t="str">
        <f t="shared" si="0"/>
        <v/>
      </c>
    </row>
    <row r="21" spans="2:33" x14ac:dyDescent="0.3">
      <c r="B21" t="s">
        <v>63</v>
      </c>
      <c r="C21" t="s">
        <v>121</v>
      </c>
      <c r="D21" s="2">
        <v>17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G21" s="5" t="str">
        <f t="shared" si="0"/>
        <v/>
      </c>
    </row>
    <row r="22" spans="2:33" x14ac:dyDescent="0.3">
      <c r="B22" t="s">
        <v>65</v>
      </c>
      <c r="C22" t="s">
        <v>122</v>
      </c>
      <c r="D22" s="2">
        <v>18</v>
      </c>
      <c r="AG22" s="5" t="str">
        <f t="shared" si="0"/>
        <v/>
      </c>
    </row>
    <row r="23" spans="2:33" x14ac:dyDescent="0.3">
      <c r="B23" t="s">
        <v>22</v>
      </c>
      <c r="C23" t="s">
        <v>123</v>
      </c>
      <c r="D23" s="2">
        <v>19</v>
      </c>
      <c r="AG23" s="5" t="str">
        <f t="shared" si="0"/>
        <v/>
      </c>
    </row>
    <row r="24" spans="2:33" x14ac:dyDescent="0.3">
      <c r="B24" t="s">
        <v>67</v>
      </c>
      <c r="C24" t="s">
        <v>124</v>
      </c>
      <c r="D24" s="2">
        <v>20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G24" s="5" t="str">
        <f t="shared" si="0"/>
        <v>00001010110111101001010010</v>
      </c>
    </row>
    <row r="25" spans="2:33" x14ac:dyDescent="0.3">
      <c r="B25" t="s">
        <v>23</v>
      </c>
      <c r="C25" t="s">
        <v>125</v>
      </c>
      <c r="D25" s="2">
        <v>21</v>
      </c>
      <c r="AG25" s="5" t="str">
        <f t="shared" si="0"/>
        <v/>
      </c>
    </row>
    <row r="26" spans="2:33" x14ac:dyDescent="0.3">
      <c r="B26" t="s">
        <v>68</v>
      </c>
      <c r="C26" t="s">
        <v>126</v>
      </c>
      <c r="D26" s="2">
        <v>22</v>
      </c>
      <c r="AG26" s="5" t="str">
        <f t="shared" si="0"/>
        <v/>
      </c>
    </row>
    <row r="27" spans="2:33" x14ac:dyDescent="0.3">
      <c r="B27" t="s">
        <v>69</v>
      </c>
      <c r="C27" t="s">
        <v>127</v>
      </c>
      <c r="D27" s="2">
        <v>23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0</v>
      </c>
      <c r="AG27" s="5" t="str">
        <f t="shared" si="0"/>
        <v>00000000000000101000010010</v>
      </c>
    </row>
    <row r="28" spans="2:33" x14ac:dyDescent="0.3">
      <c r="B28" t="s">
        <v>71</v>
      </c>
      <c r="C28" t="s">
        <v>72</v>
      </c>
      <c r="D28" s="2">
        <v>24</v>
      </c>
    </row>
    <row r="29" spans="2:33" x14ac:dyDescent="0.3">
      <c r="B29" t="s">
        <v>73</v>
      </c>
      <c r="C29" t="s">
        <v>74</v>
      </c>
      <c r="D29" s="2">
        <v>25</v>
      </c>
    </row>
    <row r="30" spans="2:33" x14ac:dyDescent="0.3">
      <c r="B30" t="s">
        <v>75</v>
      </c>
      <c r="C30" t="s">
        <v>76</v>
      </c>
      <c r="D30" s="2">
        <v>26</v>
      </c>
    </row>
    <row r="31" spans="2:33" x14ac:dyDescent="0.3">
      <c r="B31" t="s">
        <v>77</v>
      </c>
      <c r="C31" t="s">
        <v>78</v>
      </c>
      <c r="D31" s="2">
        <v>27</v>
      </c>
    </row>
    <row r="32" spans="2:33" x14ac:dyDescent="0.3">
      <c r="B32" t="s">
        <v>24</v>
      </c>
      <c r="C32" t="s">
        <v>79</v>
      </c>
      <c r="D32" s="2">
        <v>28</v>
      </c>
    </row>
    <row r="33" spans="2:4" x14ac:dyDescent="0.3">
      <c r="B33" t="s">
        <v>25</v>
      </c>
      <c r="C33" t="s">
        <v>80</v>
      </c>
      <c r="D33" s="2">
        <v>29</v>
      </c>
    </row>
    <row r="34" spans="2:4" x14ac:dyDescent="0.3">
      <c r="B34" t="s">
        <v>26</v>
      </c>
      <c r="C34" t="s">
        <v>128</v>
      </c>
      <c r="D34" s="2">
        <v>30</v>
      </c>
    </row>
    <row r="35" spans="2:4" x14ac:dyDescent="0.3">
      <c r="B35" t="s">
        <v>81</v>
      </c>
      <c r="C35" t="s">
        <v>129</v>
      </c>
      <c r="D35" s="2">
        <v>31</v>
      </c>
    </row>
  </sheetData>
  <mergeCells count="8">
    <mergeCell ref="T3:V3"/>
    <mergeCell ref="AD3:AE3"/>
    <mergeCell ref="Y3:Z3"/>
    <mergeCell ref="A4:A6"/>
    <mergeCell ref="H3:I3"/>
    <mergeCell ref="J3:K3"/>
    <mergeCell ref="L3:O3"/>
    <mergeCell ref="Q3:R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8E69-439C-41AE-92BF-946349B7578F}">
  <dimension ref="E8:H15"/>
  <sheetViews>
    <sheetView workbookViewId="0">
      <selection activeCell="H19" sqref="H19"/>
    </sheetView>
  </sheetViews>
  <sheetFormatPr baseColWidth="10" defaultRowHeight="14.4" x14ac:dyDescent="0.3"/>
  <sheetData>
    <row r="8" spans="5:8" x14ac:dyDescent="0.3">
      <c r="E8" s="8" t="s">
        <v>143</v>
      </c>
      <c r="F8" s="8" t="s">
        <v>142</v>
      </c>
    </row>
    <row r="9" spans="5:8" x14ac:dyDescent="0.3">
      <c r="E9" s="4" t="s">
        <v>141</v>
      </c>
      <c r="F9" s="4">
        <v>1</v>
      </c>
    </row>
    <row r="10" spans="5:8" x14ac:dyDescent="0.3">
      <c r="E10" s="9" t="s">
        <v>136</v>
      </c>
      <c r="F10" s="4">
        <v>1</v>
      </c>
    </row>
    <row r="11" spans="5:8" x14ac:dyDescent="0.3">
      <c r="E11" s="9" t="s">
        <v>137</v>
      </c>
      <c r="F11" s="4">
        <v>1</v>
      </c>
    </row>
    <row r="12" spans="5:8" x14ac:dyDescent="0.3">
      <c r="E12" s="9" t="s">
        <v>138</v>
      </c>
      <c r="F12" s="4">
        <v>1</v>
      </c>
      <c r="H12">
        <f>7*4</f>
        <v>28</v>
      </c>
    </row>
    <row r="13" spans="5:8" x14ac:dyDescent="0.3">
      <c r="E13" s="9" t="s">
        <v>139</v>
      </c>
      <c r="F13" s="4">
        <v>1</v>
      </c>
    </row>
    <row r="14" spans="5:8" x14ac:dyDescent="0.3">
      <c r="E14" s="9" t="s">
        <v>140</v>
      </c>
      <c r="F14" s="4">
        <v>1.5</v>
      </c>
    </row>
    <row r="15" spans="5:8" x14ac:dyDescent="0.3">
      <c r="E15" s="10" t="s">
        <v>144</v>
      </c>
      <c r="F15" s="8">
        <f>+SUM(F9:F14)</f>
        <v>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Enunciado</vt:lpstr>
      <vt:lpstr>Tabla códigos de instrucción</vt:lpstr>
      <vt:lpstr>ALU</vt:lpstr>
      <vt:lpstr>Control Memory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2015-06-05T18:19:34Z</dcterms:created>
  <dcterms:modified xsi:type="dcterms:W3CDTF">2021-05-11T21:43:09Z</dcterms:modified>
</cp:coreProperties>
</file>