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2023-24 LAB TOP work\2023 Orders\2023 UPA Orders\01 DiaSys 1405\231106 UPA 1405 2023.11.06 DiaSys respons order\"/>
    </mc:Choice>
  </mc:AlternateContent>
  <bookViews>
    <workbookView xWindow="0" yWindow="0" windowWidth="19200" windowHeight="7050"/>
  </bookViews>
  <sheets>
    <sheet name="Sheet2" sheetId="2" r:id="rId1"/>
    <sheet name="Sheet1" sheetId="1" r:id="rId2"/>
  </sheets>
  <definedNames>
    <definedName name="_xlnm._FilterDatabase" localSheetId="0" hidden="1">Sheet2!$A$1:$E$21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39" i="1" l="1"/>
  <c r="G38" i="1"/>
  <c r="G26" i="1"/>
  <c r="F35" i="1" l="1"/>
  <c r="F34" i="1"/>
  <c r="F33" i="1"/>
  <c r="F32" i="1"/>
  <c r="F31" i="1"/>
  <c r="F30" i="1"/>
  <c r="F29" i="1"/>
  <c r="F28" i="1"/>
  <c r="F27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6" i="1" l="1"/>
  <c r="F38" i="1" s="1"/>
  <c r="F24" i="1"/>
  <c r="F26" i="1" s="1"/>
  <c r="C41" i="1" s="1"/>
  <c r="C42" i="1" s="1"/>
</calcChain>
</file>

<file path=xl/sharedStrings.xml><?xml version="1.0" encoding="utf-8"?>
<sst xmlns="http://schemas.openxmlformats.org/spreadsheetml/2006/main" count="101" uniqueCount="73">
  <si>
    <t>CAT. NO.</t>
  </si>
  <si>
    <t>DESCRIPTION</t>
  </si>
  <si>
    <t>Kit Tests</t>
  </si>
  <si>
    <t>Order Kits</t>
  </si>
  <si>
    <t>Order Tests</t>
  </si>
  <si>
    <t>1 0220 99 10 923</t>
  </si>
  <si>
    <t>Albumin FS</t>
  </si>
  <si>
    <t>1 0441 99 10 920</t>
  </si>
  <si>
    <t>Alkaline Phosphatase FS</t>
  </si>
  <si>
    <t>1 1181 99 10 920</t>
  </si>
  <si>
    <t>Calcium P FS</t>
  </si>
  <si>
    <t>1 1300 99 10 923</t>
  </si>
  <si>
    <t>Cholesterol FS</t>
  </si>
  <si>
    <t>1 1601 99 10 921</t>
  </si>
  <si>
    <t>CK-NAC FS</t>
  </si>
  <si>
    <t>1 1711 99 10 921</t>
  </si>
  <si>
    <t>Creatinine FS</t>
  </si>
  <si>
    <t>1 0821 99 10 920</t>
  </si>
  <si>
    <t>Bilirubin Auto Direct FS</t>
  </si>
  <si>
    <t>1 2801 99 10 920</t>
  </si>
  <si>
    <t>Gamma-GT FS</t>
  </si>
  <si>
    <t>1 2500 99 10 923</t>
  </si>
  <si>
    <t>Glucose GOD FS</t>
  </si>
  <si>
    <t>1 2701 99 10 920</t>
  </si>
  <si>
    <t>ALAT (GPT) FS (IFCC mod.)</t>
  </si>
  <si>
    <t>1 2601 99 10 920</t>
  </si>
  <si>
    <t>ASAT (GOT) FS (IFCC mod.)</t>
  </si>
  <si>
    <t>1 3561 99 10 921</t>
  </si>
  <si>
    <t>HDL-c direct FS</t>
  </si>
  <si>
    <t>1 1911 99 10 921</t>
  </si>
  <si>
    <t>Iron FS Ferene</t>
  </si>
  <si>
    <t>1 4251 99 10 920</t>
  </si>
  <si>
    <t>LDH 21 FS</t>
  </si>
  <si>
    <t>1 4131 99 10 921</t>
  </si>
  <si>
    <t>LDL-c direct FS</t>
  </si>
  <si>
    <t>1 4610 99 10 921</t>
  </si>
  <si>
    <t>Magnesium XL FS</t>
  </si>
  <si>
    <t>1 5211 99 10 920</t>
  </si>
  <si>
    <t>Phosphate FS</t>
  </si>
  <si>
    <t>1 0811 99 10 920</t>
  </si>
  <si>
    <t>Bilirubin Auto Total FS</t>
  </si>
  <si>
    <t>1 2311 99 10 920</t>
  </si>
  <si>
    <t>Total protein FS</t>
  </si>
  <si>
    <t>1 5710 99 10 923</t>
  </si>
  <si>
    <t>Triglyceride FS 10'</t>
  </si>
  <si>
    <t>1 3101 99 10 920</t>
  </si>
  <si>
    <t>Urea FS</t>
  </si>
  <si>
    <t>1 3001 99 10 920</t>
  </si>
  <si>
    <t>Uric acid FS TOOS</t>
  </si>
  <si>
    <t>Total test order</t>
  </si>
  <si>
    <t>Test Price USD</t>
  </si>
  <si>
    <t>Total Price USD</t>
  </si>
  <si>
    <t>1 0501 99 10 921</t>
  </si>
  <si>
    <t>Alpha-Amylase CC FS</t>
  </si>
  <si>
    <t>1 7002 99 10 920</t>
  </si>
  <si>
    <t>CRP FS</t>
  </si>
  <si>
    <t>1 4321 99 10 921</t>
  </si>
  <si>
    <t>Lipase DC FS</t>
  </si>
  <si>
    <t>1 0210 99 10 921</t>
  </si>
  <si>
    <t>Total protein UC FS</t>
  </si>
  <si>
    <t>1 4001 99 10 921</t>
  </si>
  <si>
    <t>Lactate FS</t>
  </si>
  <si>
    <t>1 7012 99 10 921</t>
  </si>
  <si>
    <t>Antistreptolysin O FS</t>
  </si>
  <si>
    <t>1 7022 99 10 921</t>
  </si>
  <si>
    <t>Rheumatoid Factor FS</t>
  </si>
  <si>
    <t>1 7252 99 10 921</t>
  </si>
  <si>
    <t>Transferrin FS</t>
  </si>
  <si>
    <t>1 1641 99 10 921</t>
  </si>
  <si>
    <t>CK-MB FS</t>
  </si>
  <si>
    <t>Total Contract</t>
  </si>
  <si>
    <t>Total Order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</si>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</sst>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43" fontId="6" fillId="0" borderId="1" xfId="1" applyFont="1" applyBorder="1" applyAlignment="1">
      <alignment vertical="center"/>
    </xf>
    <xf numFmtId="0" fontId="6" fillId="0" borderId="1" xfId="0" applyFont="1" applyBorder="1"/>
    <xf numFmtId="43" fontId="6" fillId="0" borderId="1" xfId="1" applyFont="1" applyBorder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3" fontId="5" fillId="0" borderId="0" xfId="1" applyFont="1"/>
    <xf numFmtId="43" fontId="5" fillId="0" borderId="0" xfId="0" applyNumberFormat="1" applyFont="1"/>
    <xf numFmtId="1" fontId="2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" sqref="A2:A21"/>
    </sheetView>
  </sheetViews>
  <sheetFormatPr defaultRowHeight="13" x14ac:dyDescent="0.3"/>
  <cols>
    <col min="1" max="1" width="17.26953125" style="4" customWidth="1"/>
    <col min="2" max="2" width="25.6328125" style="4" customWidth="1"/>
    <col min="3" max="4" width="8.7265625" style="4"/>
    <col min="5" max="5" width="10.26953125" style="4" bestFit="1" customWidth="1"/>
    <col min="6" max="6" width="9.36328125" style="4" bestFit="1" customWidth="1"/>
    <col min="7" max="16384" width="8.7265625" style="4"/>
  </cols>
  <sheetData>
    <row r="1" spans="1:5" ht="38.5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3">
      <c r="A2" s="19">
        <v>111819910920</v>
      </c>
      <c r="B2" s="5" t="s">
        <v>10</v>
      </c>
      <c r="C2" s="1">
        <v>800</v>
      </c>
      <c r="D2" s="6">
        <v>100</v>
      </c>
      <c r="E2" s="7">
        <f t="shared" ref="E2:E17" si="0">D2*C2</f>
        <v>80000</v>
      </c>
    </row>
    <row r="3" spans="1:5" x14ac:dyDescent="0.3">
      <c r="A3" s="19">
        <v>113009910923</v>
      </c>
      <c r="B3" s="5" t="s">
        <v>12</v>
      </c>
      <c r="C3" s="1">
        <v>800</v>
      </c>
      <c r="D3" s="6">
        <v>140</v>
      </c>
      <c r="E3" s="7">
        <f t="shared" si="0"/>
        <v>112000</v>
      </c>
    </row>
    <row r="4" spans="1:5" x14ac:dyDescent="0.3">
      <c r="A4" s="19">
        <v>116019910921</v>
      </c>
      <c r="B4" s="5" t="s">
        <v>14</v>
      </c>
      <c r="C4" s="1">
        <v>480</v>
      </c>
      <c r="D4" s="6">
        <v>140</v>
      </c>
      <c r="E4" s="7">
        <f t="shared" si="0"/>
        <v>67200</v>
      </c>
    </row>
    <row r="5" spans="1:5" x14ac:dyDescent="0.3">
      <c r="A5" s="19">
        <v>117119910921</v>
      </c>
      <c r="B5" s="5" t="s">
        <v>16</v>
      </c>
      <c r="C5" s="1">
        <v>200</v>
      </c>
      <c r="D5" s="6">
        <v>4007</v>
      </c>
      <c r="E5" s="7">
        <f t="shared" si="0"/>
        <v>801400</v>
      </c>
    </row>
    <row r="6" spans="1:5" x14ac:dyDescent="0.3">
      <c r="A6" s="19">
        <v>128019910920</v>
      </c>
      <c r="B6" s="5" t="s">
        <v>20</v>
      </c>
      <c r="C6" s="1">
        <v>800</v>
      </c>
      <c r="D6" s="6">
        <v>20</v>
      </c>
      <c r="E6" s="7">
        <f t="shared" si="0"/>
        <v>16000</v>
      </c>
    </row>
    <row r="7" spans="1:5" x14ac:dyDescent="0.3">
      <c r="A7" s="19">
        <v>125009910923</v>
      </c>
      <c r="B7" s="5" t="s">
        <v>22</v>
      </c>
      <c r="C7" s="1">
        <v>800</v>
      </c>
      <c r="D7" s="6">
        <v>300</v>
      </c>
      <c r="E7" s="7">
        <f t="shared" si="0"/>
        <v>240000</v>
      </c>
    </row>
    <row r="8" spans="1:5" x14ac:dyDescent="0.3">
      <c r="A8" s="19">
        <v>127019910920</v>
      </c>
      <c r="B8" s="5" t="s">
        <v>24</v>
      </c>
      <c r="C8" s="1">
        <v>800</v>
      </c>
      <c r="D8" s="6">
        <v>200</v>
      </c>
      <c r="E8" s="7">
        <f t="shared" si="0"/>
        <v>160000</v>
      </c>
    </row>
    <row r="9" spans="1:5" x14ac:dyDescent="0.3">
      <c r="A9" s="19">
        <v>135619910921</v>
      </c>
      <c r="B9" s="5" t="s">
        <v>28</v>
      </c>
      <c r="C9" s="1">
        <v>480</v>
      </c>
      <c r="D9" s="6">
        <v>20</v>
      </c>
      <c r="E9" s="7">
        <f t="shared" si="0"/>
        <v>9600</v>
      </c>
    </row>
    <row r="10" spans="1:5" x14ac:dyDescent="0.3">
      <c r="A10" s="19">
        <v>119119910921</v>
      </c>
      <c r="B10" s="5" t="s">
        <v>30</v>
      </c>
      <c r="C10" s="1">
        <v>480</v>
      </c>
      <c r="D10" s="6">
        <v>50</v>
      </c>
      <c r="E10" s="7">
        <f t="shared" si="0"/>
        <v>24000</v>
      </c>
    </row>
    <row r="11" spans="1:5" x14ac:dyDescent="0.3">
      <c r="A11" s="19">
        <v>142519910920</v>
      </c>
      <c r="B11" s="5" t="s">
        <v>32</v>
      </c>
      <c r="C11" s="1">
        <v>800</v>
      </c>
      <c r="D11" s="6">
        <v>50</v>
      </c>
      <c r="E11" s="7">
        <f t="shared" si="0"/>
        <v>40000</v>
      </c>
    </row>
    <row r="12" spans="1:5" x14ac:dyDescent="0.3">
      <c r="A12" s="19">
        <v>141319910921</v>
      </c>
      <c r="B12" s="5" t="s">
        <v>34</v>
      </c>
      <c r="C12" s="1">
        <v>480</v>
      </c>
      <c r="D12" s="6">
        <v>50</v>
      </c>
      <c r="E12" s="7">
        <f t="shared" si="0"/>
        <v>24000</v>
      </c>
    </row>
    <row r="13" spans="1:5" x14ac:dyDescent="0.3">
      <c r="A13" s="19">
        <v>146109910921</v>
      </c>
      <c r="B13" s="5" t="s">
        <v>36</v>
      </c>
      <c r="C13" s="1">
        <v>480</v>
      </c>
      <c r="D13" s="6">
        <v>50</v>
      </c>
      <c r="E13" s="7">
        <f t="shared" si="0"/>
        <v>24000</v>
      </c>
    </row>
    <row r="14" spans="1:5" x14ac:dyDescent="0.3">
      <c r="A14" s="19">
        <v>152119910920</v>
      </c>
      <c r="B14" s="5" t="s">
        <v>38</v>
      </c>
      <c r="C14" s="1">
        <v>800</v>
      </c>
      <c r="D14" s="6">
        <v>50</v>
      </c>
      <c r="E14" s="7">
        <f t="shared" si="0"/>
        <v>40000</v>
      </c>
    </row>
    <row r="15" spans="1:5" x14ac:dyDescent="0.3">
      <c r="A15" s="19">
        <v>157109910923</v>
      </c>
      <c r="B15" s="5" t="s">
        <v>44</v>
      </c>
      <c r="C15" s="1">
        <v>800</v>
      </c>
      <c r="D15" s="6">
        <v>150</v>
      </c>
      <c r="E15" s="7">
        <f t="shared" si="0"/>
        <v>120000</v>
      </c>
    </row>
    <row r="16" spans="1:5" x14ac:dyDescent="0.3">
      <c r="A16" s="19">
        <v>131019910920</v>
      </c>
      <c r="B16" s="5" t="s">
        <v>46</v>
      </c>
      <c r="C16" s="1">
        <v>800</v>
      </c>
      <c r="D16" s="6">
        <v>744</v>
      </c>
      <c r="E16" s="7">
        <f t="shared" si="0"/>
        <v>595200</v>
      </c>
    </row>
    <row r="17" spans="1:5" x14ac:dyDescent="0.3">
      <c r="A17" s="19">
        <v>130019910920</v>
      </c>
      <c r="B17" s="5" t="s">
        <v>48</v>
      </c>
      <c r="C17" s="1">
        <v>800</v>
      </c>
      <c r="D17" s="6">
        <v>50</v>
      </c>
      <c r="E17" s="7">
        <f t="shared" si="0"/>
        <v>40000</v>
      </c>
    </row>
    <row r="18" spans="1:5" x14ac:dyDescent="0.3">
      <c r="A18" s="19">
        <v>105019910921</v>
      </c>
      <c r="B18" s="5" t="s">
        <v>53</v>
      </c>
      <c r="C18" s="1">
        <v>480</v>
      </c>
      <c r="D18" s="6">
        <v>30</v>
      </c>
      <c r="E18" s="7">
        <f t="shared" ref="E18:E21" si="1">D18*C18</f>
        <v>14400</v>
      </c>
    </row>
    <row r="19" spans="1:5" x14ac:dyDescent="0.3">
      <c r="A19" s="19">
        <v>170029910920</v>
      </c>
      <c r="B19" s="5" t="s">
        <v>55</v>
      </c>
      <c r="C19" s="1">
        <v>800</v>
      </c>
      <c r="D19" s="6">
        <v>100</v>
      </c>
      <c r="E19" s="7">
        <f t="shared" si="1"/>
        <v>80000</v>
      </c>
    </row>
    <row r="20" spans="1:5" x14ac:dyDescent="0.3">
      <c r="A20" s="19">
        <v>143219910921</v>
      </c>
      <c r="B20" s="5" t="s">
        <v>57</v>
      </c>
      <c r="C20" s="1">
        <v>480</v>
      </c>
      <c r="D20" s="6">
        <v>5</v>
      </c>
      <c r="E20" s="7">
        <f t="shared" si="1"/>
        <v>2400</v>
      </c>
    </row>
    <row r="21" spans="1:5" x14ac:dyDescent="0.3">
      <c r="A21" s="19">
        <v>116419910921</v>
      </c>
      <c r="B21" s="5" t="s">
        <v>69</v>
      </c>
      <c r="C21" s="1">
        <v>480</v>
      </c>
      <c r="D21" s="6">
        <v>100</v>
      </c>
      <c r="E21" s="7">
        <f t="shared" si="1"/>
        <v>48000</v>
      </c>
    </row>
  </sheetData>
  <autoFilter ref="A1:E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sqref="A1:XFD1048576"/>
    </sheetView>
  </sheetViews>
  <sheetFormatPr defaultRowHeight="13" x14ac:dyDescent="0.3"/>
  <cols>
    <col min="1" max="1" width="6.08984375" style="4" customWidth="1"/>
    <col min="2" max="2" width="14.90625" style="4" bestFit="1" customWidth="1"/>
    <col min="3" max="3" width="25.6328125" style="4" customWidth="1"/>
    <col min="4" max="5" width="8.7265625" style="4"/>
    <col min="6" max="6" width="10.26953125" style="4" bestFit="1" customWidth="1"/>
    <col min="7" max="7" width="9.36328125" style="4" bestFit="1" customWidth="1"/>
    <col min="8" max="16384" width="8.7265625" style="4"/>
  </cols>
  <sheetData>
    <row r="1" spans="1:6" ht="38.5" customHeight="1" x14ac:dyDescent="0.3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</row>
    <row r="2" spans="1:6" x14ac:dyDescent="0.3">
      <c r="A2" s="1">
        <v>1</v>
      </c>
      <c r="B2" s="1" t="s">
        <v>5</v>
      </c>
      <c r="C2" s="5" t="s">
        <v>6</v>
      </c>
      <c r="D2" s="1">
        <v>800</v>
      </c>
      <c r="E2" s="6"/>
      <c r="F2" s="7">
        <f t="shared" ref="F2:F23" si="0">E2*D2</f>
        <v>0</v>
      </c>
    </row>
    <row r="3" spans="1:6" x14ac:dyDescent="0.3">
      <c r="A3" s="1">
        <v>2</v>
      </c>
      <c r="B3" s="1" t="s">
        <v>7</v>
      </c>
      <c r="C3" s="5" t="s">
        <v>8</v>
      </c>
      <c r="D3" s="1">
        <v>800</v>
      </c>
      <c r="E3" s="6"/>
      <c r="F3" s="7">
        <f t="shared" si="0"/>
        <v>0</v>
      </c>
    </row>
    <row r="4" spans="1:6" x14ac:dyDescent="0.3">
      <c r="A4" s="1">
        <v>3</v>
      </c>
      <c r="B4" s="1" t="s">
        <v>9</v>
      </c>
      <c r="C4" s="5" t="s">
        <v>10</v>
      </c>
      <c r="D4" s="1">
        <v>800</v>
      </c>
      <c r="E4" s="6">
        <v>100</v>
      </c>
      <c r="F4" s="7">
        <f t="shared" si="0"/>
        <v>80000</v>
      </c>
    </row>
    <row r="5" spans="1:6" x14ac:dyDescent="0.3">
      <c r="A5" s="1">
        <v>4</v>
      </c>
      <c r="B5" s="1" t="s">
        <v>11</v>
      </c>
      <c r="C5" s="5" t="s">
        <v>12</v>
      </c>
      <c r="D5" s="1">
        <v>800</v>
      </c>
      <c r="E5" s="6">
        <v>140</v>
      </c>
      <c r="F5" s="7">
        <f t="shared" si="0"/>
        <v>112000</v>
      </c>
    </row>
    <row r="6" spans="1:6" x14ac:dyDescent="0.3">
      <c r="A6" s="1">
        <v>5</v>
      </c>
      <c r="B6" s="1" t="s">
        <v>13</v>
      </c>
      <c r="C6" s="5" t="s">
        <v>14</v>
      </c>
      <c r="D6" s="1">
        <v>480</v>
      </c>
      <c r="E6" s="6">
        <v>140</v>
      </c>
      <c r="F6" s="7">
        <f t="shared" si="0"/>
        <v>67200</v>
      </c>
    </row>
    <row r="7" spans="1:6" x14ac:dyDescent="0.3">
      <c r="A7" s="1">
        <v>6</v>
      </c>
      <c r="B7" s="1" t="s">
        <v>15</v>
      </c>
      <c r="C7" s="5" t="s">
        <v>16</v>
      </c>
      <c r="D7" s="1">
        <v>200</v>
      </c>
      <c r="E7" s="6">
        <v>4007</v>
      </c>
      <c r="F7" s="7">
        <f t="shared" si="0"/>
        <v>801400</v>
      </c>
    </row>
    <row r="8" spans="1:6" x14ac:dyDescent="0.3">
      <c r="A8" s="1">
        <v>7</v>
      </c>
      <c r="B8" s="1" t="s">
        <v>17</v>
      </c>
      <c r="C8" s="5" t="s">
        <v>18</v>
      </c>
      <c r="D8" s="1">
        <v>800</v>
      </c>
      <c r="E8" s="6"/>
      <c r="F8" s="7">
        <f t="shared" si="0"/>
        <v>0</v>
      </c>
    </row>
    <row r="9" spans="1:6" x14ac:dyDescent="0.3">
      <c r="A9" s="1">
        <v>8</v>
      </c>
      <c r="B9" s="1" t="s">
        <v>19</v>
      </c>
      <c r="C9" s="5" t="s">
        <v>20</v>
      </c>
      <c r="D9" s="1">
        <v>800</v>
      </c>
      <c r="E9" s="6">
        <v>20</v>
      </c>
      <c r="F9" s="7">
        <f t="shared" si="0"/>
        <v>16000</v>
      </c>
    </row>
    <row r="10" spans="1:6" x14ac:dyDescent="0.3">
      <c r="A10" s="1">
        <v>9</v>
      </c>
      <c r="B10" s="1" t="s">
        <v>21</v>
      </c>
      <c r="C10" s="5" t="s">
        <v>22</v>
      </c>
      <c r="D10" s="1">
        <v>800</v>
      </c>
      <c r="E10" s="6">
        <v>300</v>
      </c>
      <c r="F10" s="7">
        <f t="shared" si="0"/>
        <v>240000</v>
      </c>
    </row>
    <row r="11" spans="1:6" x14ac:dyDescent="0.3">
      <c r="A11" s="1">
        <v>10</v>
      </c>
      <c r="B11" s="1" t="s">
        <v>23</v>
      </c>
      <c r="C11" s="5" t="s">
        <v>24</v>
      </c>
      <c r="D11" s="1">
        <v>800</v>
      </c>
      <c r="E11" s="6">
        <v>200</v>
      </c>
      <c r="F11" s="7">
        <f t="shared" si="0"/>
        <v>160000</v>
      </c>
    </row>
    <row r="12" spans="1:6" x14ac:dyDescent="0.3">
      <c r="A12" s="1">
        <v>11</v>
      </c>
      <c r="B12" s="1" t="s">
        <v>25</v>
      </c>
      <c r="C12" s="5" t="s">
        <v>26</v>
      </c>
      <c r="D12" s="1">
        <v>800</v>
      </c>
      <c r="E12" s="6"/>
      <c r="F12" s="7">
        <f t="shared" si="0"/>
        <v>0</v>
      </c>
    </row>
    <row r="13" spans="1:6" x14ac:dyDescent="0.3">
      <c r="A13" s="1">
        <v>12</v>
      </c>
      <c r="B13" s="1" t="s">
        <v>27</v>
      </c>
      <c r="C13" s="5" t="s">
        <v>28</v>
      </c>
      <c r="D13" s="1">
        <v>480</v>
      </c>
      <c r="E13" s="6">
        <v>20</v>
      </c>
      <c r="F13" s="7">
        <f t="shared" si="0"/>
        <v>9600</v>
      </c>
    </row>
    <row r="14" spans="1:6" x14ac:dyDescent="0.3">
      <c r="A14" s="1">
        <v>13</v>
      </c>
      <c r="B14" s="1" t="s">
        <v>29</v>
      </c>
      <c r="C14" s="5" t="s">
        <v>30</v>
      </c>
      <c r="D14" s="1">
        <v>480</v>
      </c>
      <c r="E14" s="6">
        <v>50</v>
      </c>
      <c r="F14" s="7">
        <f t="shared" si="0"/>
        <v>24000</v>
      </c>
    </row>
    <row r="15" spans="1:6" x14ac:dyDescent="0.3">
      <c r="A15" s="1">
        <v>14</v>
      </c>
      <c r="B15" s="1" t="s">
        <v>31</v>
      </c>
      <c r="C15" s="5" t="s">
        <v>32</v>
      </c>
      <c r="D15" s="1">
        <v>800</v>
      </c>
      <c r="E15" s="6">
        <v>50</v>
      </c>
      <c r="F15" s="7">
        <f t="shared" si="0"/>
        <v>40000</v>
      </c>
    </row>
    <row r="16" spans="1:6" x14ac:dyDescent="0.3">
      <c r="A16" s="1">
        <v>15</v>
      </c>
      <c r="B16" s="1" t="s">
        <v>33</v>
      </c>
      <c r="C16" s="5" t="s">
        <v>34</v>
      </c>
      <c r="D16" s="1">
        <v>480</v>
      </c>
      <c r="E16" s="6">
        <v>50</v>
      </c>
      <c r="F16" s="7">
        <f t="shared" si="0"/>
        <v>24000</v>
      </c>
    </row>
    <row r="17" spans="1:7" x14ac:dyDescent="0.3">
      <c r="A17" s="1">
        <v>16</v>
      </c>
      <c r="B17" s="1" t="s">
        <v>35</v>
      </c>
      <c r="C17" s="5" t="s">
        <v>36</v>
      </c>
      <c r="D17" s="1">
        <v>480</v>
      </c>
      <c r="E17" s="6">
        <v>50</v>
      </c>
      <c r="F17" s="7">
        <f t="shared" si="0"/>
        <v>24000</v>
      </c>
    </row>
    <row r="18" spans="1:7" x14ac:dyDescent="0.3">
      <c r="A18" s="1">
        <v>17</v>
      </c>
      <c r="B18" s="1" t="s">
        <v>37</v>
      </c>
      <c r="C18" s="5" t="s">
        <v>38</v>
      </c>
      <c r="D18" s="1">
        <v>800</v>
      </c>
      <c r="E18" s="6">
        <v>50</v>
      </c>
      <c r="F18" s="7">
        <f t="shared" si="0"/>
        <v>40000</v>
      </c>
    </row>
    <row r="19" spans="1:7" x14ac:dyDescent="0.3">
      <c r="A19" s="1">
        <v>18</v>
      </c>
      <c r="B19" s="1" t="s">
        <v>39</v>
      </c>
      <c r="C19" s="5" t="s">
        <v>40</v>
      </c>
      <c r="D19" s="1">
        <v>800</v>
      </c>
      <c r="E19" s="6"/>
      <c r="F19" s="7">
        <f t="shared" si="0"/>
        <v>0</v>
      </c>
    </row>
    <row r="20" spans="1:7" x14ac:dyDescent="0.3">
      <c r="A20" s="1">
        <v>19</v>
      </c>
      <c r="B20" s="1" t="s">
        <v>41</v>
      </c>
      <c r="C20" s="5" t="s">
        <v>42</v>
      </c>
      <c r="D20" s="1">
        <v>800</v>
      </c>
      <c r="E20" s="6"/>
      <c r="F20" s="7">
        <f t="shared" si="0"/>
        <v>0</v>
      </c>
    </row>
    <row r="21" spans="1:7" x14ac:dyDescent="0.3">
      <c r="A21" s="1">
        <v>20</v>
      </c>
      <c r="B21" s="1" t="s">
        <v>43</v>
      </c>
      <c r="C21" s="5" t="s">
        <v>44</v>
      </c>
      <c r="D21" s="1">
        <v>800</v>
      </c>
      <c r="E21" s="6">
        <v>150</v>
      </c>
      <c r="F21" s="7">
        <f t="shared" si="0"/>
        <v>120000</v>
      </c>
    </row>
    <row r="22" spans="1:7" x14ac:dyDescent="0.3">
      <c r="A22" s="1">
        <v>21</v>
      </c>
      <c r="B22" s="1" t="s">
        <v>45</v>
      </c>
      <c r="C22" s="5" t="s">
        <v>46</v>
      </c>
      <c r="D22" s="1">
        <v>800</v>
      </c>
      <c r="E22" s="6">
        <v>744</v>
      </c>
      <c r="F22" s="7">
        <f t="shared" si="0"/>
        <v>595200</v>
      </c>
    </row>
    <row r="23" spans="1:7" x14ac:dyDescent="0.3">
      <c r="A23" s="1">
        <v>22</v>
      </c>
      <c r="B23" s="1" t="s">
        <v>47</v>
      </c>
      <c r="C23" s="5" t="s">
        <v>48</v>
      </c>
      <c r="D23" s="1">
        <v>800</v>
      </c>
      <c r="E23" s="6">
        <v>50</v>
      </c>
      <c r="F23" s="7">
        <f t="shared" si="0"/>
        <v>40000</v>
      </c>
    </row>
    <row r="24" spans="1:7" x14ac:dyDescent="0.3">
      <c r="A24" s="8"/>
      <c r="B24" s="8"/>
      <c r="C24" s="9"/>
      <c r="D24" s="15" t="s">
        <v>49</v>
      </c>
      <c r="E24" s="6"/>
      <c r="F24" s="10">
        <f>SUM(F2:F23)</f>
        <v>2393400</v>
      </c>
      <c r="G24" s="4">
        <v>790360</v>
      </c>
    </row>
    <row r="25" spans="1:7" x14ac:dyDescent="0.3">
      <c r="A25" s="8"/>
      <c r="B25" s="8"/>
      <c r="C25" s="9"/>
      <c r="D25" s="15" t="s">
        <v>50</v>
      </c>
      <c r="E25" s="6"/>
      <c r="F25" s="11">
        <v>8.2400000000000001E-2</v>
      </c>
    </row>
    <row r="26" spans="1:7" x14ac:dyDescent="0.3">
      <c r="A26" s="8"/>
      <c r="B26" s="8"/>
      <c r="C26" s="9"/>
      <c r="D26" s="16" t="s">
        <v>51</v>
      </c>
      <c r="E26" s="6"/>
      <c r="F26" s="12">
        <f>F24*F25</f>
        <v>197216.16</v>
      </c>
      <c r="G26" s="4">
        <f>G24*F25</f>
        <v>65125.664000000004</v>
      </c>
    </row>
    <row r="27" spans="1:7" x14ac:dyDescent="0.3">
      <c r="A27" s="1">
        <v>24</v>
      </c>
      <c r="B27" s="1" t="s">
        <v>52</v>
      </c>
      <c r="C27" s="5" t="s">
        <v>53</v>
      </c>
      <c r="D27" s="1">
        <v>480</v>
      </c>
      <c r="E27" s="6">
        <v>30</v>
      </c>
      <c r="F27" s="7">
        <f t="shared" ref="F27:F35" si="1">E27*D27</f>
        <v>14400</v>
      </c>
    </row>
    <row r="28" spans="1:7" x14ac:dyDescent="0.3">
      <c r="A28" s="1">
        <v>25</v>
      </c>
      <c r="B28" s="1" t="s">
        <v>54</v>
      </c>
      <c r="C28" s="5" t="s">
        <v>55</v>
      </c>
      <c r="D28" s="1">
        <v>800</v>
      </c>
      <c r="E28" s="6">
        <v>100</v>
      </c>
      <c r="F28" s="7">
        <f t="shared" si="1"/>
        <v>80000</v>
      </c>
    </row>
    <row r="29" spans="1:7" x14ac:dyDescent="0.3">
      <c r="A29" s="1">
        <v>26</v>
      </c>
      <c r="B29" s="1" t="s">
        <v>56</v>
      </c>
      <c r="C29" s="5" t="s">
        <v>57</v>
      </c>
      <c r="D29" s="1">
        <v>480</v>
      </c>
      <c r="E29" s="6">
        <v>5</v>
      </c>
      <c r="F29" s="7">
        <f t="shared" si="1"/>
        <v>2400</v>
      </c>
    </row>
    <row r="30" spans="1:7" x14ac:dyDescent="0.3">
      <c r="A30" s="1">
        <v>27</v>
      </c>
      <c r="B30" s="1" t="s">
        <v>58</v>
      </c>
      <c r="C30" s="5" t="s">
        <v>59</v>
      </c>
      <c r="D30" s="1">
        <v>480</v>
      </c>
      <c r="E30" s="6"/>
      <c r="F30" s="7">
        <f t="shared" si="1"/>
        <v>0</v>
      </c>
    </row>
    <row r="31" spans="1:7" x14ac:dyDescent="0.3">
      <c r="A31" s="1">
        <v>28</v>
      </c>
      <c r="B31" s="1" t="s">
        <v>60</v>
      </c>
      <c r="C31" s="5" t="s">
        <v>61</v>
      </c>
      <c r="D31" s="1">
        <v>480</v>
      </c>
      <c r="E31" s="6"/>
      <c r="F31" s="7">
        <f t="shared" si="1"/>
        <v>0</v>
      </c>
    </row>
    <row r="32" spans="1:7" x14ac:dyDescent="0.3">
      <c r="A32" s="1">
        <v>36</v>
      </c>
      <c r="B32" s="1" t="s">
        <v>62</v>
      </c>
      <c r="C32" s="5" t="s">
        <v>63</v>
      </c>
      <c r="D32" s="1">
        <v>400</v>
      </c>
      <c r="E32" s="6"/>
      <c r="F32" s="7">
        <f t="shared" si="1"/>
        <v>0</v>
      </c>
    </row>
    <row r="33" spans="1:7" x14ac:dyDescent="0.3">
      <c r="A33" s="1">
        <v>37</v>
      </c>
      <c r="B33" s="1" t="s">
        <v>64</v>
      </c>
      <c r="C33" s="5" t="s">
        <v>65</v>
      </c>
      <c r="D33" s="1">
        <v>400</v>
      </c>
      <c r="E33" s="6"/>
      <c r="F33" s="7">
        <f t="shared" si="1"/>
        <v>0</v>
      </c>
    </row>
    <row r="34" spans="1:7" x14ac:dyDescent="0.3">
      <c r="A34" s="1">
        <v>38</v>
      </c>
      <c r="B34" s="1" t="s">
        <v>66</v>
      </c>
      <c r="C34" s="5" t="s">
        <v>67</v>
      </c>
      <c r="D34" s="1">
        <v>400</v>
      </c>
      <c r="E34" s="6"/>
      <c r="F34" s="7">
        <f t="shared" si="1"/>
        <v>0</v>
      </c>
    </row>
    <row r="35" spans="1:7" x14ac:dyDescent="0.3">
      <c r="A35" s="1">
        <v>39</v>
      </c>
      <c r="B35" s="1" t="s">
        <v>68</v>
      </c>
      <c r="C35" s="5" t="s">
        <v>69</v>
      </c>
      <c r="D35" s="1">
        <v>480</v>
      </c>
      <c r="E35" s="6">
        <v>100</v>
      </c>
      <c r="F35" s="7">
        <f t="shared" si="1"/>
        <v>48000</v>
      </c>
    </row>
    <row r="36" spans="1:7" x14ac:dyDescent="0.3">
      <c r="D36" s="15" t="s">
        <v>49</v>
      </c>
      <c r="E36" s="6"/>
      <c r="F36" s="10">
        <f>SUM(F27:F35)</f>
        <v>144800</v>
      </c>
      <c r="G36" s="4">
        <v>44160</v>
      </c>
    </row>
    <row r="37" spans="1:7" x14ac:dyDescent="0.3">
      <c r="D37" s="15" t="s">
        <v>50</v>
      </c>
      <c r="E37" s="6"/>
      <c r="F37" s="11">
        <v>0.73499999999999999</v>
      </c>
    </row>
    <row r="38" spans="1:7" x14ac:dyDescent="0.3">
      <c r="D38" s="15" t="s">
        <v>51</v>
      </c>
      <c r="E38" s="6"/>
      <c r="F38" s="12">
        <f>F36*F37</f>
        <v>106428</v>
      </c>
      <c r="G38" s="17">
        <f>G36*F37</f>
        <v>32457.599999999999</v>
      </c>
    </row>
    <row r="39" spans="1:7" x14ac:dyDescent="0.3">
      <c r="G39" s="18">
        <f>G26+G38</f>
        <v>97583.263999999996</v>
      </c>
    </row>
    <row r="40" spans="1:7" x14ac:dyDescent="0.3">
      <c r="B40" s="13" t="s">
        <v>70</v>
      </c>
      <c r="C40" s="14">
        <v>303633.91599999997</v>
      </c>
    </row>
    <row r="41" spans="1:7" x14ac:dyDescent="0.3">
      <c r="B41" s="13" t="s">
        <v>71</v>
      </c>
      <c r="C41" s="14">
        <f>F26+F38</f>
        <v>303644.16000000003</v>
      </c>
    </row>
    <row r="42" spans="1:7" x14ac:dyDescent="0.3">
      <c r="B42" s="13" t="s">
        <v>72</v>
      </c>
      <c r="C42" s="14">
        <f>C40-C41</f>
        <v>-10.244000000064261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Dr.Ashraf</dc:creator>
  <cp:lastModifiedBy>Dr.Ashraf</cp:lastModifiedBy>
  <dcterms:created xsi:type="dcterms:W3CDTF">2023-10-30T13:00:57Z</dcterms:created>
  <dcterms:modified xsi:type="dcterms:W3CDTF">2024-01-28T09:10:52Z</dcterms:modified>
</cp:coreProperties>
</file>