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mar-\Documents\GitHub\VTEC-CAD_LIBRARY\Altium_Templates\"/>
    </mc:Choice>
  </mc:AlternateContent>
  <xr:revisionPtr revIDLastSave="0" documentId="13_ncr:1_{8BFABD5E-A04B-4569-BFD3-2D1471038936}" xr6:coauthVersionLast="47" xr6:coauthVersionMax="47" xr10:uidLastSave="{00000000-0000-0000-0000-000000000000}"/>
  <bookViews>
    <workbookView xWindow="-120" yWindow="-120" windowWidth="38640" windowHeight="21240" xr2:uid="{C3956FD4-1A44-4C90-9B5B-E48BD0F97FB2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4" i="1" l="1"/>
  <c r="E23" i="1"/>
  <c r="E22" i="1"/>
  <c r="G14" i="1" l="1"/>
  <c r="E7" i="1" l="1"/>
  <c r="D7" i="1"/>
  <c r="R14" i="1"/>
  <c r="N14" i="1"/>
  <c r="B12" i="1"/>
  <c r="B13" i="1"/>
  <c r="B11" i="1"/>
  <c r="E21" i="1" l="1"/>
</calcChain>
</file>

<file path=xl/sharedStrings.xml><?xml version="1.0" encoding="utf-8"?>
<sst xmlns="http://schemas.openxmlformats.org/spreadsheetml/2006/main" count="36" uniqueCount="36">
  <si>
    <t>Report Date</t>
  </si>
  <si>
    <t>Print Date</t>
  </si>
  <si>
    <t>#</t>
  </si>
  <si>
    <t>Summary per Board</t>
  </si>
  <si>
    <t>Total # of unique parts</t>
  </si>
  <si>
    <t>SMT Placements per board</t>
  </si>
  <si>
    <t>Field=ReportDate</t>
  </si>
  <si>
    <t>Field=ReportTime</t>
  </si>
  <si>
    <t>Field=DataSourceFileName</t>
  </si>
  <si>
    <t>VTEC Lasers &amp; Sensors</t>
  </si>
  <si>
    <t>https://www.vtec-ls.nl/</t>
  </si>
  <si>
    <t>Column=Category</t>
  </si>
  <si>
    <t>Column=Manufacturer 1</t>
  </si>
  <si>
    <t>Column=Description</t>
  </si>
  <si>
    <t>Column=Footprint</t>
  </si>
  <si>
    <t>Column=Manufacturer Part Number 1</t>
  </si>
  <si>
    <t>Column=Quantity</t>
  </si>
  <si>
    <t>Column=Supplier Part Number 1</t>
  </si>
  <si>
    <t>Column=Supplier Order Qty 1</t>
  </si>
  <si>
    <t>Column=Supplier Stock 1</t>
  </si>
  <si>
    <t>Column=Supplier Unit Price 1</t>
  </si>
  <si>
    <t>Column=Supplier Subtotal 1</t>
  </si>
  <si>
    <t>Column=Supplier Currency 1</t>
  </si>
  <si>
    <t>Field=ProductionQuantity</t>
  </si>
  <si>
    <t>Column=Mount</t>
  </si>
  <si>
    <t>Column=Designator</t>
  </si>
  <si>
    <t>Column=Supplier 1</t>
  </si>
  <si>
    <t>Field=ProjectFileName</t>
  </si>
  <si>
    <t>Source Data From</t>
  </si>
  <si>
    <t>Number of Boards</t>
  </si>
  <si>
    <t>Generated by:</t>
  </si>
  <si>
    <t>Through hole placements per board</t>
  </si>
  <si>
    <t>Mechanical Placement per board</t>
  </si>
  <si>
    <t>Field=OutputName</t>
  </si>
  <si>
    <t>Column=Case/Package</t>
  </si>
  <si>
    <t>Column=Supplier Subtotal per Board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</si>
</sst>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€&quot;\ * #,##0.00_ ;_ &quot;€&quot;\ * \-#,##0.00_ ;_ &quot;€&quot;\ * &quot;-&quot;??_ ;_ @_ "/>
    <numFmt numFmtId="164" formatCode="[$-F400]h:mm:ss\ AM/PM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/>
      <right/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/>
      <right/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44" fontId="7" fillId="0" borderId="0" applyFont="0" applyFill="0" applyBorder="0" applyAlignment="0" applyProtection="0"/>
  </cellStyleXfs>
  <cellXfs count="66">
    <xf numFmtId="0" fontId="0" fillId="0" borderId="0" xfId="0"/>
    <xf numFmtId="0" fontId="6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0" fillId="0" borderId="0" xfId="0"/>
    <xf numFmtId="0" fontId="5" fillId="0" borderId="0" xfId="0" applyFont="1" applyAlignment="1">
      <alignment vertical="center"/>
    </xf>
    <xf numFmtId="0" fontId="0" fillId="0" borderId="0" xfId="0" applyAlignment="1"/>
    <xf numFmtId="0" fontId="1" fillId="2" borderId="0" xfId="0" applyFont="1" applyFill="1" applyAlignment="1"/>
    <xf numFmtId="0" fontId="1" fillId="2" borderId="0" xfId="0" applyFont="1" applyFill="1" applyAlignment="1">
      <alignment vertical="top"/>
    </xf>
    <xf numFmtId="0" fontId="0" fillId="2" borderId="0" xfId="0" applyFill="1" applyAlignment="1"/>
    <xf numFmtId="0" fontId="0" fillId="2" borderId="0" xfId="0" applyFill="1"/>
    <xf numFmtId="0" fontId="1" fillId="2" borderId="0" xfId="0" applyFont="1" applyFill="1"/>
    <xf numFmtId="0" fontId="1" fillId="3" borderId="0" xfId="0" applyFont="1" applyFill="1" applyAlignment="1"/>
    <xf numFmtId="0" fontId="1" fillId="3" borderId="0" xfId="0" applyFont="1" applyFill="1" applyAlignment="1">
      <alignment vertical="top"/>
    </xf>
    <xf numFmtId="0" fontId="0" fillId="3" borderId="0" xfId="0" applyFill="1" applyAlignment="1"/>
    <xf numFmtId="0" fontId="0" fillId="3" borderId="0" xfId="0" applyFill="1"/>
    <xf numFmtId="0" fontId="6" fillId="3" borderId="0" xfId="0" applyFont="1" applyFill="1"/>
    <xf numFmtId="0" fontId="1" fillId="3" borderId="0" xfId="0" applyFont="1" applyFill="1"/>
    <xf numFmtId="0" fontId="1" fillId="4" borderId="0" xfId="0" applyFont="1" applyFill="1"/>
    <xf numFmtId="0" fontId="0" fillId="4" borderId="0" xfId="0" applyFill="1"/>
    <xf numFmtId="0" fontId="3" fillId="4" borderId="0" xfId="0" applyFont="1" applyFill="1" applyAlignment="1">
      <alignment vertical="center"/>
    </xf>
    <xf numFmtId="0" fontId="5" fillId="4" borderId="0" xfId="0" applyFont="1" applyFill="1" applyAlignment="1">
      <alignment vertical="center"/>
    </xf>
    <xf numFmtId="0" fontId="1" fillId="4" borderId="0" xfId="0" applyFont="1" applyFill="1" applyAlignment="1"/>
    <xf numFmtId="0" fontId="2" fillId="4" borderId="0" xfId="1" applyFill="1" applyAlignment="1"/>
    <xf numFmtId="0" fontId="0" fillId="4" borderId="0" xfId="0" applyFill="1" applyAlignment="1"/>
    <xf numFmtId="0" fontId="0" fillId="3" borderId="0" xfId="0" applyFill="1" applyAlignment="1">
      <alignment horizontal="center"/>
    </xf>
    <xf numFmtId="0" fontId="3" fillId="3" borderId="0" xfId="0" applyFont="1" applyFill="1" applyAlignment="1">
      <alignment vertical="center"/>
    </xf>
    <xf numFmtId="0" fontId="3" fillId="3" borderId="0" xfId="0" applyFont="1" applyFill="1" applyAlignment="1">
      <alignment horizontal="left" vertical="center"/>
    </xf>
    <xf numFmtId="0" fontId="5" fillId="3" borderId="0" xfId="0" applyFont="1" applyFill="1" applyAlignment="1">
      <alignment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0" fillId="0" borderId="2" xfId="0" applyBorder="1"/>
    <xf numFmtId="0" fontId="0" fillId="4" borderId="2" xfId="0" applyFill="1" applyBorder="1"/>
    <xf numFmtId="44" fontId="0" fillId="0" borderId="0" xfId="2" applyFont="1"/>
    <xf numFmtId="0" fontId="5" fillId="3" borderId="0" xfId="0" applyFont="1" applyFill="1" applyAlignment="1"/>
    <xf numFmtId="0" fontId="0" fillId="0" borderId="2" xfId="0" applyBorder="1" applyAlignment="1">
      <alignment horizontal="left" vertical="top"/>
    </xf>
    <xf numFmtId="0" fontId="0" fillId="4" borderId="2" xfId="0" applyFill="1" applyBorder="1" applyAlignment="1">
      <alignment horizontal="left" vertical="top"/>
    </xf>
    <xf numFmtId="0" fontId="0" fillId="7" borderId="11" xfId="0" applyFill="1" applyBorder="1"/>
    <xf numFmtId="0" fontId="0" fillId="3" borderId="12" xfId="0" applyFill="1" applyBorder="1"/>
    <xf numFmtId="0" fontId="0" fillId="7" borderId="12" xfId="0" applyFont="1" applyFill="1" applyBorder="1" applyAlignment="1">
      <alignment horizontal="right" vertical="center"/>
    </xf>
    <xf numFmtId="0" fontId="0" fillId="3" borderId="13" xfId="0" applyFill="1" applyBorder="1"/>
    <xf numFmtId="14" fontId="0" fillId="4" borderId="0" xfId="0" applyNumberFormat="1" applyFill="1" applyAlignment="1">
      <alignment horizontal="left"/>
    </xf>
    <xf numFmtId="164" fontId="0" fillId="4" borderId="0" xfId="0" applyNumberFormat="1" applyFill="1" applyAlignment="1">
      <alignment horizontal="left"/>
    </xf>
    <xf numFmtId="44" fontId="0" fillId="0" borderId="2" xfId="2" applyFont="1" applyBorder="1"/>
    <xf numFmtId="44" fontId="0" fillId="4" borderId="2" xfId="2" applyFont="1" applyFill="1" applyBorder="1"/>
    <xf numFmtId="0" fontId="5" fillId="4" borderId="0" xfId="0" applyFont="1" applyFill="1" applyBorder="1" applyAlignment="1">
      <alignment horizontal="center" vertical="center"/>
    </xf>
    <xf numFmtId="49" fontId="0" fillId="0" borderId="2" xfId="0" applyNumberFormat="1" applyBorder="1" applyAlignment="1">
      <alignment horizontal="left" vertical="top"/>
    </xf>
    <xf numFmtId="49" fontId="0" fillId="4" borderId="2" xfId="0" applyNumberFormat="1" applyFill="1" applyBorder="1" applyAlignment="1">
      <alignment horizontal="left" vertical="top"/>
    </xf>
    <xf numFmtId="0" fontId="5" fillId="4" borderId="0" xfId="0" applyFont="1" applyFill="1" applyAlignment="1">
      <alignment horizontal="left" vertical="center"/>
    </xf>
    <xf numFmtId="0" fontId="0" fillId="0" borderId="5" xfId="0" applyBorder="1" applyAlignment="1"/>
    <xf numFmtId="0" fontId="0" fillId="0" borderId="10" xfId="0" applyBorder="1" applyAlignment="1"/>
    <xf numFmtId="0" fontId="8" fillId="6" borderId="3" xfId="0" applyFont="1" applyFill="1" applyBorder="1" applyAlignment="1">
      <alignment horizontal="center" vertical="center"/>
    </xf>
    <xf numFmtId="0" fontId="8" fillId="6" borderId="7" xfId="0" applyFont="1" applyFill="1" applyBorder="1" applyAlignment="1">
      <alignment horizontal="center" vertical="center"/>
    </xf>
    <xf numFmtId="0" fontId="8" fillId="6" borderId="4" xfId="0" applyFont="1" applyFill="1" applyBorder="1" applyAlignment="1">
      <alignment horizontal="center" vertical="center"/>
    </xf>
    <xf numFmtId="0" fontId="8" fillId="6" borderId="8" xfId="0" applyFont="1" applyFill="1" applyBorder="1" applyAlignment="1">
      <alignment horizontal="center" vertical="center"/>
    </xf>
    <xf numFmtId="0" fontId="8" fillId="6" borderId="0" xfId="0" applyFont="1" applyFill="1" applyBorder="1" applyAlignment="1">
      <alignment horizontal="center" vertical="center"/>
    </xf>
    <xf numFmtId="0" fontId="8" fillId="6" borderId="9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0" fontId="0" fillId="7" borderId="8" xfId="0" applyFill="1" applyBorder="1"/>
    <xf numFmtId="0" fontId="0" fillId="7" borderId="0" xfId="0" applyFill="1" applyBorder="1"/>
    <xf numFmtId="0" fontId="0" fillId="0" borderId="8" xfId="0" applyBorder="1"/>
    <xf numFmtId="0" fontId="0" fillId="0" borderId="0" xfId="0" applyBorder="1"/>
    <xf numFmtId="0" fontId="0" fillId="7" borderId="8" xfId="0" applyFont="1" applyFill="1" applyBorder="1" applyAlignment="1">
      <alignment vertical="center"/>
    </xf>
    <xf numFmtId="0" fontId="0" fillId="7" borderId="0" xfId="0" applyFont="1" applyFill="1" applyBorder="1" applyAlignment="1">
      <alignment vertical="center"/>
    </xf>
  </cellXfs>
  <cellStyles count="3">
    <cellStyle name="Hyperlink" xfId="1" builtinId="8"/>
    <cellStyle name="Standaard" xfId="0" builtinId="0"/>
    <cellStyle name="Valuta" xfId="2" builtinId="4"/>
  </cellStyles>
  <dxfs count="7">
    <dxf>
      <fill>
        <patternFill>
          <bgColor theme="0" tint="-0.34998626667073579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637994</xdr:colOff>
      <xdr:row>3</xdr:row>
      <xdr:rowOff>18333</xdr:rowOff>
    </xdr:from>
    <xdr:to>
      <xdr:col>14</xdr:col>
      <xdr:colOff>57978</xdr:colOff>
      <xdr:row>5</xdr:row>
      <xdr:rowOff>171446</xdr:rowOff>
    </xdr:to>
    <xdr:pic>
      <xdr:nvPicPr>
        <xdr:cNvPr id="2" name="Afbeelding 1">
          <a:extLst>
            <a:ext uri="{FF2B5EF4-FFF2-40B4-BE49-F238E27FC236}">
              <a16:creationId xmlns:a16="http://schemas.microsoft.com/office/drawing/2014/main" id="{26139005-9311-44DB-93C9-02E1110B26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979581" y="788616"/>
          <a:ext cx="2169810" cy="58380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FD7D1-B5D4-4075-BAF9-23D41E564942}">
  <dimension ref="A1:S31"/>
  <sheetViews>
    <sheetView tabSelected="1" zoomScaleNormal="100" workbookViewId="0"/>
  </sheetViews>
  <sheetFormatPr defaultRowHeight="15" x14ac:dyDescent="0.25"/>
  <cols>
    <col min="1" max="1" width="3.7109375" customWidth="1"/>
    <col min="2" max="2" width="4.5703125" customWidth="1"/>
    <col min="3" max="3" width="42.85546875" customWidth="1"/>
    <col min="4" max="4" width="25.5703125" bestFit="1" customWidth="1"/>
    <col min="5" max="5" width="25" style="3" customWidth="1"/>
    <col min="6" max="6" width="24.85546875" customWidth="1"/>
    <col min="7" max="7" width="16.7109375" style="3" bestFit="1" customWidth="1"/>
    <col min="8" max="8" width="32.7109375" bestFit="1" customWidth="1"/>
    <col min="9" max="9" width="39.28515625" customWidth="1"/>
    <col min="10" max="10" width="17.85546875" style="3" customWidth="1"/>
    <col min="11" max="11" width="18" customWidth="1"/>
    <col min="12" max="12" width="10.7109375" customWidth="1"/>
    <col min="13" max="13" width="16.42578125" customWidth="1"/>
    <col min="14" max="14" width="24.85546875" customWidth="1"/>
    <col min="15" max="15" width="9" customWidth="1"/>
    <col min="16" max="16" width="9.140625" customWidth="1"/>
    <col min="17" max="17" width="8.7109375" customWidth="1"/>
    <col min="18" max="18" width="8.7109375" style="3" customWidth="1"/>
    <col min="19" max="19" width="11" customWidth="1"/>
  </cols>
  <sheetData>
    <row r="1" spans="1:19" x14ac:dyDescent="0.25">
      <c r="A1" s="6"/>
      <c r="B1" s="6"/>
      <c r="C1" s="6"/>
      <c r="D1" s="6"/>
      <c r="E1" s="10"/>
      <c r="F1" s="9"/>
      <c r="G1" s="9"/>
      <c r="H1" s="10"/>
      <c r="I1" s="10"/>
      <c r="J1" s="10"/>
      <c r="K1" s="9"/>
      <c r="L1" s="8"/>
      <c r="M1" s="8"/>
      <c r="N1" s="8"/>
      <c r="O1" s="8"/>
      <c r="P1" s="8"/>
      <c r="Q1" s="8"/>
      <c r="R1" s="8"/>
      <c r="S1" s="9"/>
    </row>
    <row r="2" spans="1:19" ht="30.75" customHeight="1" x14ac:dyDescent="0.4">
      <c r="A2" s="6"/>
      <c r="B2" s="11"/>
      <c r="C2" s="15" t="s">
        <v>33</v>
      </c>
      <c r="D2" s="14"/>
      <c r="E2" s="16"/>
      <c r="F2" s="33" t="s">
        <v>27</v>
      </c>
      <c r="G2" s="33"/>
      <c r="H2" s="16"/>
      <c r="I2" s="16"/>
      <c r="J2" s="16"/>
      <c r="K2" s="14"/>
      <c r="L2" s="24"/>
      <c r="M2" s="24"/>
      <c r="N2" s="24"/>
      <c r="O2" s="14"/>
      <c r="P2" s="14"/>
      <c r="Q2" s="14"/>
      <c r="R2" s="14"/>
      <c r="S2" s="14"/>
    </row>
    <row r="3" spans="1:19" ht="15" customHeight="1" x14ac:dyDescent="0.25">
      <c r="A3" s="7"/>
      <c r="B3" s="12"/>
      <c r="C3" s="14"/>
      <c r="D3" s="14"/>
      <c r="E3" s="16"/>
      <c r="F3" s="14"/>
      <c r="G3" s="14"/>
      <c r="H3" s="25"/>
      <c r="I3" s="26"/>
      <c r="J3" s="26"/>
      <c r="K3" s="14"/>
      <c r="L3" s="14"/>
      <c r="M3" s="14"/>
      <c r="N3" s="14"/>
      <c r="O3" s="14"/>
      <c r="P3" s="14"/>
      <c r="Q3" s="27"/>
      <c r="R3" s="27"/>
      <c r="S3" s="27"/>
    </row>
    <row r="4" spans="1:19" ht="18.75" customHeight="1" x14ac:dyDescent="0.25">
      <c r="A4" s="8"/>
      <c r="B4" s="13"/>
      <c r="C4" s="17" t="s">
        <v>28</v>
      </c>
      <c r="D4" s="17" t="s">
        <v>8</v>
      </c>
      <c r="E4" s="18"/>
      <c r="F4" s="18"/>
      <c r="G4" s="18"/>
      <c r="H4" s="19"/>
      <c r="I4" s="17"/>
      <c r="J4" s="17"/>
      <c r="K4" s="18" t="s">
        <v>30</v>
      </c>
      <c r="L4" s="18"/>
      <c r="M4" s="18"/>
      <c r="N4" s="18"/>
      <c r="O4" s="18"/>
      <c r="P4" s="18"/>
      <c r="Q4" s="20"/>
      <c r="R4" s="20"/>
      <c r="S4" s="20"/>
    </row>
    <row r="5" spans="1:19" ht="15" customHeight="1" x14ac:dyDescent="0.25">
      <c r="A5" s="8"/>
      <c r="B5" s="13"/>
      <c r="C5" s="21"/>
      <c r="D5" s="21"/>
      <c r="E5" s="18"/>
      <c r="F5" s="18"/>
      <c r="G5" s="18"/>
      <c r="H5" s="56" t="s">
        <v>29</v>
      </c>
      <c r="I5" s="58" t="s">
        <v>23</v>
      </c>
      <c r="J5" s="44"/>
      <c r="K5" s="47" t="s">
        <v>9</v>
      </c>
      <c r="L5" s="47"/>
      <c r="M5" s="47"/>
      <c r="N5" s="18"/>
      <c r="O5" s="18"/>
      <c r="P5" s="18"/>
      <c r="Q5" s="20"/>
      <c r="R5" s="20"/>
      <c r="S5" s="20"/>
    </row>
    <row r="6" spans="1:19" ht="15" customHeight="1" x14ac:dyDescent="0.25">
      <c r="A6" s="8"/>
      <c r="B6" s="13"/>
      <c r="C6" s="18" t="s">
        <v>0</v>
      </c>
      <c r="D6" s="18" t="s">
        <v>6</v>
      </c>
      <c r="E6" s="18" t="s">
        <v>7</v>
      </c>
      <c r="F6" s="18"/>
      <c r="G6" s="18"/>
      <c r="H6" s="57"/>
      <c r="I6" s="59"/>
      <c r="J6" s="44"/>
      <c r="K6" s="47"/>
      <c r="L6" s="47"/>
      <c r="M6" s="47"/>
      <c r="N6" s="18"/>
      <c r="O6" s="18"/>
      <c r="P6" s="18"/>
      <c r="Q6" s="18"/>
      <c r="R6" s="18"/>
      <c r="S6" s="18"/>
    </row>
    <row r="7" spans="1:19" ht="15" customHeight="1" x14ac:dyDescent="0.25">
      <c r="A7" s="9"/>
      <c r="B7" s="14"/>
      <c r="C7" s="18" t="s">
        <v>1</v>
      </c>
      <c r="D7" s="40">
        <f ca="1">TODAY()</f>
        <v>44917</v>
      </c>
      <c r="E7" s="41">
        <f ca="1">NOW()</f>
        <v>44917.515682523146</v>
      </c>
      <c r="F7" s="18"/>
      <c r="G7" s="18"/>
      <c r="H7" s="18"/>
      <c r="I7" s="18"/>
      <c r="J7" s="18"/>
      <c r="K7" s="18" t="s">
        <v>10</v>
      </c>
      <c r="L7" s="18"/>
      <c r="M7" s="18"/>
      <c r="N7" s="18"/>
      <c r="O7" s="18"/>
      <c r="P7" s="18"/>
      <c r="Q7" s="22"/>
      <c r="R7" s="22"/>
      <c r="S7" s="23"/>
    </row>
    <row r="8" spans="1:19" x14ac:dyDescent="0.25">
      <c r="A8" s="9"/>
      <c r="B8" s="14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</row>
    <row r="9" spans="1:19" x14ac:dyDescent="0.25">
      <c r="A9" s="9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</row>
    <row r="10" spans="1:19" ht="45" customHeight="1" x14ac:dyDescent="0.25">
      <c r="A10" s="9"/>
      <c r="B10" s="28" t="s">
        <v>2</v>
      </c>
      <c r="C10" s="28" t="s">
        <v>11</v>
      </c>
      <c r="D10" s="28" t="s">
        <v>12</v>
      </c>
      <c r="E10" s="29" t="s">
        <v>15</v>
      </c>
      <c r="F10" s="29" t="s">
        <v>25</v>
      </c>
      <c r="G10" s="28" t="s">
        <v>16</v>
      </c>
      <c r="H10" s="28" t="s">
        <v>14</v>
      </c>
      <c r="I10" s="28" t="s">
        <v>13</v>
      </c>
      <c r="J10" s="28" t="s">
        <v>34</v>
      </c>
      <c r="K10" s="28" t="s">
        <v>24</v>
      </c>
      <c r="L10" s="29" t="s">
        <v>26</v>
      </c>
      <c r="M10" s="29" t="s">
        <v>17</v>
      </c>
      <c r="N10" s="29" t="s">
        <v>18</v>
      </c>
      <c r="O10" s="29" t="s">
        <v>19</v>
      </c>
      <c r="P10" s="29" t="s">
        <v>20</v>
      </c>
      <c r="Q10" s="29" t="s">
        <v>35</v>
      </c>
      <c r="R10" s="29" t="s">
        <v>21</v>
      </c>
      <c r="S10" s="29" t="s">
        <v>22</v>
      </c>
    </row>
    <row r="11" spans="1:19" x14ac:dyDescent="0.25">
      <c r="A11" s="9"/>
      <c r="B11" s="30">
        <f>ROW(B11) - ROW($B$10)</f>
        <v>1</v>
      </c>
      <c r="C11" s="34"/>
      <c r="D11" s="34"/>
      <c r="E11" s="34"/>
      <c r="F11" s="34"/>
      <c r="G11" s="34"/>
      <c r="H11" s="34"/>
      <c r="I11" s="34"/>
      <c r="J11" s="45"/>
      <c r="K11" s="34"/>
      <c r="L11" s="30"/>
      <c r="M11" s="30"/>
      <c r="N11" s="30"/>
      <c r="O11" s="30"/>
      <c r="P11" s="42"/>
      <c r="Q11" s="42"/>
      <c r="R11" s="42"/>
      <c r="S11" s="30"/>
    </row>
    <row r="12" spans="1:19" x14ac:dyDescent="0.25">
      <c r="A12" s="9"/>
      <c r="B12" s="31">
        <f t="shared" ref="B12:B13" si="0">ROW(B12) - ROW($B$10)</f>
        <v>2</v>
      </c>
      <c r="C12" s="35"/>
      <c r="D12" s="35"/>
      <c r="E12" s="35"/>
      <c r="F12" s="35"/>
      <c r="G12" s="35"/>
      <c r="H12" s="35"/>
      <c r="I12" s="35"/>
      <c r="J12" s="46"/>
      <c r="K12" s="35"/>
      <c r="L12" s="31"/>
      <c r="M12" s="31"/>
      <c r="N12" s="31"/>
      <c r="O12" s="31"/>
      <c r="P12" s="43"/>
      <c r="Q12" s="43"/>
      <c r="R12" s="43"/>
      <c r="S12" s="31"/>
    </row>
    <row r="13" spans="1:19" x14ac:dyDescent="0.25">
      <c r="A13" s="9"/>
      <c r="B13" s="30">
        <f t="shared" si="0"/>
        <v>3</v>
      </c>
      <c r="C13" s="34"/>
      <c r="D13" s="34"/>
      <c r="E13" s="34"/>
      <c r="F13" s="34"/>
      <c r="G13" s="34"/>
      <c r="H13" s="34"/>
      <c r="I13" s="34"/>
      <c r="J13" s="45"/>
      <c r="K13" s="34"/>
      <c r="L13" s="30"/>
      <c r="M13" s="30"/>
      <c r="N13" s="30"/>
      <c r="O13" s="30"/>
      <c r="P13" s="42"/>
      <c r="Q13" s="42"/>
      <c r="R13" s="42"/>
      <c r="S13" s="30"/>
    </row>
    <row r="14" spans="1:19" x14ac:dyDescent="0.25">
      <c r="A14" s="9"/>
      <c r="G14">
        <f>SUM(G11:G13)</f>
        <v>0</v>
      </c>
      <c r="N14">
        <f>SUM(N11:N13)</f>
        <v>0</v>
      </c>
      <c r="Q14" s="3"/>
      <c r="R14" s="32">
        <f>SUM(R11:R13)</f>
        <v>0</v>
      </c>
    </row>
    <row r="19" spans="1:16" ht="15" customHeight="1" x14ac:dyDescent="0.25">
      <c r="C19" s="50" t="s">
        <v>3</v>
      </c>
      <c r="D19" s="51"/>
      <c r="E19" s="52"/>
    </row>
    <row r="20" spans="1:16" ht="15" customHeight="1" x14ac:dyDescent="0.25">
      <c r="C20" s="53"/>
      <c r="D20" s="54"/>
      <c r="E20" s="55"/>
    </row>
    <row r="21" spans="1:16" x14ac:dyDescent="0.25">
      <c r="C21" s="60" t="s">
        <v>4</v>
      </c>
      <c r="D21" s="61"/>
      <c r="E21" s="36">
        <f>COUNT(B11:B13)</f>
        <v>3</v>
      </c>
    </row>
    <row r="22" spans="1:16" x14ac:dyDescent="0.25">
      <c r="C22" s="62" t="s">
        <v>5</v>
      </c>
      <c r="D22" s="63"/>
      <c r="E22" s="37">
        <f xml:space="preserve"> SUMIF($K$11:$K$13, "Surface Mount",$G$11:$G$13)</f>
        <v>0</v>
      </c>
    </row>
    <row r="23" spans="1:16" s="3" customFormat="1" ht="15" customHeight="1" x14ac:dyDescent="0.25">
      <c r="B23" s="1"/>
      <c r="C23" s="64" t="s">
        <v>31</v>
      </c>
      <c r="D23" s="65"/>
      <c r="E23" s="38">
        <f xml:space="preserve"> SUMIF($K$11:$K$13, "Through Hole",$G$11:$G$13)</f>
        <v>0</v>
      </c>
    </row>
    <row r="24" spans="1:16" x14ac:dyDescent="0.25">
      <c r="B24" s="5"/>
      <c r="C24" s="48" t="s">
        <v>32</v>
      </c>
      <c r="D24" s="49"/>
      <c r="E24" s="39">
        <f xml:space="preserve"> SUMIF($K$11:$K$13, "Mechanical",$G$11:$G$13)</f>
        <v>0</v>
      </c>
    </row>
    <row r="25" spans="1:16" x14ac:dyDescent="0.25">
      <c r="B25" s="5"/>
      <c r="C25" s="5"/>
    </row>
    <row r="26" spans="1:16" x14ac:dyDescent="0.25">
      <c r="B26" s="5"/>
      <c r="C26" s="5"/>
    </row>
    <row r="31" spans="1:16" ht="30" customHeight="1" x14ac:dyDescent="0.25">
      <c r="A31" s="4"/>
      <c r="B31" s="4"/>
      <c r="C31" s="4"/>
      <c r="D31" s="1"/>
      <c r="E31" s="1"/>
      <c r="F31" s="1"/>
      <c r="G31" s="1"/>
      <c r="H31" s="2"/>
      <c r="I31" s="2"/>
      <c r="J31" s="2"/>
      <c r="K31" s="2"/>
      <c r="N31" s="2"/>
      <c r="O31" s="2"/>
      <c r="P31" s="2"/>
    </row>
  </sheetData>
  <mergeCells count="8">
    <mergeCell ref="K5:M6"/>
    <mergeCell ref="C24:D24"/>
    <mergeCell ref="C19:E20"/>
    <mergeCell ref="H5:H6"/>
    <mergeCell ref="I5:I6"/>
    <mergeCell ref="C21:D21"/>
    <mergeCell ref="C22:D22"/>
    <mergeCell ref="C23:D23"/>
  </mergeCells>
  <conditionalFormatting sqref="O11:O13">
    <cfRule type="containsBlanks" dxfId="6" priority="4">
      <formula>LEN(TRIM(O11))=0</formula>
    </cfRule>
    <cfRule type="cellIs" dxfId="5" priority="5" operator="equal">
      <formula>0</formula>
    </cfRule>
    <cfRule type="cellIs" dxfId="4" priority="7" operator="lessThan">
      <formula>100</formula>
    </cfRule>
  </conditionalFormatting>
  <conditionalFormatting sqref="R11:R13">
    <cfRule type="containsBlanks" dxfId="3" priority="6">
      <formula>LEN(TRIM(R11))=0</formula>
    </cfRule>
  </conditionalFormatting>
  <conditionalFormatting sqref="K11:K13">
    <cfRule type="containsBlanks" dxfId="2" priority="1">
      <formula>LEN(TRIM(K11))=0</formula>
    </cfRule>
    <cfRule type="containsText" dxfId="1" priority="2" operator="containsText" text="Mechanical">
      <formula>NOT(ISERROR(SEARCH("Mechanical",K11)))</formula>
    </cfRule>
    <cfRule type="containsText" dxfId="0" priority="3" operator="containsText" text="Through Hole">
      <formula>NOT(ISERROR(SEARCH("Through Hole",K11)))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Omar Mhaouch</dc:creator>
  <cp:lastModifiedBy>Omar Mhaouch</cp:lastModifiedBy>
  <dcterms:created xsi:type="dcterms:W3CDTF">2022-12-20T14:17:34Z</dcterms:created>
  <dcterms:modified xsi:type="dcterms:W3CDTF">2022-12-22T11:23:20Z</dcterms:modified>
</cp:coreProperties>
</file>