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135" windowWidth="17100" windowHeight="11760"/>
  </bookViews>
  <sheets>
    <sheet name="s1" sheetId="1" r:id="rId1"/>
    <sheet name="s2" sheetId="2" r:id="rId2"/>
  </sheets>
  <definedNames>
    <definedName name="_xlnm._FilterDatabase" localSheetId="0" hidden="1">'s1'!$B$1:$M$30</definedName>
  </definedNames>
  <calcPr calcId="145621"/>
</workbook>
</file>

<file path=xl/calcChain.xml><?xml version="1.0" encoding="utf-8"?>
<calcChain xmlns="http://schemas.openxmlformats.org/spreadsheetml/2006/main">
  <c r="K17" i="1" l="1"/>
  <c r="L17" i="1" s="1"/>
  <c r="K12" i="1"/>
  <c r="L12" i="1" s="1"/>
  <c r="K29" i="1"/>
  <c r="L29" i="1" s="1"/>
  <c r="K25" i="1"/>
  <c r="L25" i="1" s="1"/>
  <c r="K22" i="1"/>
  <c r="L22" i="1" s="1"/>
  <c r="K19" i="1"/>
  <c r="L19" i="1" s="1"/>
  <c r="K8" i="1"/>
  <c r="L8" i="1" s="1"/>
  <c r="K5" i="1" l="1"/>
  <c r="L5" i="1" s="1"/>
  <c r="K30" i="1"/>
  <c r="L30" i="1" s="1"/>
  <c r="K27" i="1"/>
  <c r="L27" i="1" s="1"/>
  <c r="K20" i="1"/>
  <c r="L20" i="1" s="1"/>
  <c r="K24" i="1"/>
  <c r="L24" i="1" s="1"/>
  <c r="K11" i="1"/>
  <c r="L11" i="1" s="1"/>
  <c r="K13" i="1"/>
  <c r="L13" i="1" s="1"/>
  <c r="K14" i="1"/>
  <c r="L14" i="1" s="1"/>
  <c r="K23" i="1"/>
  <c r="L23" i="1" s="1"/>
  <c r="K26" i="1"/>
  <c r="L26" i="1" s="1"/>
  <c r="K18" i="1"/>
  <c r="L18" i="1" s="1"/>
  <c r="K6" i="1"/>
  <c r="L6" i="1" s="1"/>
  <c r="K15" i="1"/>
  <c r="L15" i="1" s="1"/>
  <c r="K16" i="1"/>
  <c r="L16" i="1" s="1"/>
  <c r="K7" i="1"/>
  <c r="L7" i="1" s="1"/>
  <c r="K4" i="1"/>
  <c r="L4" i="1" s="1"/>
  <c r="K21" i="1"/>
  <c r="L21" i="1" s="1"/>
  <c r="K2" i="1"/>
  <c r="L2" i="1" s="1"/>
  <c r="K28" i="1"/>
  <c r="L28" i="1" s="1"/>
  <c r="K3" i="1"/>
  <c r="L3" i="1" s="1"/>
  <c r="K10" i="1"/>
  <c r="L10" i="1" s="1"/>
  <c r="K9" i="1"/>
  <c r="L9" i="1" s="1"/>
</calcChain>
</file>

<file path=xl/sharedStrings.xml><?xml version="1.0" encoding="utf-8"?>
<sst xmlns="http://schemas.openxmlformats.org/spreadsheetml/2006/main" count="201" uniqueCount="89">
  <si>
    <t>Name</t>
  </si>
  <si>
    <t>Alexander</t>
  </si>
  <si>
    <t>Daniel</t>
  </si>
  <si>
    <t>Axel</t>
  </si>
  <si>
    <t>Artin</t>
  </si>
  <si>
    <t>Sofia</t>
  </si>
  <si>
    <t>Sara H</t>
  </si>
  <si>
    <t>Andreas</t>
  </si>
  <si>
    <t>Omar</t>
  </si>
  <si>
    <t>Erik R</t>
  </si>
  <si>
    <t>Kristin</t>
  </si>
  <si>
    <t>Anders</t>
  </si>
  <si>
    <t>Johan</t>
  </si>
  <si>
    <t>Jonas</t>
  </si>
  <si>
    <t>Oscar</t>
  </si>
  <si>
    <t>Mikko</t>
  </si>
  <si>
    <t>Erik H</t>
  </si>
  <si>
    <t>Paul</t>
  </si>
  <si>
    <t>Emelie</t>
  </si>
  <si>
    <t>Justin</t>
  </si>
  <si>
    <t>Samuel</t>
  </si>
  <si>
    <t>Project</t>
  </si>
  <si>
    <t>Sara J</t>
  </si>
  <si>
    <t>Responsible</t>
  </si>
  <si>
    <t>Location</t>
  </si>
  <si>
    <t>Client</t>
  </si>
  <si>
    <t>Deadline/End date</t>
  </si>
  <si>
    <t>Comment</t>
  </si>
  <si>
    <t>Status</t>
  </si>
  <si>
    <t>Proposal</t>
  </si>
  <si>
    <t>Beach</t>
  </si>
  <si>
    <t>Days until DL</t>
  </si>
  <si>
    <t>Case code</t>
  </si>
  <si>
    <t>Priority</t>
  </si>
  <si>
    <t>Project - Soft start</t>
  </si>
  <si>
    <t>Project - Delivery risk / WLB</t>
  </si>
  <si>
    <t>Project - General help</t>
  </si>
  <si>
    <t>Internal - Firm building</t>
  </si>
  <si>
    <t>Dropdowns</t>
  </si>
  <si>
    <t>Priority:</t>
  </si>
  <si>
    <t>Bo - N/A</t>
  </si>
  <si>
    <t>Carl - FSP31001</t>
  </si>
  <si>
    <t>Daniela - FSP24101</t>
  </si>
  <si>
    <t>Sean - FSP03201</t>
  </si>
  <si>
    <t>Nader - FSP11101</t>
  </si>
  <si>
    <t>Martin - FSP32601</t>
  </si>
  <si>
    <t>Case code:</t>
  </si>
  <si>
    <t>Internal - Business development</t>
  </si>
  <si>
    <t>Rikard L</t>
  </si>
  <si>
    <t>Olle</t>
  </si>
  <si>
    <t>Otto</t>
  </si>
  <si>
    <t>Rikard S</t>
  </si>
  <si>
    <t>Sean B</t>
  </si>
  <si>
    <t>Jennifer</t>
  </si>
  <si>
    <t>Emil</t>
  </si>
  <si>
    <t>Kristoffer</t>
  </si>
  <si>
    <t xml:space="preserve">yes </t>
  </si>
  <si>
    <t>no</t>
  </si>
  <si>
    <t>Carl - FSP31002</t>
  </si>
  <si>
    <t>Sean - FSP03202</t>
  </si>
  <si>
    <t>Nader - FSP11102</t>
  </si>
  <si>
    <t>Martin - FSP32602</t>
  </si>
  <si>
    <t>Carl - FSP31003</t>
  </si>
  <si>
    <t>Sean - FSP03203</t>
  </si>
  <si>
    <t>Nader - FSP11103</t>
  </si>
  <si>
    <t>Martin - FSP32603</t>
  </si>
  <si>
    <t>Carl - FSP31004</t>
  </si>
  <si>
    <t>Sean - FSP03204</t>
  </si>
  <si>
    <t>Nader - FSP11104</t>
  </si>
  <si>
    <t>Martin - FSP32604</t>
  </si>
  <si>
    <t>Carl - FSP31005</t>
  </si>
  <si>
    <t>Sean - FSP03205</t>
  </si>
  <si>
    <t>Nader - FSP11105</t>
  </si>
  <si>
    <t>Martin - FSP32605</t>
  </si>
  <si>
    <t>Carl - FSP31006</t>
  </si>
  <si>
    <t>Sean - FSP03206</t>
  </si>
  <si>
    <t>Nader - FSP11106</t>
  </si>
  <si>
    <t>Bank A</t>
  </si>
  <si>
    <t>Bank B</t>
  </si>
  <si>
    <t>Germany</t>
  </si>
  <si>
    <t>France</t>
  </si>
  <si>
    <t>Italy</t>
  </si>
  <si>
    <t>Spain</t>
  </si>
  <si>
    <t>Denmark</t>
  </si>
  <si>
    <t>Finland</t>
  </si>
  <si>
    <t>Russia</t>
  </si>
  <si>
    <t>Sweden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</si>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</sst>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8AB3"/>
        <bgColor indexed="64"/>
      </patternFill>
    </fill>
    <fill>
      <patternFill patternType="solid">
        <fgColor rgb="FF9DE0ED"/>
        <bgColor indexed="64"/>
      </patternFill>
    </fill>
    <fill>
      <patternFill patternType="solid">
        <fgColor rgb="FFE29815"/>
        <bgColor indexed="64"/>
      </patternFill>
    </fill>
    <fill>
      <patternFill patternType="solid">
        <fgColor rgb="FFFFCF89"/>
        <bgColor indexed="64"/>
      </patternFill>
    </fill>
    <fill>
      <patternFill patternType="solid">
        <fgColor rgb="FF41A441"/>
        <bgColor indexed="64"/>
      </patternFill>
    </fill>
    <fill>
      <patternFill patternType="solid">
        <fgColor rgb="FFBDDDA3"/>
        <bgColor indexed="64"/>
      </patternFill>
    </fill>
    <fill>
      <patternFill patternType="solid">
        <fgColor rgb="FF646EAC"/>
        <bgColor indexed="64"/>
      </patternFill>
    </fill>
    <fill>
      <patternFill patternType="solid">
        <fgColor rgb="FFC5CAE7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4" fillId="2" borderId="0" applyNumberFormat="0" applyBorder="0">
      <alignment horizontal="left" wrapText="1"/>
    </xf>
    <xf numFmtId="0" fontId="5" fillId="3" borderId="0" applyNumberFormat="0" applyBorder="0"/>
    <xf numFmtId="0" fontId="4" fillId="4" borderId="0" applyNumberFormat="0" applyBorder="0">
      <alignment horizontal="left" wrapText="1"/>
    </xf>
    <xf numFmtId="0" fontId="5" fillId="5" borderId="0" applyNumberFormat="0" applyBorder="0">
      <protection locked="0"/>
    </xf>
    <xf numFmtId="0" fontId="4" fillId="6" borderId="0" applyNumberFormat="0" applyBorder="0">
      <alignment horizontal="left" wrapText="1"/>
    </xf>
    <xf numFmtId="0" fontId="5" fillId="7" borderId="0" applyNumberFormat="0" applyBorder="0">
      <protection locked="0"/>
    </xf>
    <xf numFmtId="0" fontId="4" fillId="8" borderId="0" applyNumberFormat="0" applyBorder="0">
      <alignment horizontal="left" wrapText="1"/>
    </xf>
    <xf numFmtId="0" fontId="5" fillId="9" borderId="0" applyNumberFormat="0" applyBorder="0"/>
    <xf numFmtId="0" fontId="4" fillId="10" borderId="0" applyNumberFormat="0" applyBorder="0">
      <alignment horizontal="left" wrapText="1"/>
    </xf>
    <xf numFmtId="0" fontId="5" fillId="11" borderId="0" applyNumberFormat="0" applyBorder="0"/>
    <xf numFmtId="0" fontId="6" fillId="12" borderId="0" applyNumberFormat="0" applyBorder="0">
      <alignment horizontal="left" wrapText="1"/>
    </xf>
    <xf numFmtId="0" fontId="5" fillId="12" borderId="0" applyNumberFormat="0" applyBorder="0"/>
    <xf numFmtId="0" fontId="7" fillId="4" borderId="0" applyNumberFormat="0">
      <alignment horizontal="left"/>
    </xf>
    <xf numFmtId="0" fontId="7" fillId="6" borderId="0" applyNumberFormat="0">
      <alignment horizontal="left"/>
    </xf>
    <xf numFmtId="0" fontId="7" fillId="8" borderId="0" applyNumberFormat="0">
      <alignment horizontal="left"/>
    </xf>
    <xf numFmtId="0" fontId="7" fillId="2" borderId="0" applyNumberFormat="0">
      <alignment horizontal="left"/>
    </xf>
    <xf numFmtId="0" fontId="7" fillId="10" borderId="0" applyNumberFormat="0">
      <alignment horizontal="left"/>
    </xf>
    <xf numFmtId="0" fontId="8" fillId="12" borderId="0" applyNumberFormat="0">
      <alignment horizontal="left"/>
    </xf>
    <xf numFmtId="0" fontId="10" fillId="0" borderId="0"/>
  </cellStyleXfs>
  <cellXfs count="34">
    <xf numFmtId="0" fontId="0" fillId="0" borderId="0" xfId="0"/>
    <xf numFmtId="0" fontId="9" fillId="0" borderId="0" xfId="0" applyFont="1"/>
    <xf numFmtId="0" fontId="10" fillId="0" borderId="0" xfId="0" applyFont="1"/>
    <xf numFmtId="0" fontId="0" fillId="13" borderId="0" xfId="0" applyFill="1"/>
    <xf numFmtId="0" fontId="10" fillId="13" borderId="0" xfId="0" applyFont="1" applyFill="1" applyAlignment="1">
      <alignment wrapText="1"/>
    </xf>
    <xf numFmtId="0" fontId="10" fillId="13" borderId="2" xfId="0" applyFont="1" applyFill="1" applyBorder="1"/>
    <xf numFmtId="0" fontId="10" fillId="0" borderId="2" xfId="0" applyFont="1" applyBorder="1"/>
    <xf numFmtId="0" fontId="10" fillId="13" borderId="4" xfId="0" applyFont="1" applyFill="1" applyBorder="1"/>
    <xf numFmtId="0" fontId="10" fillId="13" borderId="4" xfId="0" applyFont="1" applyFill="1" applyBorder="1" applyAlignment="1">
      <alignment horizontal="left"/>
    </xf>
    <xf numFmtId="0" fontId="9" fillId="13" borderId="3" xfId="0" applyFont="1" applyFill="1" applyBorder="1"/>
    <xf numFmtId="0" fontId="10" fillId="0" borderId="0" xfId="0" applyFont="1" applyFill="1" applyBorder="1"/>
    <xf numFmtId="2" fontId="0" fillId="13" borderId="0" xfId="0" applyNumberFormat="1" applyFill="1"/>
    <xf numFmtId="1" fontId="10" fillId="13" borderId="4" xfId="0" applyNumberFormat="1" applyFont="1" applyFill="1" applyBorder="1" applyAlignment="1">
      <alignment horizontal="right"/>
    </xf>
    <xf numFmtId="0" fontId="10" fillId="0" borderId="0" xfId="19"/>
    <xf numFmtId="0" fontId="2" fillId="2" borderId="1" xfId="19" applyFont="1" applyFill="1" applyBorder="1"/>
    <xf numFmtId="0" fontId="3" fillId="2" borderId="1" xfId="19" applyFont="1" applyFill="1" applyBorder="1" applyAlignment="1">
      <alignment horizontal="left" indent="2"/>
    </xf>
    <xf numFmtId="0" fontId="2" fillId="2" borderId="0" xfId="19" applyFont="1" applyFill="1" applyBorder="1"/>
    <xf numFmtId="0" fontId="1" fillId="2" borderId="0" xfId="19" applyFont="1" applyFill="1" applyBorder="1" applyAlignment="1">
      <alignment horizontal="left" indent="2"/>
    </xf>
    <xf numFmtId="0" fontId="0" fillId="13" borderId="2" xfId="0" applyFill="1" applyBorder="1" applyAlignment="1"/>
    <xf numFmtId="0" fontId="0" fillId="0" borderId="2" xfId="0" applyBorder="1" applyAlignment="1"/>
    <xf numFmtId="0" fontId="9" fillId="14" borderId="3" xfId="0" applyFont="1" applyFill="1" applyBorder="1"/>
    <xf numFmtId="0" fontId="10" fillId="14" borderId="4" xfId="0" applyFont="1" applyFill="1" applyBorder="1"/>
    <xf numFmtId="0" fontId="10" fillId="14" borderId="4" xfId="0" applyFont="1" applyFill="1" applyBorder="1" applyAlignment="1">
      <alignment horizontal="left"/>
    </xf>
    <xf numFmtId="0" fontId="10" fillId="14" borderId="2" xfId="0" applyFont="1" applyFill="1" applyBorder="1"/>
    <xf numFmtId="0" fontId="12" fillId="14" borderId="2" xfId="0" applyFont="1" applyFill="1" applyBorder="1"/>
    <xf numFmtId="0" fontId="10" fillId="14" borderId="2" xfId="0" applyFont="1" applyFill="1" applyBorder="1" applyAlignment="1">
      <alignment horizontal="left"/>
    </xf>
    <xf numFmtId="0" fontId="10" fillId="14" borderId="2" xfId="0" applyFont="1" applyFill="1" applyBorder="1" applyAlignment="1">
      <alignment horizontal="left" wrapText="1"/>
    </xf>
    <xf numFmtId="0" fontId="11" fillId="14" borderId="2" xfId="0" applyFont="1" applyFill="1" applyBorder="1"/>
    <xf numFmtId="0" fontId="0" fillId="14" borderId="2" xfId="0" applyFill="1" applyBorder="1" applyAlignment="1">
      <alignment horizontal="left"/>
    </xf>
    <xf numFmtId="0" fontId="11" fillId="14" borderId="4" xfId="0" applyFont="1" applyFill="1" applyBorder="1"/>
    <xf numFmtId="0" fontId="0" fillId="14" borderId="4" xfId="0" applyFill="1" applyBorder="1" applyAlignment="1">
      <alignment horizontal="left"/>
    </xf>
    <xf numFmtId="0" fontId="0" fillId="13" borderId="4" xfId="0" applyFill="1" applyBorder="1" applyAlignment="1">
      <alignment wrapText="1"/>
    </xf>
    <xf numFmtId="14" fontId="0" fillId="14" borderId="2" xfId="0" applyNumberFormat="1" applyFill="1" applyBorder="1" applyAlignment="1">
      <alignment horizontal="right"/>
    </xf>
    <xf numFmtId="14" fontId="10" fillId="14" borderId="2" xfId="0" applyNumberFormat="1" applyFont="1" applyFill="1" applyBorder="1" applyAlignment="1">
      <alignment horizontal="right"/>
    </xf>
  </cellXfs>
  <cellStyles count="20">
    <cellStyle name="Analysis Divider" xfId="17"/>
    <cellStyle name="Analysis Header" xfId="9"/>
    <cellStyle name="Analysis Row" xfId="10"/>
    <cellStyle name="Data Divider" xfId="15"/>
    <cellStyle name="Data Header" xfId="7"/>
    <cellStyle name="Data Row" xfId="8"/>
    <cellStyle name="Input Divider" xfId="14"/>
    <cellStyle name="Input Header" xfId="5"/>
    <cellStyle name="Input Row" xfId="6"/>
    <cellStyle name="Normal" xfId="0" builtinId="0"/>
    <cellStyle name="Normal 2" xfId="19"/>
    <cellStyle name="Normal Divider" xfId="18"/>
    <cellStyle name="Normal Header" xfId="11"/>
    <cellStyle name="Normal Row" xfId="12"/>
    <cellStyle name="Output Divider" xfId="16"/>
    <cellStyle name="Output Header" xfId="1"/>
    <cellStyle name="Output Row" xfId="2"/>
    <cellStyle name="Settings Divider" xfId="13"/>
    <cellStyle name="Settings Header" xfId="3"/>
    <cellStyle name="Settings Row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57A6"/>
      <rgbColor rgb="00CFCFCF"/>
      <rgbColor rgb="0040B9E7"/>
      <rgbColor rgb="00FDE48B"/>
      <rgbColor rgb="00B01C2E"/>
      <rgbColor rgb="00A7D37F"/>
      <rgbColor rgb="007FD0EF"/>
      <rgbColor rgb="00EEC381"/>
      <rgbColor rgb="0000A2DF"/>
      <rgbColor rgb="00FCC917"/>
      <rgbColor rgb="00FF0000"/>
      <rgbColor rgb="004FA800"/>
      <rgbColor rgb="007D559A"/>
      <rgbColor rgb="00DE8703"/>
      <rgbColor rgb="009F9F9F"/>
      <rgbColor rgb="003F3F3F"/>
      <rgbColor rgb="007FABD2"/>
      <rgbColor rgb="00FCC917"/>
      <rgbColor rgb="00BFD5E9"/>
      <rgbColor rgb="007BBE40"/>
      <rgbColor rgb="009F9F9F"/>
      <rgbColor rgb="00FDE48B"/>
      <rgbColor rgb="004081BC"/>
      <rgbColor rgb="00A88DBB"/>
      <rgbColor rgb="0040B9E7"/>
      <rgbColor rgb="00E6A542"/>
      <rgbColor rgb="00A7D37F"/>
      <rgbColor rgb="00EEC381"/>
      <rgbColor rgb="00C45562"/>
      <rgbColor rgb="00A9B0B6"/>
      <rgbColor rgb="007D559A"/>
      <rgbColor rgb="007FD0EF"/>
      <rgbColor rgb="00D78D96"/>
      <rgbColor rgb="00F7E1C0"/>
      <rgbColor rgb="00FEF1C5"/>
      <rgbColor rgb="00D3E9BF"/>
      <rgbColor rgb="00EBC6CB"/>
      <rgbColor rgb="00BFE8F7"/>
      <rgbColor rgb="00DEC6DD"/>
      <rgbColor rgb="00BFE0E2"/>
      <rgbColor rgb="00C45562"/>
      <rgbColor rgb="00E6A542"/>
      <rgbColor rgb="007BBE40"/>
      <rgbColor rgb="007FC2C4"/>
      <rgbColor rgb="0040A3A7"/>
      <rgbColor rgb="0000858A"/>
      <rgbColor rgb="00521C78"/>
      <rgbColor rgb="006F6F6F"/>
      <rgbColor rgb="00EE8FC0"/>
      <rgbColor rgb="00FDD651"/>
      <rgbColor rgb="00BFD5E9"/>
      <rgbColor rgb="007FABD2"/>
      <rgbColor rgb="004081BC"/>
      <rgbColor rgb="00A88DBB"/>
      <rgbColor rgb="00000000"/>
      <rgbColor rgb="00FFFFFF"/>
    </indexedColors>
    <mruColors>
      <color rgb="FF008A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liver Wyman">
      <a:dk1>
        <a:srgbClr val="000000"/>
      </a:dk1>
      <a:lt1>
        <a:srgbClr val="FFFFFF"/>
      </a:lt1>
      <a:dk2>
        <a:srgbClr val="002C77"/>
      </a:dk2>
      <a:lt2>
        <a:srgbClr val="FFFFFF"/>
      </a:lt2>
      <a:accent1>
        <a:srgbClr val="008AB3"/>
      </a:accent1>
      <a:accent2>
        <a:srgbClr val="9DE0ED"/>
      </a:accent2>
      <a:accent3>
        <a:srgbClr val="606060"/>
      </a:accent3>
      <a:accent4>
        <a:srgbClr val="BFBFBF"/>
      </a:accent4>
      <a:accent5>
        <a:srgbClr val="E29815"/>
      </a:accent5>
      <a:accent6>
        <a:srgbClr val="FFCF89"/>
      </a:accent6>
      <a:hlink>
        <a:srgbClr val="5B5B5B"/>
      </a:hlink>
      <a:folHlink>
        <a:srgbClr val="BFBFB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8AB3"/>
  </sheetPr>
  <dimension ref="B1:N51"/>
  <sheetViews>
    <sheetView showGridLines="0" tabSelected="1" zoomScale="85" zoomScaleNormal="85" workbookViewId="0">
      <selection activeCell="D35" sqref="D35"/>
    </sheetView>
  </sheetViews>
  <sheetFormatPr defaultRowHeight="12.75" x14ac:dyDescent="0.2"/>
  <cols>
    <col min="1" max="1" width="3.7109375" customWidth="1"/>
    <col min="2" max="2" width="11.7109375" customWidth="1"/>
    <col min="3" max="3" width="12.28515625" customWidth="1"/>
    <col min="4" max="4" width="21.85546875" bestFit="1" customWidth="1"/>
    <col min="5" max="5" width="15" bestFit="1" customWidth="1"/>
    <col min="6" max="6" width="18.28515625" customWidth="1"/>
    <col min="7" max="7" width="28.7109375" customWidth="1"/>
    <col min="8" max="8" width="14.28515625" customWidth="1"/>
    <col min="9" max="9" width="25.85546875" customWidth="1"/>
    <col min="10" max="10" width="20.5703125" bestFit="1" customWidth="1"/>
    <col min="11" max="11" width="15.28515625" bestFit="1" customWidth="1"/>
    <col min="12" max="12" width="10.5703125" bestFit="1" customWidth="1"/>
    <col min="13" max="13" width="50.28515625" customWidth="1"/>
    <col min="14" max="14" width="10.5703125" bestFit="1" customWidth="1"/>
  </cols>
  <sheetData>
    <row r="1" spans="2:14" x14ac:dyDescent="0.2">
      <c r="B1" s="9" t="s">
        <v>0</v>
      </c>
      <c r="C1" s="20" t="s">
        <v>30</v>
      </c>
      <c r="D1" s="20" t="s">
        <v>24</v>
      </c>
      <c r="E1" s="20" t="s">
        <v>23</v>
      </c>
      <c r="F1" s="20" t="s">
        <v>32</v>
      </c>
      <c r="G1" s="20" t="s">
        <v>33</v>
      </c>
      <c r="H1" s="20" t="s">
        <v>25</v>
      </c>
      <c r="I1" s="20" t="s">
        <v>21</v>
      </c>
      <c r="J1" s="20" t="s">
        <v>26</v>
      </c>
      <c r="K1" s="9" t="s">
        <v>31</v>
      </c>
      <c r="L1" s="9" t="s">
        <v>28</v>
      </c>
      <c r="M1" s="9" t="s">
        <v>27</v>
      </c>
      <c r="N1" s="3"/>
    </row>
    <row r="2" spans="2:14" x14ac:dyDescent="0.2">
      <c r="B2" s="7" t="s">
        <v>1</v>
      </c>
      <c r="C2" s="21" t="s">
        <v>56</v>
      </c>
      <c r="D2" s="29" t="s">
        <v>86</v>
      </c>
      <c r="E2" s="30"/>
      <c r="F2" s="22" t="s">
        <v>41</v>
      </c>
      <c r="G2" s="22" t="s">
        <v>37</v>
      </c>
      <c r="H2" s="22" t="s">
        <v>77</v>
      </c>
      <c r="I2" s="30"/>
      <c r="J2" s="32">
        <v>43204</v>
      </c>
      <c r="K2" s="12">
        <f t="shared" ref="K2:K30" ca="1" si="0">IF(COUNTA(J2)=1,IF(ISERROR(J2-TODAY()),"Deadline missing",IF(J2-TODAY()&lt;0,"Past deadline",IF(J2-TODAY()=0,"Due today",J2-TODAY()))),"")</f>
        <v>80</v>
      </c>
      <c r="L2" s="8" t="str">
        <f t="shared" ref="L2:L30" ca="1" si="1">IF(OR(D:D="HOL",D:D="Pat L"),"On holiday",IF(C:C="No","",IF(OR(K2="Past deadline",K2="Deadline missing"),"Unassigned","Ongoing")))</f>
        <v>Ongoing</v>
      </c>
      <c r="M2" s="31"/>
      <c r="N2" s="11"/>
    </row>
    <row r="3" spans="2:14" x14ac:dyDescent="0.2">
      <c r="B3" s="6" t="s">
        <v>11</v>
      </c>
      <c r="C3" s="23" t="s">
        <v>56</v>
      </c>
      <c r="D3" s="27" t="s">
        <v>87</v>
      </c>
      <c r="E3" s="28"/>
      <c r="F3" s="22" t="s">
        <v>43</v>
      </c>
      <c r="G3" s="22" t="s">
        <v>47</v>
      </c>
      <c r="H3" s="25" t="s">
        <v>78</v>
      </c>
      <c r="I3" s="28"/>
      <c r="J3" s="32">
        <v>43204</v>
      </c>
      <c r="K3" s="12">
        <f t="shared" ca="1" si="0"/>
        <v>80</v>
      </c>
      <c r="L3" s="8" t="str">
        <f t="shared" ca="1" si="1"/>
        <v>Ongoing</v>
      </c>
      <c r="M3" s="19"/>
      <c r="N3" s="3"/>
    </row>
    <row r="4" spans="2:14" x14ac:dyDescent="0.2">
      <c r="B4" s="6" t="s">
        <v>7</v>
      </c>
      <c r="C4" s="23" t="s">
        <v>56</v>
      </c>
      <c r="D4" s="27" t="s">
        <v>79</v>
      </c>
      <c r="E4" s="28"/>
      <c r="F4" s="22" t="s">
        <v>40</v>
      </c>
      <c r="G4" s="22" t="s">
        <v>34</v>
      </c>
      <c r="H4" s="22" t="s">
        <v>77</v>
      </c>
      <c r="I4" s="28"/>
      <c r="J4" s="32">
        <v>43204</v>
      </c>
      <c r="K4" s="12">
        <f t="shared" ca="1" si="0"/>
        <v>80</v>
      </c>
      <c r="L4" s="8" t="str">
        <f t="shared" ca="1" si="1"/>
        <v>Ongoing</v>
      </c>
      <c r="M4" s="19"/>
      <c r="N4" s="3"/>
    </row>
    <row r="5" spans="2:14" x14ac:dyDescent="0.2">
      <c r="B5" s="5" t="s">
        <v>4</v>
      </c>
      <c r="C5" s="23" t="s">
        <v>57</v>
      </c>
      <c r="D5" s="24" t="s">
        <v>80</v>
      </c>
      <c r="E5" s="25"/>
      <c r="F5" s="22" t="s">
        <v>44</v>
      </c>
      <c r="G5" s="22" t="s">
        <v>35</v>
      </c>
      <c r="H5" s="25" t="s">
        <v>78</v>
      </c>
      <c r="I5" s="25"/>
      <c r="J5" s="32">
        <v>43204</v>
      </c>
      <c r="K5" s="12">
        <f t="shared" ca="1" si="0"/>
        <v>80</v>
      </c>
      <c r="L5" s="8" t="str">
        <f t="shared" si="1"/>
        <v/>
      </c>
      <c r="M5" s="18"/>
      <c r="N5" s="3"/>
    </row>
    <row r="6" spans="2:14" x14ac:dyDescent="0.2">
      <c r="B6" s="5" t="s">
        <v>3</v>
      </c>
      <c r="C6" s="21" t="s">
        <v>56</v>
      </c>
      <c r="D6" s="29" t="s">
        <v>81</v>
      </c>
      <c r="E6" s="25"/>
      <c r="F6" s="22" t="s">
        <v>45</v>
      </c>
      <c r="G6" s="22" t="s">
        <v>36</v>
      </c>
      <c r="H6" s="22" t="s">
        <v>77</v>
      </c>
      <c r="I6" s="25"/>
      <c r="J6" s="32">
        <v>43204</v>
      </c>
      <c r="K6" s="12">
        <f t="shared" ca="1" si="0"/>
        <v>80</v>
      </c>
      <c r="L6" s="8" t="str">
        <f t="shared" ca="1" si="1"/>
        <v>Ongoing</v>
      </c>
      <c r="M6" s="18"/>
    </row>
    <row r="7" spans="2:14" x14ac:dyDescent="0.2">
      <c r="B7" s="5" t="s">
        <v>2</v>
      </c>
      <c r="C7" s="23" t="s">
        <v>57</v>
      </c>
      <c r="D7" s="27" t="s">
        <v>82</v>
      </c>
      <c r="E7" s="28"/>
      <c r="F7" s="22" t="s">
        <v>58</v>
      </c>
      <c r="G7" s="22" t="s">
        <v>29</v>
      </c>
      <c r="H7" s="25" t="s">
        <v>78</v>
      </c>
      <c r="I7" s="28"/>
      <c r="J7" s="32">
        <v>43204</v>
      </c>
      <c r="K7" s="12">
        <f t="shared" ca="1" si="0"/>
        <v>80</v>
      </c>
      <c r="L7" s="8" t="str">
        <f t="shared" si="1"/>
        <v/>
      </c>
      <c r="M7" s="18"/>
    </row>
    <row r="8" spans="2:14" x14ac:dyDescent="0.2">
      <c r="B8" s="6" t="s">
        <v>18</v>
      </c>
      <c r="C8" s="23" t="s">
        <v>56</v>
      </c>
      <c r="D8" s="27" t="s">
        <v>88</v>
      </c>
      <c r="E8" s="25"/>
      <c r="F8" s="22" t="s">
        <v>59</v>
      </c>
      <c r="G8" s="22" t="s">
        <v>37</v>
      </c>
      <c r="H8" s="22" t="s">
        <v>77</v>
      </c>
      <c r="I8" s="25"/>
      <c r="J8" s="33">
        <v>43263</v>
      </c>
      <c r="K8" s="12">
        <f t="shared" ca="1" si="0"/>
        <v>139</v>
      </c>
      <c r="L8" s="8" t="str">
        <f t="shared" ca="1" si="1"/>
        <v>Ongoing</v>
      </c>
      <c r="M8" s="19"/>
    </row>
    <row r="9" spans="2:14" x14ac:dyDescent="0.2">
      <c r="B9" s="6" t="s">
        <v>54</v>
      </c>
      <c r="C9" s="23" t="s">
        <v>57</v>
      </c>
      <c r="D9" s="24" t="s">
        <v>85</v>
      </c>
      <c r="E9" s="28"/>
      <c r="F9" s="22" t="s">
        <v>40</v>
      </c>
      <c r="G9" s="22" t="s">
        <v>47</v>
      </c>
      <c r="H9" s="25" t="s">
        <v>78</v>
      </c>
      <c r="I9" s="28"/>
      <c r="J9" s="33">
        <v>43263</v>
      </c>
      <c r="K9" s="12">
        <f t="shared" ca="1" si="0"/>
        <v>139</v>
      </c>
      <c r="L9" s="8" t="str">
        <f t="shared" si="1"/>
        <v/>
      </c>
      <c r="M9" s="19"/>
    </row>
    <row r="10" spans="2:14" x14ac:dyDescent="0.2">
      <c r="B10" s="6" t="s">
        <v>16</v>
      </c>
      <c r="C10" s="21" t="s">
        <v>56</v>
      </c>
      <c r="D10" s="29" t="s">
        <v>83</v>
      </c>
      <c r="E10" s="25"/>
      <c r="F10" s="22" t="s">
        <v>60</v>
      </c>
      <c r="G10" s="22" t="s">
        <v>34</v>
      </c>
      <c r="H10" s="22" t="s">
        <v>77</v>
      </c>
      <c r="I10" s="25"/>
      <c r="J10" s="33">
        <v>43263</v>
      </c>
      <c r="K10" s="12">
        <f t="shared" ca="1" si="0"/>
        <v>139</v>
      </c>
      <c r="L10" s="8" t="str">
        <f t="shared" ca="1" si="1"/>
        <v>Ongoing</v>
      </c>
      <c r="M10" s="19"/>
    </row>
    <row r="11" spans="2:14" x14ac:dyDescent="0.2">
      <c r="B11" s="6" t="s">
        <v>9</v>
      </c>
      <c r="C11" s="23" t="s">
        <v>57</v>
      </c>
      <c r="D11" s="27" t="s">
        <v>84</v>
      </c>
      <c r="E11" s="23"/>
      <c r="F11" s="22" t="s">
        <v>61</v>
      </c>
      <c r="G11" s="22" t="s">
        <v>35</v>
      </c>
      <c r="H11" s="25" t="s">
        <v>78</v>
      </c>
      <c r="I11" s="23"/>
      <c r="J11" s="33">
        <v>43263</v>
      </c>
      <c r="K11" s="12">
        <f t="shared" ca="1" si="0"/>
        <v>139</v>
      </c>
      <c r="L11" s="8" t="str">
        <f t="shared" si="1"/>
        <v/>
      </c>
      <c r="M11" s="19"/>
    </row>
    <row r="12" spans="2:14" x14ac:dyDescent="0.2">
      <c r="B12" s="6" t="s">
        <v>53</v>
      </c>
      <c r="C12" s="23" t="s">
        <v>56</v>
      </c>
      <c r="D12" s="29" t="s">
        <v>86</v>
      </c>
      <c r="E12" s="25"/>
      <c r="F12" s="22" t="s">
        <v>62</v>
      </c>
      <c r="G12" s="22" t="s">
        <v>36</v>
      </c>
      <c r="H12" s="22" t="s">
        <v>77</v>
      </c>
      <c r="I12" s="25"/>
      <c r="J12" s="33">
        <v>43263</v>
      </c>
      <c r="K12" s="12">
        <f t="shared" ca="1" si="0"/>
        <v>139</v>
      </c>
      <c r="L12" s="8" t="str">
        <f t="shared" ca="1" si="1"/>
        <v>Ongoing</v>
      </c>
      <c r="M12" s="19"/>
    </row>
    <row r="13" spans="2:14" x14ac:dyDescent="0.2">
      <c r="B13" s="6" t="s">
        <v>12</v>
      </c>
      <c r="C13" s="23" t="s">
        <v>57</v>
      </c>
      <c r="D13" s="27" t="s">
        <v>87</v>
      </c>
      <c r="E13" s="23"/>
      <c r="F13" s="22" t="s">
        <v>63</v>
      </c>
      <c r="G13" s="22" t="s">
        <v>29</v>
      </c>
      <c r="H13" s="25" t="s">
        <v>78</v>
      </c>
      <c r="I13" s="23"/>
      <c r="J13" s="33">
        <v>43263</v>
      </c>
      <c r="K13" s="12">
        <f t="shared" ca="1" si="0"/>
        <v>139</v>
      </c>
      <c r="L13" s="8" t="str">
        <f t="shared" si="1"/>
        <v/>
      </c>
      <c r="M13" s="19"/>
    </row>
    <row r="14" spans="2:14" x14ac:dyDescent="0.2">
      <c r="B14" s="6" t="s">
        <v>13</v>
      </c>
      <c r="C14" s="21" t="s">
        <v>56</v>
      </c>
      <c r="D14" s="27" t="s">
        <v>79</v>
      </c>
      <c r="E14" s="23"/>
      <c r="F14" s="22" t="s">
        <v>40</v>
      </c>
      <c r="G14" s="22" t="s">
        <v>37</v>
      </c>
      <c r="H14" s="22" t="s">
        <v>77</v>
      </c>
      <c r="I14" s="23"/>
      <c r="J14" s="33">
        <v>43263</v>
      </c>
      <c r="K14" s="12">
        <f t="shared" ca="1" si="0"/>
        <v>139</v>
      </c>
      <c r="L14" s="8" t="str">
        <f t="shared" ca="1" si="1"/>
        <v>Ongoing</v>
      </c>
      <c r="M14" s="19"/>
    </row>
    <row r="15" spans="2:14" x14ac:dyDescent="0.2">
      <c r="B15" s="6" t="s">
        <v>19</v>
      </c>
      <c r="C15" s="23" t="s">
        <v>57</v>
      </c>
      <c r="D15" s="24" t="s">
        <v>80</v>
      </c>
      <c r="E15" s="25"/>
      <c r="F15" s="22" t="s">
        <v>64</v>
      </c>
      <c r="G15" s="22" t="s">
        <v>47</v>
      </c>
      <c r="H15" s="25" t="s">
        <v>78</v>
      </c>
      <c r="I15" s="25"/>
      <c r="J15" s="33">
        <v>43263</v>
      </c>
      <c r="K15" s="12">
        <f t="shared" ca="1" si="0"/>
        <v>139</v>
      </c>
      <c r="L15" s="8" t="str">
        <f t="shared" si="1"/>
        <v/>
      </c>
      <c r="M15" s="19"/>
    </row>
    <row r="16" spans="2:14" x14ac:dyDescent="0.2">
      <c r="B16" s="6" t="s">
        <v>10</v>
      </c>
      <c r="C16" s="23" t="s">
        <v>56</v>
      </c>
      <c r="D16" s="29" t="s">
        <v>81</v>
      </c>
      <c r="E16" s="28"/>
      <c r="F16" s="22" t="s">
        <v>65</v>
      </c>
      <c r="G16" s="22" t="s">
        <v>34</v>
      </c>
      <c r="H16" s="22" t="s">
        <v>77</v>
      </c>
      <c r="I16" s="28"/>
      <c r="J16" s="33">
        <v>43263</v>
      </c>
      <c r="K16" s="12">
        <f t="shared" ca="1" si="0"/>
        <v>139</v>
      </c>
      <c r="L16" s="8" t="str">
        <f t="shared" ca="1" si="1"/>
        <v>Ongoing</v>
      </c>
      <c r="M16" s="19"/>
    </row>
    <row r="17" spans="2:13" x14ac:dyDescent="0.2">
      <c r="B17" s="6" t="s">
        <v>55</v>
      </c>
      <c r="C17" s="23" t="s">
        <v>57</v>
      </c>
      <c r="D17" s="27" t="s">
        <v>82</v>
      </c>
      <c r="E17" s="25"/>
      <c r="F17" s="22" t="s">
        <v>66</v>
      </c>
      <c r="G17" s="22" t="s">
        <v>35</v>
      </c>
      <c r="H17" s="25" t="s">
        <v>78</v>
      </c>
      <c r="I17" s="25"/>
      <c r="J17" s="33">
        <v>43263</v>
      </c>
      <c r="K17" s="12">
        <f t="shared" ca="1" si="0"/>
        <v>139</v>
      </c>
      <c r="L17" s="8" t="str">
        <f t="shared" si="1"/>
        <v/>
      </c>
      <c r="M17" s="19"/>
    </row>
    <row r="18" spans="2:13" x14ac:dyDescent="0.2">
      <c r="B18" s="6" t="s">
        <v>15</v>
      </c>
      <c r="C18" s="21" t="s">
        <v>56</v>
      </c>
      <c r="D18" s="27" t="s">
        <v>88</v>
      </c>
      <c r="E18" s="25"/>
      <c r="F18" s="22" t="s">
        <v>67</v>
      </c>
      <c r="G18" s="22" t="s">
        <v>36</v>
      </c>
      <c r="H18" s="22" t="s">
        <v>77</v>
      </c>
      <c r="I18" s="26"/>
      <c r="J18" s="33">
        <v>43263</v>
      </c>
      <c r="K18" s="12">
        <f t="shared" ca="1" si="0"/>
        <v>139</v>
      </c>
      <c r="L18" s="8" t="str">
        <f t="shared" ca="1" si="1"/>
        <v>Ongoing</v>
      </c>
      <c r="M18" s="19"/>
    </row>
    <row r="19" spans="2:13" x14ac:dyDescent="0.2">
      <c r="B19" s="6" t="s">
        <v>49</v>
      </c>
      <c r="C19" s="23" t="s">
        <v>57</v>
      </c>
      <c r="D19" s="24" t="s">
        <v>85</v>
      </c>
      <c r="E19" s="25"/>
      <c r="F19" s="22" t="s">
        <v>40</v>
      </c>
      <c r="G19" s="22" t="s">
        <v>29</v>
      </c>
      <c r="H19" s="25" t="s">
        <v>78</v>
      </c>
      <c r="I19" s="25"/>
      <c r="J19" s="33">
        <v>43263</v>
      </c>
      <c r="K19" s="12">
        <f t="shared" ca="1" si="0"/>
        <v>139</v>
      </c>
      <c r="L19" s="8" t="str">
        <f t="shared" si="1"/>
        <v/>
      </c>
      <c r="M19" s="19"/>
    </row>
    <row r="20" spans="2:13" x14ac:dyDescent="0.2">
      <c r="B20" s="6" t="s">
        <v>8</v>
      </c>
      <c r="C20" s="23" t="s">
        <v>56</v>
      </c>
      <c r="D20" s="29" t="s">
        <v>83</v>
      </c>
      <c r="E20" s="23"/>
      <c r="F20" s="22" t="s">
        <v>68</v>
      </c>
      <c r="G20" s="22" t="s">
        <v>37</v>
      </c>
      <c r="H20" s="22" t="s">
        <v>77</v>
      </c>
      <c r="I20" s="23"/>
      <c r="J20" s="33">
        <v>43263</v>
      </c>
      <c r="K20" s="12">
        <f t="shared" ca="1" si="0"/>
        <v>139</v>
      </c>
      <c r="L20" s="8" t="str">
        <f t="shared" ca="1" si="1"/>
        <v>Ongoing</v>
      </c>
      <c r="M20" s="19"/>
    </row>
    <row r="21" spans="2:13" x14ac:dyDescent="0.2">
      <c r="B21" s="6" t="s">
        <v>14</v>
      </c>
      <c r="C21" s="23" t="s">
        <v>57</v>
      </c>
      <c r="D21" s="27" t="s">
        <v>84</v>
      </c>
      <c r="E21" s="28"/>
      <c r="F21" s="22" t="s">
        <v>69</v>
      </c>
      <c r="G21" s="22" t="s">
        <v>47</v>
      </c>
      <c r="H21" s="25" t="s">
        <v>78</v>
      </c>
      <c r="I21" s="28"/>
      <c r="J21" s="33">
        <v>43263</v>
      </c>
      <c r="K21" s="12">
        <f t="shared" ca="1" si="0"/>
        <v>139</v>
      </c>
      <c r="L21" s="8" t="str">
        <f t="shared" si="1"/>
        <v/>
      </c>
      <c r="M21" s="19"/>
    </row>
    <row r="22" spans="2:13" x14ac:dyDescent="0.2">
      <c r="B22" s="6" t="s">
        <v>50</v>
      </c>
      <c r="C22" s="21" t="s">
        <v>56</v>
      </c>
      <c r="D22" s="29" t="s">
        <v>86</v>
      </c>
      <c r="E22" s="25"/>
      <c r="F22" s="22" t="s">
        <v>70</v>
      </c>
      <c r="G22" s="22" t="s">
        <v>34</v>
      </c>
      <c r="H22" s="22" t="s">
        <v>77</v>
      </c>
      <c r="I22" s="25"/>
      <c r="J22" s="33">
        <v>43337</v>
      </c>
      <c r="K22" s="12">
        <f t="shared" ca="1" si="0"/>
        <v>213</v>
      </c>
      <c r="L22" s="8" t="str">
        <f t="shared" ca="1" si="1"/>
        <v>Ongoing</v>
      </c>
      <c r="M22" s="19"/>
    </row>
    <row r="23" spans="2:13" x14ac:dyDescent="0.2">
      <c r="B23" s="6" t="s">
        <v>17</v>
      </c>
      <c r="C23" s="23" t="s">
        <v>57</v>
      </c>
      <c r="D23" s="27" t="s">
        <v>87</v>
      </c>
      <c r="E23" s="25"/>
      <c r="F23" s="22" t="s">
        <v>71</v>
      </c>
      <c r="G23" s="22" t="s">
        <v>35</v>
      </c>
      <c r="H23" s="25" t="s">
        <v>78</v>
      </c>
      <c r="I23" s="25"/>
      <c r="J23" s="33">
        <v>43337</v>
      </c>
      <c r="K23" s="12">
        <f t="shared" ca="1" si="0"/>
        <v>213</v>
      </c>
      <c r="L23" s="8" t="str">
        <f t="shared" si="1"/>
        <v/>
      </c>
      <c r="M23" s="19"/>
    </row>
    <row r="24" spans="2:13" x14ac:dyDescent="0.2">
      <c r="B24" s="6" t="s">
        <v>48</v>
      </c>
      <c r="C24" s="23" t="s">
        <v>56</v>
      </c>
      <c r="D24" s="27" t="s">
        <v>79</v>
      </c>
      <c r="E24" s="23"/>
      <c r="F24" s="22" t="s">
        <v>40</v>
      </c>
      <c r="G24" s="22" t="s">
        <v>36</v>
      </c>
      <c r="H24" s="22" t="s">
        <v>77</v>
      </c>
      <c r="I24" s="23"/>
      <c r="J24" s="33">
        <v>43337</v>
      </c>
      <c r="K24" s="12">
        <f t="shared" ca="1" si="0"/>
        <v>213</v>
      </c>
      <c r="L24" s="8" t="str">
        <f t="shared" ca="1" si="1"/>
        <v>Ongoing</v>
      </c>
      <c r="M24" s="19"/>
    </row>
    <row r="25" spans="2:13" x14ac:dyDescent="0.2">
      <c r="B25" s="6" t="s">
        <v>51</v>
      </c>
      <c r="C25" s="23" t="s">
        <v>57</v>
      </c>
      <c r="D25" s="24" t="s">
        <v>80</v>
      </c>
      <c r="E25" s="25"/>
      <c r="F25" s="22" t="s">
        <v>72</v>
      </c>
      <c r="G25" s="22" t="s">
        <v>29</v>
      </c>
      <c r="H25" s="25" t="s">
        <v>78</v>
      </c>
      <c r="I25" s="25"/>
      <c r="J25" s="33">
        <v>43337</v>
      </c>
      <c r="K25" s="12">
        <f t="shared" ca="1" si="0"/>
        <v>213</v>
      </c>
      <c r="L25" s="8" t="str">
        <f t="shared" si="1"/>
        <v/>
      </c>
      <c r="M25" s="19"/>
    </row>
    <row r="26" spans="2:13" x14ac:dyDescent="0.2">
      <c r="B26" s="6" t="s">
        <v>20</v>
      </c>
      <c r="C26" s="21" t="s">
        <v>56</v>
      </c>
      <c r="D26" s="29" t="s">
        <v>81</v>
      </c>
      <c r="E26" s="25"/>
      <c r="F26" s="22" t="s">
        <v>73</v>
      </c>
      <c r="G26" s="22" t="s">
        <v>37</v>
      </c>
      <c r="H26" s="22" t="s">
        <v>77</v>
      </c>
      <c r="I26" s="25"/>
      <c r="J26" s="33">
        <v>43337</v>
      </c>
      <c r="K26" s="12">
        <f t="shared" ca="1" si="0"/>
        <v>213</v>
      </c>
      <c r="L26" s="8" t="str">
        <f t="shared" ca="1" si="1"/>
        <v>Ongoing</v>
      </c>
      <c r="M26" s="19"/>
    </row>
    <row r="27" spans="2:13" x14ac:dyDescent="0.2">
      <c r="B27" s="6" t="s">
        <v>6</v>
      </c>
      <c r="C27" s="23" t="s">
        <v>57</v>
      </c>
      <c r="D27" s="27" t="s">
        <v>82</v>
      </c>
      <c r="E27" s="23"/>
      <c r="F27" s="22" t="s">
        <v>74</v>
      </c>
      <c r="G27" s="22" t="s">
        <v>47</v>
      </c>
      <c r="H27" s="25" t="s">
        <v>78</v>
      </c>
      <c r="I27" s="23"/>
      <c r="J27" s="33">
        <v>43337</v>
      </c>
      <c r="K27" s="12">
        <f t="shared" ca="1" si="0"/>
        <v>213</v>
      </c>
      <c r="L27" s="8" t="str">
        <f t="shared" si="1"/>
        <v/>
      </c>
      <c r="M27" s="19"/>
    </row>
    <row r="28" spans="2:13" x14ac:dyDescent="0.2">
      <c r="B28" s="6" t="s">
        <v>22</v>
      </c>
      <c r="C28" s="23" t="s">
        <v>56</v>
      </c>
      <c r="D28" s="27" t="s">
        <v>88</v>
      </c>
      <c r="E28" s="28"/>
      <c r="F28" s="22" t="s">
        <v>75</v>
      </c>
      <c r="G28" s="22" t="s">
        <v>34</v>
      </c>
      <c r="H28" s="22" t="s">
        <v>77</v>
      </c>
      <c r="I28" s="28"/>
      <c r="J28" s="33">
        <v>43337</v>
      </c>
      <c r="K28" s="12">
        <f t="shared" ca="1" si="0"/>
        <v>213</v>
      </c>
      <c r="L28" s="8" t="str">
        <f t="shared" ca="1" si="1"/>
        <v>Ongoing</v>
      </c>
      <c r="M28" s="19"/>
    </row>
    <row r="29" spans="2:13" x14ac:dyDescent="0.2">
      <c r="B29" s="6" t="s">
        <v>52</v>
      </c>
      <c r="C29" s="23" t="s">
        <v>57</v>
      </c>
      <c r="D29" s="24" t="s">
        <v>85</v>
      </c>
      <c r="E29" s="25"/>
      <c r="F29" s="22" t="s">
        <v>40</v>
      </c>
      <c r="G29" s="22" t="s">
        <v>35</v>
      </c>
      <c r="H29" s="25" t="s">
        <v>78</v>
      </c>
      <c r="I29" s="25"/>
      <c r="J29" s="33">
        <v>43337</v>
      </c>
      <c r="K29" s="12">
        <f t="shared" ca="1" si="0"/>
        <v>213</v>
      </c>
      <c r="L29" s="8" t="str">
        <f t="shared" si="1"/>
        <v/>
      </c>
      <c r="M29" s="19"/>
    </row>
    <row r="30" spans="2:13" x14ac:dyDescent="0.2">
      <c r="B30" s="6" t="s">
        <v>5</v>
      </c>
      <c r="C30" s="21" t="s">
        <v>56</v>
      </c>
      <c r="D30" s="29" t="s">
        <v>83</v>
      </c>
      <c r="E30" s="23"/>
      <c r="F30" s="22" t="s">
        <v>76</v>
      </c>
      <c r="G30" s="22" t="s">
        <v>36</v>
      </c>
      <c r="H30" s="22" t="s">
        <v>77</v>
      </c>
      <c r="I30" s="23"/>
      <c r="J30" s="33">
        <v>43337</v>
      </c>
      <c r="K30" s="12">
        <f t="shared" ca="1" si="0"/>
        <v>213</v>
      </c>
      <c r="L30" s="8" t="str">
        <f t="shared" ca="1" si="1"/>
        <v>Ongoing</v>
      </c>
      <c r="M30" s="19"/>
    </row>
    <row r="32" spans="2:13" x14ac:dyDescent="0.2">
      <c r="J32" s="1"/>
      <c r="L32" s="4"/>
    </row>
    <row r="40" spans="2:2" x14ac:dyDescent="0.2">
      <c r="B40" s="1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</sheetData>
  <autoFilter ref="B1:M30">
    <sortState ref="B5:M33">
      <sortCondition ref="B4:B33"/>
    </sortState>
  </autoFilter>
  <phoneticPr fontId="0" type="noConversion"/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's2'!$C$4:$C$9</xm:f>
          </x14:formula1>
          <xm:sqref>F2:F30</xm:sqref>
        </x14:dataValidation>
        <x14:dataValidation type="list" allowBlank="1" showInputMessage="1" showErrorMessage="1">
          <x14:formula1>
            <xm:f>'s2'!$B$4:$B$9</xm:f>
          </x14:formula1>
          <xm:sqref>G2:G30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AB3"/>
  </sheetPr>
  <dimension ref="A1:F10"/>
  <sheetViews>
    <sheetView showGridLines="0" zoomScale="85" zoomScaleNormal="85" workbookViewId="0">
      <selection activeCell="B50" sqref="B50"/>
    </sheetView>
  </sheetViews>
  <sheetFormatPr defaultColWidth="8.85546875" defaultRowHeight="12.75" x14ac:dyDescent="0.2"/>
  <cols>
    <col min="1" max="1" width="3.7109375" style="13" customWidth="1"/>
    <col min="2" max="2" width="28.7109375" style="13" customWidth="1"/>
    <col min="3" max="3" width="18.42578125" style="13" customWidth="1"/>
    <col min="4" max="16384" width="8.85546875" style="13"/>
  </cols>
  <sheetData>
    <row r="1" spans="1:6" s="16" customFormat="1" ht="18" x14ac:dyDescent="0.25">
      <c r="A1" s="17" t="s">
        <v>38</v>
      </c>
    </row>
    <row r="2" spans="1:6" s="14" customFormat="1" x14ac:dyDescent="0.2">
      <c r="A2" s="15"/>
    </row>
    <row r="3" spans="1:6" x14ac:dyDescent="0.2">
      <c r="B3" s="1" t="s">
        <v>39</v>
      </c>
      <c r="C3" s="1" t="s">
        <v>46</v>
      </c>
      <c r="D3" s="2"/>
      <c r="E3"/>
      <c r="F3"/>
    </row>
    <row r="4" spans="1:6" x14ac:dyDescent="0.2">
      <c r="B4" s="2" t="s">
        <v>37</v>
      </c>
      <c r="C4" s="2" t="s">
        <v>40</v>
      </c>
      <c r="E4"/>
    </row>
    <row r="5" spans="1:6" x14ac:dyDescent="0.2">
      <c r="B5" s="2" t="s">
        <v>47</v>
      </c>
      <c r="C5" s="2" t="s">
        <v>41</v>
      </c>
      <c r="D5"/>
      <c r="E5"/>
    </row>
    <row r="6" spans="1:6" x14ac:dyDescent="0.2">
      <c r="B6" s="10" t="s">
        <v>34</v>
      </c>
      <c r="C6" s="2" t="s">
        <v>42</v>
      </c>
      <c r="D6"/>
      <c r="E6"/>
    </row>
    <row r="7" spans="1:6" x14ac:dyDescent="0.2">
      <c r="B7" s="10" t="s">
        <v>35</v>
      </c>
      <c r="C7" s="2" t="s">
        <v>43</v>
      </c>
      <c r="D7"/>
      <c r="E7"/>
    </row>
    <row r="8" spans="1:6" x14ac:dyDescent="0.2">
      <c r="B8" s="2" t="s">
        <v>36</v>
      </c>
      <c r="C8" s="2" t="s">
        <v>44</v>
      </c>
      <c r="D8"/>
      <c r="E8"/>
    </row>
    <row r="9" spans="1:6" x14ac:dyDescent="0.2">
      <c r="B9" s="2" t="s">
        <v>29</v>
      </c>
      <c r="C9" s="2" t="s">
        <v>45</v>
      </c>
      <c r="D9"/>
      <c r="E9"/>
    </row>
    <row r="10" spans="1:6" x14ac:dyDescent="0.2">
      <c r="B10" s="2"/>
      <c r="C10"/>
      <c r="D10"/>
      <c r="E10"/>
      <c r="F10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>Oliver Wyman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Ljungberg, Samuel</dc:creator>
  <cp:lastModifiedBy>Hazim, Omar</cp:lastModifiedBy>
  <dcterms:created xsi:type="dcterms:W3CDTF">2009-11-16T01:59:02Z</dcterms:created>
  <dcterms:modified xsi:type="dcterms:W3CDTF">2018-01-24T16:00:33Z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MSOLanguageID">
    <vt:lpwstr>msoLanguageIDEnglishUK</vt:lpwstr>
  </property>
</Properties>
</file>