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4E9688B-C8C8-4484-B592-03DC95E9EBAA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Graphing" sheetId="3" r:id="rId2"/>
    <sheet name="Sheet2" sheetId="2" r:id="rId3"/>
  </sheets>
  <definedNames>
    <definedName name="solver_adj" localSheetId="0" hidden="1">Sheet1!$C$21:$E$32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Sheet1!$C$21:$E$32</definedName>
    <definedName name="solver_lhs2" localSheetId="0" hidden="1">Sheet1!$C$33:$E$33</definedName>
    <definedName name="solver_lhs3" localSheetId="0" hidden="1">Sheet1!$C$33:$E$33</definedName>
    <definedName name="solver_lhs4" localSheetId="0" hidden="1">Sheet1!$F$21:$F$32</definedName>
    <definedName name="solver_lhs5" localSheetId="0" hidden="1">Sheet1!$F$21:$F$32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Sheet1!$I$5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hs1" localSheetId="0" hidden="1">Sheet1!$I$35</definedName>
    <definedName name="solver_rhs2" localSheetId="0" hidden="1">Sheet1!$C$37:$E$37</definedName>
    <definedName name="solver_rhs3" localSheetId="0" hidden="1">Sheet1!$C$35:$E$35</definedName>
    <definedName name="solver_rhs4" localSheetId="0" hidden="1">Sheet1!$J$21:$J$32</definedName>
    <definedName name="solver_rhs5" localSheetId="0" hidden="1">Sheet1!$H$21:$H$32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2" l="1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F3" i="2"/>
  <c r="F4" i="2"/>
  <c r="F5" i="2"/>
  <c r="F6" i="2"/>
  <c r="F7" i="2"/>
  <c r="F8" i="2"/>
  <c r="F9" i="2"/>
  <c r="F10" i="2"/>
  <c r="F11" i="2"/>
  <c r="F12" i="2"/>
  <c r="F13" i="2"/>
  <c r="F2" i="2"/>
  <c r="D17" i="1" l="1"/>
  <c r="E17" i="1"/>
  <c r="C17" i="1"/>
  <c r="I7" i="1" l="1"/>
  <c r="I5" i="1"/>
  <c r="D11" i="2"/>
  <c r="D12" i="2" s="1"/>
  <c r="D13" i="2" s="1"/>
  <c r="D7" i="2"/>
  <c r="D8" i="2" s="1"/>
  <c r="D9" i="2" s="1"/>
  <c r="E33" i="1"/>
  <c r="F22" i="1"/>
  <c r="F23" i="1"/>
  <c r="F24" i="1"/>
  <c r="F25" i="1"/>
  <c r="F26" i="1"/>
  <c r="F27" i="1"/>
  <c r="F28" i="1"/>
  <c r="F29" i="1"/>
  <c r="F30" i="1"/>
  <c r="F31" i="1"/>
  <c r="F32" i="1"/>
  <c r="F21" i="1"/>
  <c r="F33" i="1" l="1"/>
  <c r="C33" i="1"/>
  <c r="D33" i="1"/>
</calcChain>
</file>

<file path=xl/sharedStrings.xml><?xml version="1.0" encoding="utf-8"?>
<sst xmlns="http://schemas.openxmlformats.org/spreadsheetml/2006/main" count="77" uniqueCount="33">
  <si>
    <t>Cust_Service</t>
  </si>
  <si>
    <t>Canc_Del</t>
  </si>
  <si>
    <t>overall</t>
  </si>
  <si>
    <t>&lt;=</t>
  </si>
  <si>
    <t>SUM</t>
  </si>
  <si>
    <t>sum</t>
  </si>
  <si>
    <t>&gt;=</t>
  </si>
  <si>
    <t>Sum</t>
  </si>
  <si>
    <t>Total Budget Spent</t>
  </si>
  <si>
    <t>Month</t>
  </si>
  <si>
    <t>Minimum</t>
  </si>
  <si>
    <t>Maximum</t>
  </si>
  <si>
    <t>References:</t>
  </si>
  <si>
    <t>https://www.statista.com/statistics/480867/american-airlines-ad-spend-usa/</t>
  </si>
  <si>
    <t>American Airlines Advertising Spending 2013-2014</t>
  </si>
  <si>
    <t xml:space="preserve">MINUMUM X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</si>
  <si>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</si>
  <si>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</si>
  <si>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</si>
  <si>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</si>
  <si>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</si>
  <si>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</si>
  <si>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</si>
  <si>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</si>
  <si>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</si>
  <si>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</si>
  <si>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</si>
  <si>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</si>
  <si>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Overall</t>
  </si>
  <si>
    <t>Objective Function:</t>
  </si>
  <si>
    <t>Xit</t>
  </si>
  <si>
    <t>American</t>
  </si>
  <si>
    <t>10-Sit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</si>
</sst>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1"/>
    <xf numFmtId="0" fontId="0" fillId="4" borderId="0" xfId="0" applyFill="1"/>
    <xf numFmtId="3" fontId="0" fillId="4" borderId="0" xfId="0" applyNumberFormat="1" applyFill="1"/>
    <xf numFmtId="0" fontId="0" fillId="2" borderId="0" xfId="0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Promotion Budget</a:t>
            </a:r>
            <a:r>
              <a:rPr lang="en-US" baseline="0"/>
              <a:t> Spending Per Attribute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Graphing!$B$1</c:f>
              <c:strCache>
                <c:ptCount val="1"/>
                <c:pt idx="0">
                  <c:v>Cust_Service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Graphing!$A$2:$A$13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Graphing!$B$2:$B$13</c:f>
              <c:numCache>
                <c:formatCode>General</c:formatCode>
                <c:ptCount val="12"/>
                <c:pt idx="0" formatCode="#,##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180000</c:v>
                </c:pt>
                <c:pt idx="5">
                  <c:v>75000</c:v>
                </c:pt>
                <c:pt idx="6">
                  <c:v>180000</c:v>
                </c:pt>
                <c:pt idx="7">
                  <c:v>180000</c:v>
                </c:pt>
                <c:pt idx="8">
                  <c:v>35000</c:v>
                </c:pt>
                <c:pt idx="9">
                  <c:v>35000</c:v>
                </c:pt>
                <c:pt idx="10">
                  <c:v>140000</c:v>
                </c:pt>
                <c:pt idx="11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5-47E7-9C26-3B85B0850F0E}"/>
            </c:ext>
          </c:extLst>
        </c:ser>
        <c:ser>
          <c:idx val="1"/>
          <c:order val="1"/>
          <c:tx>
            <c:strRef>
              <c:f>Graphing!$C$1</c:f>
              <c:strCache>
                <c:ptCount val="1"/>
                <c:pt idx="0">
                  <c:v>Canc_Del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Graphing!$A$2:$A$13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Graphing!$C$2:$C$13</c:f>
              <c:numCache>
                <c:formatCode>General</c:formatCode>
                <c:ptCount val="12"/>
                <c:pt idx="0">
                  <c:v>180000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75000</c:v>
                </c:pt>
                <c:pt idx="11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5-47E7-9C26-3B85B0850F0E}"/>
            </c:ext>
          </c:extLst>
        </c:ser>
        <c:ser>
          <c:idx val="2"/>
          <c:order val="2"/>
          <c:tx>
            <c:strRef>
              <c:f>Graphing!$D$1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Graphing!$A$2:$A$13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Graphing!$D$2:$D$13</c:f>
              <c:numCache>
                <c:formatCode>General</c:formatCode>
                <c:ptCount val="12"/>
                <c:pt idx="0">
                  <c:v>35000</c:v>
                </c:pt>
                <c:pt idx="1">
                  <c:v>75000</c:v>
                </c:pt>
                <c:pt idx="2">
                  <c:v>35000</c:v>
                </c:pt>
                <c:pt idx="3">
                  <c:v>180000</c:v>
                </c:pt>
                <c:pt idx="4">
                  <c:v>35000</c:v>
                </c:pt>
                <c:pt idx="5">
                  <c:v>140000</c:v>
                </c:pt>
                <c:pt idx="6">
                  <c:v>35000</c:v>
                </c:pt>
                <c:pt idx="7">
                  <c:v>35000</c:v>
                </c:pt>
                <c:pt idx="8">
                  <c:v>180000</c:v>
                </c:pt>
                <c:pt idx="9">
                  <c:v>180000</c:v>
                </c:pt>
                <c:pt idx="10">
                  <c:v>35000</c:v>
                </c:pt>
                <c:pt idx="11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5-47E7-9C26-3B85B0850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71336"/>
        <c:axId val="729071664"/>
      </c:lineChart>
      <c:catAx>
        <c:axId val="72907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664"/>
        <c:crosses val="autoZero"/>
        <c:auto val="1"/>
        <c:lblAlgn val="ctr"/>
        <c:lblOffset val="100"/>
        <c:noMultiLvlLbl val="0"/>
      </c:catAx>
      <c:valAx>
        <c:axId val="7290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163830</xdr:colOff>
      <xdr:row>2</xdr:row>
      <xdr:rowOff>0</xdr:rowOff>
    </xdr:from>
    <xdr:to>
      <xdr:col>15</xdr:col>
      <xdr:colOff>438150</xdr:colOff>
      <xdr:row>24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6685E-1E80-42EF-BCFD-2FF5683C6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atista.com/statistics/480867/american-airlines-ad-spend-us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2"/>
  <sheetViews>
    <sheetView tabSelected="1" topLeftCell="A15" workbookViewId="0">
      <selection activeCell="B2" sqref="B2:J37"/>
    </sheetView>
  </sheetViews>
  <sheetFormatPr defaultRowHeight="14.4" x14ac:dyDescent="0.55000000000000004"/>
  <cols>
    <col min="1" max="1" width="4.68359375" customWidth="1"/>
    <col min="2" max="2" width="28.734375" customWidth="1"/>
    <col min="3" max="3" width="12.26171875" customWidth="1"/>
    <col min="4" max="4" width="11.578125" customWidth="1"/>
    <col min="5" max="5" width="11.9453125" customWidth="1"/>
    <col min="7" max="7" width="13.5234375" customWidth="1"/>
    <col min="8" max="8" width="9.62890625" bestFit="1" customWidth="1"/>
  </cols>
  <sheetData>
    <row r="2" spans="2:12" x14ac:dyDescent="0.55000000000000004">
      <c r="B2" s="9" t="s">
        <v>31</v>
      </c>
    </row>
    <row r="3" spans="2:12" x14ac:dyDescent="0.55000000000000004">
      <c r="C3" s="8" t="s">
        <v>32</v>
      </c>
      <c r="D3" s="8"/>
      <c r="E3" s="8"/>
    </row>
    <row r="4" spans="2:12" x14ac:dyDescent="0.55000000000000004">
      <c r="B4" s="3" t="s">
        <v>9</v>
      </c>
      <c r="C4" s="3" t="s">
        <v>0</v>
      </c>
      <c r="D4" s="3" t="s">
        <v>1</v>
      </c>
      <c r="E4" s="3" t="s">
        <v>2</v>
      </c>
      <c r="I4" s="3" t="s">
        <v>29</v>
      </c>
      <c r="J4" s="3"/>
      <c r="K4" s="3"/>
      <c r="L4" s="3"/>
    </row>
    <row r="5" spans="2:12" x14ac:dyDescent="0.55000000000000004">
      <c r="B5" s="3">
        <v>1</v>
      </c>
      <c r="C5">
        <v>6.09</v>
      </c>
      <c r="D5">
        <v>7.07</v>
      </c>
      <c r="E5">
        <v>6.42</v>
      </c>
      <c r="I5">
        <f>SUMPRODUCT(C5:E16,C21:E32)</f>
        <v>18534050</v>
      </c>
    </row>
    <row r="6" spans="2:12" x14ac:dyDescent="0.55000000000000004">
      <c r="B6" s="3">
        <v>2</v>
      </c>
      <c r="C6">
        <v>5.87</v>
      </c>
      <c r="D6">
        <v>6.49</v>
      </c>
      <c r="E6">
        <v>6.29</v>
      </c>
      <c r="I6" s="3" t="s">
        <v>8</v>
      </c>
      <c r="J6" s="3"/>
      <c r="K6" s="3"/>
      <c r="L6" s="3"/>
    </row>
    <row r="7" spans="2:12" x14ac:dyDescent="0.55000000000000004">
      <c r="B7" s="3">
        <v>3</v>
      </c>
      <c r="C7">
        <v>6.27</v>
      </c>
      <c r="D7">
        <v>6.1899999999999995</v>
      </c>
      <c r="E7">
        <v>6.07</v>
      </c>
      <c r="I7">
        <f>SUM(C21:E32)</f>
        <v>2750000</v>
      </c>
    </row>
    <row r="8" spans="2:12" x14ac:dyDescent="0.55000000000000004">
      <c r="B8" s="3">
        <v>4</v>
      </c>
      <c r="C8">
        <v>6.77</v>
      </c>
      <c r="D8">
        <v>6.02</v>
      </c>
      <c r="E8">
        <v>6.88</v>
      </c>
    </row>
    <row r="9" spans="2:12" x14ac:dyDescent="0.55000000000000004">
      <c r="B9" s="4">
        <v>5</v>
      </c>
      <c r="C9">
        <v>6.95</v>
      </c>
      <c r="D9">
        <v>5.85</v>
      </c>
      <c r="E9">
        <v>6.42</v>
      </c>
    </row>
    <row r="10" spans="2:12" x14ac:dyDescent="0.55000000000000004">
      <c r="B10" s="3">
        <v>6</v>
      </c>
      <c r="C10">
        <v>7.0299999999999994</v>
      </c>
      <c r="D10">
        <v>5.8199999999999994</v>
      </c>
      <c r="E10">
        <v>6.72</v>
      </c>
    </row>
    <row r="11" spans="2:12" x14ac:dyDescent="0.55000000000000004">
      <c r="B11" s="3">
        <v>7</v>
      </c>
      <c r="C11">
        <v>7.5299999999999994</v>
      </c>
      <c r="D11">
        <v>5.7899999999999991</v>
      </c>
      <c r="E11">
        <v>7.02</v>
      </c>
    </row>
    <row r="12" spans="2:12" x14ac:dyDescent="0.55000000000000004">
      <c r="B12" s="3">
        <v>8</v>
      </c>
      <c r="C12">
        <v>7.7</v>
      </c>
      <c r="D12">
        <v>5.7599999999999989</v>
      </c>
      <c r="E12">
        <v>7.3199999999999994</v>
      </c>
    </row>
    <row r="13" spans="2:12" x14ac:dyDescent="0.55000000000000004">
      <c r="B13" s="3">
        <v>9</v>
      </c>
      <c r="C13">
        <v>5.07</v>
      </c>
      <c r="D13">
        <v>5.9299999999999988</v>
      </c>
      <c r="E13">
        <v>6.3900000000000006</v>
      </c>
    </row>
    <row r="14" spans="2:12" x14ac:dyDescent="0.55000000000000004">
      <c r="B14" s="3">
        <v>10</v>
      </c>
      <c r="C14">
        <v>5.79</v>
      </c>
      <c r="D14">
        <v>6.0299999999999994</v>
      </c>
      <c r="E14">
        <v>6.41</v>
      </c>
    </row>
    <row r="15" spans="2:12" x14ac:dyDescent="0.55000000000000004">
      <c r="B15" s="3">
        <v>11</v>
      </c>
      <c r="C15">
        <v>6.95</v>
      </c>
      <c r="D15">
        <v>7.0299999999999994</v>
      </c>
      <c r="E15">
        <v>6.43</v>
      </c>
    </row>
    <row r="16" spans="2:12" x14ac:dyDescent="0.55000000000000004">
      <c r="B16" s="3">
        <v>12</v>
      </c>
      <c r="C16">
        <v>6.77</v>
      </c>
      <c r="D16">
        <v>7.1899999999999995</v>
      </c>
      <c r="E16">
        <v>6.45</v>
      </c>
    </row>
    <row r="17" spans="2:10" x14ac:dyDescent="0.55000000000000004">
      <c r="B17" s="3" t="s">
        <v>5</v>
      </c>
      <c r="C17">
        <f>SUM(C5:C16)</f>
        <v>78.790000000000006</v>
      </c>
      <c r="D17">
        <f t="shared" ref="D17:E17" si="0">SUM(D5:D16)</f>
        <v>75.169999999999987</v>
      </c>
      <c r="E17">
        <f t="shared" si="0"/>
        <v>78.820000000000007</v>
      </c>
    </row>
    <row r="18" spans="2:10" x14ac:dyDescent="0.55000000000000004">
      <c r="B18" s="3"/>
    </row>
    <row r="19" spans="2:10" x14ac:dyDescent="0.55000000000000004">
      <c r="C19" s="8" t="s">
        <v>30</v>
      </c>
      <c r="D19" s="8"/>
      <c r="E19" s="8"/>
    </row>
    <row r="20" spans="2:10" x14ac:dyDescent="0.55000000000000004">
      <c r="B20" s="3" t="s">
        <v>9</v>
      </c>
      <c r="C20" s="3" t="s">
        <v>0</v>
      </c>
      <c r="D20" s="3" t="s">
        <v>1</v>
      </c>
      <c r="E20" s="3" t="s">
        <v>2</v>
      </c>
      <c r="F20" s="10" t="s">
        <v>4</v>
      </c>
      <c r="G20" s="3"/>
      <c r="H20" s="3" t="s">
        <v>10</v>
      </c>
      <c r="I20" s="3"/>
      <c r="J20" s="3" t="s">
        <v>11</v>
      </c>
    </row>
    <row r="21" spans="2:10" x14ac:dyDescent="0.55000000000000004">
      <c r="B21" s="3">
        <v>1</v>
      </c>
      <c r="C21" s="1">
        <v>35000</v>
      </c>
      <c r="D21">
        <v>180000</v>
      </c>
      <c r="E21">
        <v>35000</v>
      </c>
      <c r="F21" s="10">
        <f>SUM(C21:E21)</f>
        <v>250000</v>
      </c>
      <c r="G21" t="s">
        <v>6</v>
      </c>
      <c r="H21" s="1">
        <v>100000</v>
      </c>
      <c r="I21" t="s">
        <v>3</v>
      </c>
      <c r="J21" s="1">
        <v>250000</v>
      </c>
    </row>
    <row r="22" spans="2:10" x14ac:dyDescent="0.55000000000000004">
      <c r="B22" s="3">
        <v>2</v>
      </c>
      <c r="C22">
        <v>35000</v>
      </c>
      <c r="D22">
        <v>35000</v>
      </c>
      <c r="E22">
        <v>75000</v>
      </c>
      <c r="F22" s="10">
        <f t="shared" ref="F22:F32" si="1">SUM(C22:E22)</f>
        <v>145000</v>
      </c>
      <c r="G22" t="s">
        <v>6</v>
      </c>
      <c r="H22" s="1">
        <v>100000</v>
      </c>
      <c r="I22" t="s">
        <v>3</v>
      </c>
      <c r="J22" s="1">
        <v>250000</v>
      </c>
    </row>
    <row r="23" spans="2:10" x14ac:dyDescent="0.55000000000000004">
      <c r="B23" s="3">
        <v>3</v>
      </c>
      <c r="C23">
        <v>35000</v>
      </c>
      <c r="D23">
        <v>35000</v>
      </c>
      <c r="E23">
        <v>35000</v>
      </c>
      <c r="F23" s="10">
        <f t="shared" si="1"/>
        <v>105000</v>
      </c>
      <c r="G23" t="s">
        <v>6</v>
      </c>
      <c r="H23" s="1">
        <v>100000</v>
      </c>
      <c r="I23" t="s">
        <v>3</v>
      </c>
      <c r="J23" s="1">
        <v>250000</v>
      </c>
    </row>
    <row r="24" spans="2:10" x14ac:dyDescent="0.55000000000000004">
      <c r="B24" s="3">
        <v>4</v>
      </c>
      <c r="C24">
        <v>35000</v>
      </c>
      <c r="D24">
        <v>35000</v>
      </c>
      <c r="E24">
        <v>180000</v>
      </c>
      <c r="F24" s="10">
        <f t="shared" si="1"/>
        <v>250000</v>
      </c>
      <c r="G24" t="s">
        <v>6</v>
      </c>
      <c r="H24" s="1">
        <v>100000</v>
      </c>
      <c r="I24" t="s">
        <v>3</v>
      </c>
      <c r="J24" s="1">
        <v>250000</v>
      </c>
    </row>
    <row r="25" spans="2:10" x14ac:dyDescent="0.55000000000000004">
      <c r="B25" s="3">
        <v>5</v>
      </c>
      <c r="C25">
        <v>180000</v>
      </c>
      <c r="D25">
        <v>35000</v>
      </c>
      <c r="E25">
        <v>35000</v>
      </c>
      <c r="F25" s="10">
        <f t="shared" si="1"/>
        <v>250000</v>
      </c>
      <c r="G25" t="s">
        <v>6</v>
      </c>
      <c r="H25" s="1">
        <v>100000</v>
      </c>
      <c r="I25" t="s">
        <v>3</v>
      </c>
      <c r="J25" s="1">
        <v>250000</v>
      </c>
    </row>
    <row r="26" spans="2:10" x14ac:dyDescent="0.55000000000000004">
      <c r="B26" s="3">
        <v>6</v>
      </c>
      <c r="C26">
        <v>75000</v>
      </c>
      <c r="D26">
        <v>35000</v>
      </c>
      <c r="E26">
        <v>140000</v>
      </c>
      <c r="F26" s="10">
        <f t="shared" si="1"/>
        <v>250000</v>
      </c>
      <c r="G26" t="s">
        <v>6</v>
      </c>
      <c r="H26" s="1">
        <v>100000</v>
      </c>
      <c r="I26" t="s">
        <v>3</v>
      </c>
      <c r="J26" s="1">
        <v>250000</v>
      </c>
    </row>
    <row r="27" spans="2:10" x14ac:dyDescent="0.55000000000000004">
      <c r="B27" s="3">
        <v>7</v>
      </c>
      <c r="C27">
        <v>180000</v>
      </c>
      <c r="D27">
        <v>35000</v>
      </c>
      <c r="E27">
        <v>35000</v>
      </c>
      <c r="F27" s="10">
        <f t="shared" si="1"/>
        <v>250000</v>
      </c>
      <c r="G27" t="s">
        <v>6</v>
      </c>
      <c r="H27" s="1">
        <v>100000</v>
      </c>
      <c r="I27" t="s">
        <v>3</v>
      </c>
      <c r="J27" s="1">
        <v>250000</v>
      </c>
    </row>
    <row r="28" spans="2:10" x14ac:dyDescent="0.55000000000000004">
      <c r="B28" s="3">
        <v>8</v>
      </c>
      <c r="C28">
        <v>180000</v>
      </c>
      <c r="D28">
        <v>35000</v>
      </c>
      <c r="E28">
        <v>35000</v>
      </c>
      <c r="F28" s="10">
        <f t="shared" si="1"/>
        <v>250000</v>
      </c>
      <c r="G28" t="s">
        <v>6</v>
      </c>
      <c r="H28" s="1">
        <v>100000</v>
      </c>
      <c r="I28" t="s">
        <v>3</v>
      </c>
      <c r="J28" s="1">
        <v>250000</v>
      </c>
    </row>
    <row r="29" spans="2:10" x14ac:dyDescent="0.55000000000000004">
      <c r="B29" s="3">
        <v>9</v>
      </c>
      <c r="C29">
        <v>35000</v>
      </c>
      <c r="D29">
        <v>35000</v>
      </c>
      <c r="E29">
        <v>180000</v>
      </c>
      <c r="F29" s="10">
        <f t="shared" si="1"/>
        <v>250000</v>
      </c>
      <c r="G29" t="s">
        <v>6</v>
      </c>
      <c r="H29" s="1">
        <v>100000</v>
      </c>
      <c r="I29" t="s">
        <v>3</v>
      </c>
      <c r="J29" s="1">
        <v>250000</v>
      </c>
    </row>
    <row r="30" spans="2:10" x14ac:dyDescent="0.55000000000000004">
      <c r="B30" s="3">
        <v>10</v>
      </c>
      <c r="C30">
        <v>35000</v>
      </c>
      <c r="D30">
        <v>35000</v>
      </c>
      <c r="E30">
        <v>180000</v>
      </c>
      <c r="F30" s="10">
        <f t="shared" si="1"/>
        <v>250000</v>
      </c>
      <c r="G30" t="s">
        <v>6</v>
      </c>
      <c r="H30" s="1">
        <v>100000</v>
      </c>
      <c r="I30" t="s">
        <v>3</v>
      </c>
      <c r="J30" s="1">
        <v>250000</v>
      </c>
    </row>
    <row r="31" spans="2:10" x14ac:dyDescent="0.55000000000000004">
      <c r="B31" s="3">
        <v>11</v>
      </c>
      <c r="C31">
        <v>140000</v>
      </c>
      <c r="D31">
        <v>75000</v>
      </c>
      <c r="E31">
        <v>35000</v>
      </c>
      <c r="F31" s="10">
        <f t="shared" si="1"/>
        <v>250000</v>
      </c>
      <c r="G31" t="s">
        <v>6</v>
      </c>
      <c r="H31" s="1">
        <v>100000</v>
      </c>
      <c r="I31" t="s">
        <v>3</v>
      </c>
      <c r="J31" s="1">
        <v>250000</v>
      </c>
    </row>
    <row r="32" spans="2:10" x14ac:dyDescent="0.55000000000000004">
      <c r="B32" s="3">
        <v>12</v>
      </c>
      <c r="C32">
        <v>35000</v>
      </c>
      <c r="D32">
        <v>180000</v>
      </c>
      <c r="E32">
        <v>35000</v>
      </c>
      <c r="F32" s="10">
        <f t="shared" si="1"/>
        <v>250000</v>
      </c>
      <c r="G32" t="s">
        <v>6</v>
      </c>
      <c r="H32" s="1">
        <v>100000</v>
      </c>
      <c r="I32" t="s">
        <v>3</v>
      </c>
      <c r="J32" s="1">
        <v>250000</v>
      </c>
    </row>
    <row r="33" spans="2:10" x14ac:dyDescent="0.55000000000000004">
      <c r="B33" s="10" t="s">
        <v>7</v>
      </c>
      <c r="C33" s="10">
        <f t="shared" ref="C33:D33" si="2">SUM(C21:C32)</f>
        <v>1000000</v>
      </c>
      <c r="D33" s="10">
        <f t="shared" si="2"/>
        <v>750000</v>
      </c>
      <c r="E33" s="10">
        <f>SUM(E21:E32)</f>
        <v>1000000</v>
      </c>
      <c r="F33" s="10">
        <f>SUM(F21:F32)</f>
        <v>2750000</v>
      </c>
      <c r="G33" s="6" t="s">
        <v>6</v>
      </c>
      <c r="H33" s="7">
        <v>19100000</v>
      </c>
      <c r="I33" s="6" t="s">
        <v>3</v>
      </c>
      <c r="J33" s="6">
        <v>27800000</v>
      </c>
    </row>
    <row r="34" spans="2:10" x14ac:dyDescent="0.55000000000000004">
      <c r="C34" t="s">
        <v>6</v>
      </c>
      <c r="D34" t="s">
        <v>6</v>
      </c>
      <c r="E34" t="s">
        <v>6</v>
      </c>
      <c r="F34" s="2"/>
      <c r="G34" s="2"/>
    </row>
    <row r="35" spans="2:10" x14ac:dyDescent="0.55000000000000004">
      <c r="B35" s="3" t="s">
        <v>10</v>
      </c>
      <c r="C35" s="1">
        <v>700000</v>
      </c>
      <c r="D35" s="1">
        <v>700000</v>
      </c>
      <c r="E35" s="1">
        <v>700000</v>
      </c>
      <c r="G35" s="3" t="s">
        <v>15</v>
      </c>
      <c r="H35" t="s">
        <v>6</v>
      </c>
      <c r="I35" s="1">
        <v>35000</v>
      </c>
    </row>
    <row r="36" spans="2:10" x14ac:dyDescent="0.55000000000000004">
      <c r="C36" t="s">
        <v>3</v>
      </c>
      <c r="D36" t="s">
        <v>3</v>
      </c>
      <c r="E36" t="s">
        <v>3</v>
      </c>
    </row>
    <row r="37" spans="2:10" x14ac:dyDescent="0.55000000000000004">
      <c r="B37" s="3" t="s">
        <v>11</v>
      </c>
      <c r="C37" s="1">
        <v>1000000</v>
      </c>
      <c r="D37" s="1">
        <v>750000</v>
      </c>
      <c r="E37" s="1">
        <v>1000000</v>
      </c>
    </row>
    <row r="41" spans="2:10" x14ac:dyDescent="0.55000000000000004">
      <c r="B41" s="3" t="s">
        <v>12</v>
      </c>
      <c r="C41" s="3"/>
      <c r="D41" s="3">
        <v>2013</v>
      </c>
      <c r="E41" s="3">
        <v>2014</v>
      </c>
    </row>
    <row r="42" spans="2:10" x14ac:dyDescent="0.55000000000000004">
      <c r="B42" t="s">
        <v>14</v>
      </c>
      <c r="C42" s="5" t="s">
        <v>13</v>
      </c>
      <c r="D42" s="1">
        <v>59700000</v>
      </c>
      <c r="E42" s="1">
        <v>27800000</v>
      </c>
    </row>
  </sheetData>
  <mergeCells count="2">
    <mergeCell ref="C3:E3"/>
    <mergeCell ref="C19:E19"/>
  </mergeCells>
  <hyperlinks>
    <hyperlink ref="C42" r:id="rId1" xr:uid="{2CD93363-1C3D-4C10-A263-C764A811A87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B4DEE-3802-413A-8C2E-2952CBB58D12}">
  <dimension ref="A1:D13"/>
  <sheetViews>
    <sheetView workbookViewId="0">
      <selection activeCell="R23" sqref="R23"/>
    </sheetView>
  </sheetViews>
  <sheetFormatPr defaultRowHeight="14.4" x14ac:dyDescent="0.55000000000000004"/>
  <sheetData>
    <row r="1" spans="1:4" x14ac:dyDescent="0.55000000000000004">
      <c r="A1" s="3" t="s">
        <v>9</v>
      </c>
      <c r="B1" s="3" t="s">
        <v>0</v>
      </c>
      <c r="C1" s="3" t="s">
        <v>1</v>
      </c>
      <c r="D1" s="3" t="s">
        <v>28</v>
      </c>
    </row>
    <row r="2" spans="1:4" x14ac:dyDescent="0.55000000000000004">
      <c r="A2" s="3" t="s">
        <v>16</v>
      </c>
      <c r="B2" s="1">
        <v>35000</v>
      </c>
      <c r="C2">
        <v>180000</v>
      </c>
      <c r="D2">
        <v>35000</v>
      </c>
    </row>
    <row r="3" spans="1:4" x14ac:dyDescent="0.55000000000000004">
      <c r="A3" s="3" t="s">
        <v>17</v>
      </c>
      <c r="B3">
        <v>35000</v>
      </c>
      <c r="C3">
        <v>35000</v>
      </c>
      <c r="D3">
        <v>75000</v>
      </c>
    </row>
    <row r="4" spans="1:4" x14ac:dyDescent="0.55000000000000004">
      <c r="A4" s="3" t="s">
        <v>18</v>
      </c>
      <c r="B4">
        <v>35000</v>
      </c>
      <c r="C4">
        <v>35000</v>
      </c>
      <c r="D4">
        <v>35000</v>
      </c>
    </row>
    <row r="5" spans="1:4" x14ac:dyDescent="0.55000000000000004">
      <c r="A5" s="3" t="s">
        <v>19</v>
      </c>
      <c r="B5">
        <v>35000</v>
      </c>
      <c r="C5">
        <v>35000</v>
      </c>
      <c r="D5">
        <v>180000</v>
      </c>
    </row>
    <row r="6" spans="1:4" x14ac:dyDescent="0.55000000000000004">
      <c r="A6" s="3" t="s">
        <v>20</v>
      </c>
      <c r="B6">
        <v>180000</v>
      </c>
      <c r="C6">
        <v>35000</v>
      </c>
      <c r="D6">
        <v>35000</v>
      </c>
    </row>
    <row r="7" spans="1:4" x14ac:dyDescent="0.55000000000000004">
      <c r="A7" s="3" t="s">
        <v>21</v>
      </c>
      <c r="B7">
        <v>75000</v>
      </c>
      <c r="C7">
        <v>35000</v>
      </c>
      <c r="D7">
        <v>140000</v>
      </c>
    </row>
    <row r="8" spans="1:4" x14ac:dyDescent="0.55000000000000004">
      <c r="A8" s="3" t="s">
        <v>22</v>
      </c>
      <c r="B8">
        <v>180000</v>
      </c>
      <c r="C8">
        <v>35000</v>
      </c>
      <c r="D8">
        <v>35000</v>
      </c>
    </row>
    <row r="9" spans="1:4" x14ac:dyDescent="0.55000000000000004">
      <c r="A9" s="3" t="s">
        <v>23</v>
      </c>
      <c r="B9">
        <v>180000</v>
      </c>
      <c r="C9">
        <v>35000</v>
      </c>
      <c r="D9">
        <v>35000</v>
      </c>
    </row>
    <row r="10" spans="1:4" x14ac:dyDescent="0.55000000000000004">
      <c r="A10" s="3" t="s">
        <v>24</v>
      </c>
      <c r="B10">
        <v>35000</v>
      </c>
      <c r="C10">
        <v>35000</v>
      </c>
      <c r="D10">
        <v>180000</v>
      </c>
    </row>
    <row r="11" spans="1:4" x14ac:dyDescent="0.55000000000000004">
      <c r="A11" s="3" t="s">
        <v>25</v>
      </c>
      <c r="B11">
        <v>35000</v>
      </c>
      <c r="C11">
        <v>35000</v>
      </c>
      <c r="D11">
        <v>180000</v>
      </c>
    </row>
    <row r="12" spans="1:4" x14ac:dyDescent="0.55000000000000004">
      <c r="A12" s="3" t="s">
        <v>26</v>
      </c>
      <c r="B12">
        <v>140000</v>
      </c>
      <c r="C12">
        <v>75000</v>
      </c>
      <c r="D12">
        <v>35000</v>
      </c>
    </row>
    <row r="13" spans="1:4" x14ac:dyDescent="0.55000000000000004">
      <c r="A13" s="3" t="s">
        <v>27</v>
      </c>
      <c r="B13">
        <v>35000</v>
      </c>
      <c r="C13">
        <v>180000</v>
      </c>
      <c r="D13">
        <v>35000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0064-744B-474C-AE60-7D5C58291E4F}">
  <dimension ref="A1:H13"/>
  <sheetViews>
    <sheetView workbookViewId="0">
      <selection activeCell="F2" sqref="F2:H13"/>
    </sheetView>
  </sheetViews>
  <sheetFormatPr defaultRowHeight="14.4" x14ac:dyDescent="0.55000000000000004"/>
  <sheetData>
    <row r="1" spans="1:8" x14ac:dyDescent="0.55000000000000004">
      <c r="A1" s="3" t="s">
        <v>9</v>
      </c>
      <c r="B1" s="3" t="s">
        <v>0</v>
      </c>
      <c r="C1" s="3" t="s">
        <v>1</v>
      </c>
      <c r="D1" s="3" t="s">
        <v>2</v>
      </c>
    </row>
    <row r="2" spans="1:8" x14ac:dyDescent="0.55000000000000004">
      <c r="A2" s="3">
        <v>1</v>
      </c>
      <c r="B2">
        <v>3.91</v>
      </c>
      <c r="C2">
        <v>2.93</v>
      </c>
      <c r="D2">
        <v>3.58</v>
      </c>
      <c r="F2">
        <f>10-B2</f>
        <v>6.09</v>
      </c>
      <c r="G2">
        <f t="shared" ref="G2:H13" si="0">10-C2</f>
        <v>7.07</v>
      </c>
      <c r="H2">
        <f t="shared" si="0"/>
        <v>6.42</v>
      </c>
    </row>
    <row r="3" spans="1:8" x14ac:dyDescent="0.55000000000000004">
      <c r="A3" s="3">
        <v>2</v>
      </c>
      <c r="B3">
        <v>4.13</v>
      </c>
      <c r="C3">
        <v>3.51</v>
      </c>
      <c r="D3">
        <v>3.71</v>
      </c>
      <c r="F3">
        <f t="shared" ref="F3:F13" si="1">10-B3</f>
        <v>5.87</v>
      </c>
      <c r="G3">
        <f t="shared" si="0"/>
        <v>6.49</v>
      </c>
      <c r="H3">
        <f t="shared" si="0"/>
        <v>6.29</v>
      </c>
    </row>
    <row r="4" spans="1:8" x14ac:dyDescent="0.55000000000000004">
      <c r="A4" s="3">
        <v>3</v>
      </c>
      <c r="B4">
        <v>3.73</v>
      </c>
      <c r="C4">
        <v>3.8100000000000005</v>
      </c>
      <c r="D4">
        <v>3.93</v>
      </c>
      <c r="F4">
        <f t="shared" si="1"/>
        <v>6.27</v>
      </c>
      <c r="G4">
        <f t="shared" si="0"/>
        <v>6.1899999999999995</v>
      </c>
      <c r="H4">
        <f t="shared" si="0"/>
        <v>6.07</v>
      </c>
    </row>
    <row r="5" spans="1:8" x14ac:dyDescent="0.55000000000000004">
      <c r="A5" s="3">
        <v>4</v>
      </c>
      <c r="B5">
        <v>3.23</v>
      </c>
      <c r="C5">
        <v>3.9800000000000004</v>
      </c>
      <c r="D5">
        <v>3.12</v>
      </c>
      <c r="F5">
        <f t="shared" si="1"/>
        <v>6.77</v>
      </c>
      <c r="G5">
        <f t="shared" si="0"/>
        <v>6.02</v>
      </c>
      <c r="H5">
        <f t="shared" si="0"/>
        <v>6.88</v>
      </c>
    </row>
    <row r="6" spans="1:8" x14ac:dyDescent="0.55000000000000004">
      <c r="A6" s="4">
        <v>5</v>
      </c>
      <c r="B6">
        <v>3.05</v>
      </c>
      <c r="C6">
        <v>4.1500000000000004</v>
      </c>
      <c r="D6">
        <v>3.58</v>
      </c>
      <c r="F6">
        <f t="shared" si="1"/>
        <v>6.95</v>
      </c>
      <c r="G6">
        <f t="shared" si="0"/>
        <v>5.85</v>
      </c>
      <c r="H6">
        <f t="shared" si="0"/>
        <v>6.42</v>
      </c>
    </row>
    <row r="7" spans="1:8" x14ac:dyDescent="0.55000000000000004">
      <c r="A7" s="3">
        <v>6</v>
      </c>
      <c r="B7">
        <v>2.97</v>
      </c>
      <c r="C7">
        <v>4.1800000000000006</v>
      </c>
      <c r="D7">
        <f>D6-0.3</f>
        <v>3.2800000000000002</v>
      </c>
      <c r="F7">
        <f t="shared" si="1"/>
        <v>7.0299999999999994</v>
      </c>
      <c r="G7">
        <f t="shared" si="0"/>
        <v>5.8199999999999994</v>
      </c>
      <c r="H7">
        <f t="shared" si="0"/>
        <v>6.72</v>
      </c>
    </row>
    <row r="8" spans="1:8" x14ac:dyDescent="0.55000000000000004">
      <c r="A8" s="3">
        <v>7</v>
      </c>
      <c r="B8">
        <v>2.4700000000000002</v>
      </c>
      <c r="C8">
        <v>4.2100000000000009</v>
      </c>
      <c r="D8">
        <f t="shared" ref="D8:D9" si="2">D7-0.3</f>
        <v>2.9800000000000004</v>
      </c>
      <c r="F8">
        <f t="shared" si="1"/>
        <v>7.5299999999999994</v>
      </c>
      <c r="G8">
        <f t="shared" si="0"/>
        <v>5.7899999999999991</v>
      </c>
      <c r="H8">
        <f t="shared" si="0"/>
        <v>7.02</v>
      </c>
    </row>
    <row r="9" spans="1:8" x14ac:dyDescent="0.55000000000000004">
      <c r="A9" s="3">
        <v>8</v>
      </c>
      <c r="B9">
        <v>2.2999999999999998</v>
      </c>
      <c r="C9">
        <v>4.2400000000000011</v>
      </c>
      <c r="D9">
        <f t="shared" si="2"/>
        <v>2.6800000000000006</v>
      </c>
      <c r="F9">
        <f t="shared" si="1"/>
        <v>7.7</v>
      </c>
      <c r="G9">
        <f t="shared" si="0"/>
        <v>5.7599999999999989</v>
      </c>
      <c r="H9">
        <f t="shared" si="0"/>
        <v>7.3199999999999994</v>
      </c>
    </row>
    <row r="10" spans="1:8" x14ac:dyDescent="0.55000000000000004">
      <c r="A10" s="3">
        <v>9</v>
      </c>
      <c r="B10">
        <v>4.93</v>
      </c>
      <c r="C10">
        <v>4.0700000000000012</v>
      </c>
      <c r="D10">
        <v>3.61</v>
      </c>
      <c r="F10">
        <f t="shared" si="1"/>
        <v>5.07</v>
      </c>
      <c r="G10">
        <f t="shared" si="0"/>
        <v>5.9299999999999988</v>
      </c>
      <c r="H10">
        <f t="shared" si="0"/>
        <v>6.3900000000000006</v>
      </c>
    </row>
    <row r="11" spans="1:8" x14ac:dyDescent="0.55000000000000004">
      <c r="A11" s="3">
        <v>10</v>
      </c>
      <c r="B11">
        <v>4.21</v>
      </c>
      <c r="C11">
        <v>3.97</v>
      </c>
      <c r="D11">
        <f>D10-0.02</f>
        <v>3.59</v>
      </c>
      <c r="F11">
        <f t="shared" si="1"/>
        <v>5.79</v>
      </c>
      <c r="G11">
        <f t="shared" si="0"/>
        <v>6.0299999999999994</v>
      </c>
      <c r="H11">
        <f t="shared" si="0"/>
        <v>6.41</v>
      </c>
    </row>
    <row r="12" spans="1:8" x14ac:dyDescent="0.55000000000000004">
      <c r="A12" s="3">
        <v>11</v>
      </c>
      <c r="B12">
        <v>3.05</v>
      </c>
      <c r="C12">
        <v>2.97</v>
      </c>
      <c r="D12">
        <f t="shared" ref="D12:D13" si="3">D11-0.02</f>
        <v>3.57</v>
      </c>
      <c r="F12">
        <f t="shared" si="1"/>
        <v>6.95</v>
      </c>
      <c r="G12">
        <f t="shared" si="0"/>
        <v>7.0299999999999994</v>
      </c>
      <c r="H12">
        <f t="shared" si="0"/>
        <v>6.43</v>
      </c>
    </row>
    <row r="13" spans="1:8" x14ac:dyDescent="0.55000000000000004">
      <c r="A13" s="3">
        <v>12</v>
      </c>
      <c r="B13">
        <v>3.23</v>
      </c>
      <c r="C13">
        <v>2.81</v>
      </c>
      <c r="D13">
        <f t="shared" si="3"/>
        <v>3.55</v>
      </c>
      <c r="F13">
        <f t="shared" si="1"/>
        <v>6.77</v>
      </c>
      <c r="G13">
        <f t="shared" si="0"/>
        <v>7.1899999999999995</v>
      </c>
      <c r="H13">
        <f t="shared" si="0"/>
        <v>6.45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Graphing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2019-06-03T00:13:31Z</dcterms:modified>
</cp:coreProperties>
</file>