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5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1" i="42" l="1"/>
  <c r="C40" i="42"/>
  <c r="C39" i="42"/>
  <c r="K29" i="42"/>
  <c r="H29" i="42"/>
  <c r="E29" i="42"/>
  <c r="D29" i="42"/>
  <c r="C38" i="42" s="1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29" i="42" s="1"/>
  <c r="C36" i="42" s="1"/>
  <c r="C37" i="42" s="1"/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<sst xmlns="http://schemas.openxmlformats.org/spreadsheetml/2006/main" count="1222" uniqueCount="463">
  <si>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</si>
  <si>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</si>
  <si>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</si>
  <si>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</si>
  <si>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</si>
  <si>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</si>
  <si>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</si>
  <si>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</si>
  <si>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</si>
  <si>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</si>
  <si>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</si>
  <si>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</si>
  <si>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</si>
  <si>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</si>
  <si>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</si>
  <si>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</si>
  <si>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</si>
  <si>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</si>
  <si>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</si>
  <si>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</si>
  <si>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</si>
  <si>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</si>
  <si>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</si>
  <si>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</si>
  <si>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</si>
  <si>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</si>
  <si>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</si>
  <si>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</si>
  <si>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</si>
  <si>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</si>
  <si>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</si>
  <si>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</si>
  <si>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</si>
  <si>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</si>
  <si>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</si>
  <si>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</si>
  <si>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</si>
  <si>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</si>
  <si>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</si>
  <si>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</si>
  <si>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</si>
  <si>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</si>
  <si>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</si>
  <si>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</si>
  <si>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</si>
  <si>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</si>
  <si>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</si>
  <si>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</si>
  <si>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</si>
  <si>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</si>
  <si>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</si>
  <si>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</si>
  <si>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</si>
  <si>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</si>
  <si>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</si>
  <si>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</si>
  <si>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</si>
  <si>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</si>
  <si>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</si>
  <si>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</si>
  <si>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</si>
  <si>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</si>
  <si>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</si>
  <si>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</si>
  <si>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</si>
  <si>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</si>
  <si>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</si>
  <si>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</si>
  <si>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</si>
  <si>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</si>
  <si>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</si>
  <si>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</si>
  <si>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</si>
  <si>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</si>
  <si>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</si>
  <si>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</si>
  <si>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</si>
  <si>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</si>
  <si>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</si>
  <si>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</si>
  <si>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</si>
  <si>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</si>
  <si>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</si>
  <si>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</si>
  <si>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</si>
  <si>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</si>
  <si>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</si>
  <si>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</si>
  <si>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</si>
  <si>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</si>
  <si>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</si>
  <si>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</si>
  <si>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</si>
  <si>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</si>
  <si>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</si>
  <si>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</si>
  <si>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</si>
  <si>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</si>
  <si>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</si>
  <si>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</si>
  <si>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</si>
  <si>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</si>
  <si>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</si>
  <si>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</si>
  <si>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</si>
  <si>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</si>
  <si>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</si>
  <si>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</si>
  <si>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</si>
  <si>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</si>
  <si>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</si>
  <si>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</si>
  <si>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</si>
  <si>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</si>
  <si>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</si>
  <si>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</si>
  <si>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</si>
  <si>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</si>
  <si>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</si>
  <si>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</si>
  <si>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</si>
  <si>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</si>
  <si>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</si>
  <si>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</si>
  <si>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</si>
  <si>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</si>
  <si>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</si>
  <si>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</si>
  <si>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</si>
  <si>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</si>
  <si>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</si>
  <si>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</si>
  <si>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</si>
  <si>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</si>
  <si>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</si>
  <si>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</si>
  <si>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</si>
  <si>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</si>
  <si>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</si>
  <si>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</si>
  <si>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</si>
  <si>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</si>
  <si>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</si>
  <si>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</si>
  <si>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</si>
  <si>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</si>
  <si>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</si>
  <si>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</si>
  <si>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</si>
  <si>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</si>
  <si>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</si>
  <si>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</si>
  <si>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</si>
  <si>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</si>
  <si>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</si>
  <si>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</si>
  <si>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</si>
  <si>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</si>
  <si>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</si>
  <si>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</si>
  <si>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</si>
  <si>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</si>
  <si>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</si>
  <si>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</si>
  <si>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</si>
  <si>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</si>
  <si>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</si>
  <si>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</si>
  <si>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</si>
  <si>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</si>
  <si>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</si>
  <si>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</si>
  <si>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</si>
  <si>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</si>
  <si>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</si>
  <si>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</si>
  <si>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</si>
  <si>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</si>
  <si>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</si>
  <si>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</si>
  <si>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</si>
  <si>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</si>
  <si>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</si>
  <si>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</si>
  <si>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</si>
  <si>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</si>
  <si>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</si>
  <si>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</si>
  <si>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</si>
  <si>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</si>
  <si>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</si>
  <si>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</si>
  <si>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</si>
  <si>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</si>
  <si>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</si>
  <si>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</si>
  <si>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</si>
  <si>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</si>
  <si>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</si>
  <si>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</si>
  <si>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</si>
  <si>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</si>
  <si>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</si>
  <si>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</si>
  <si>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</si>
  <si>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</si>
  <si>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</si>
  <si>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</si>
  <si>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</si>
  <si>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</si>
  <si>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</si>
  <si>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</si>
  <si>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</si>
  <si>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</si>
  <si>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</si>
  <si>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</si>
  <si>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</si>
  <si>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</si>
  <si>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</si>
  <si>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</si>
  <si>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</si>
  <si>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</si>
  <si>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</si>
  <si>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</si>
  <si>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</si>
  <si>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</si>
  <si>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</si>
  <si>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</si>
  <si>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</si>
  <si>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</si>
  <si>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</si>
  <si>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</si>
  <si>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</si>
  <si>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</si>
  <si>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</si>
  <si>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</si>
  <si>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</si>
  <si>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</si>
  <si>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</si>
  <si>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</si>
  <si>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</si>
  <si>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</si>
  <si>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</si>
  <si>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</si>
  <si>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</si>
  <si>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</si>
  <si>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</si>
  <si>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</si>
  <si>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</si>
  <si>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</si>
  <si>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</si>
  <si>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</si>
  <si>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</si>
  <si>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</si>
  <si>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</si>
  <si>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</si>
  <si>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</si>
  <si>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</si>
  <si>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</si>
  <si>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</si>
  <si>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</si>
  <si>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</si>
  <si>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</si>
  <si>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</si>
  <si>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</si>
  <si>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</si>
  <si>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</si>
  <si>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</si>
  <si>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</si>
  <si>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</si>
  <si>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</si>
  <si>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</si>
  <si>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</si>
  <si>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</si>
  <si>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</si>
  <si>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</si>
  <si>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</si>
  <si>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</si>
  <si>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</si>
  <si>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</si>
  <si>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</si>
  <si>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</si>
  <si>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</si>
  <si>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</si>
  <si>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</si>
  <si>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</si>
  <si>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</si>
  <si>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</si>
  <si>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</si>
  <si>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</si>
  <si>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</si>
  <si>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</si>
  <si>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</si>
  <si>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</si>
  <si>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</si>
  <si>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</si>
  <si>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</si>
  <si>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</si>
  <si>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</si>
  <si>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</si>
  <si>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</si>
  <si>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</si>
  <si>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</si>
  <si>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</si>
  <si>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</si>
  <si>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</si>
  <si>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</si>
  <si>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</si>
  <si>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</si>
  <si>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</si>
  <si>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</si>
  <si>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</si>
  <si>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</si>
  <si>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</si>
  <si>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</si>
  <si>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</si>
  <si>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</si>
  <si>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</si>
  <si>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</si>
  <si>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</si>
  <si>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</si>
  <si>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</si>
  <si>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</si>
  <si>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</si>
  <si>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</si>
  <si>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</si>
  <si>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</si>
  <si>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</si>
  <si>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</si>
  <si>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</si>
  <si>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</si>
  <si>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</si>
  <si>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</si>
  <si>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</si>
  <si>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</si>
  <si>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</si>
  <si>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</si>
  <si>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</si>
  <si>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</si>
  <si>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</si>
  <si>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</si>
  <si>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</si>
  <si>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</si>
  <si>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</si>
  <si>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</si>
  <si>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</si>
  <si>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</si>
  <si>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</si>
  <si>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</si>
  <si>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</si>
  <si>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</si>
  <si>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</si>
  <si>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</si>
  <si>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</si>
  <si>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</si>
  <si>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</si>
  <si>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</si>
  <si>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</si>
  <si>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</si>
  <si>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</si>
  <si>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</si>
  <si>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</si>
  <si>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</si>
  <si>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</si>
  <si>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</si>
  <si>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</si>
  <si>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</si>
  <si>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</si>
  <si>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</si>
  <si>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</si>
  <si>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</si>
  <si>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</si>
  <si>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</si>
  <si>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</si>
  <si>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</si>
  <si>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</si>
  <si>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</si>
  <si>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</si>
  <si>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</si>
  <si>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</si>
  <si>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</si>
  <si>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</si>
  <si>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</si>
  <si>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</si>
  <si>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</si>
  <si>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</si>
  <si>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</si>
  <si>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</si>
  <si>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</si>
  <si>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</si>
  <si>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</si>
  <si>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</si>
  <si>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</si>
  <si>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</si>
  <si>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</si>
  <si>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</si>
  <si>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</si>
  <si>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</si>
  <si>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</si>
  <si>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</si>
  <si>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</si>
  <si>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</si>
  <si>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</si>
  <si>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</si>
  <si>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</si>
  <si>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</si>
  <si>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</si>
  <si>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</si>
  <si>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</si>
  <si>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</si>
  <si>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</si>
  <si>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</si>
  <si>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</si>
  <si>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</si>
  <si>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</si>
  <si>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</si>
  <si>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</si>
  <si>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</si>
  <si>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</si>
  <si>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</si>
  <si>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</si>
  <si>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</si>
  <si>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</si>
  <si>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</si>
  <si>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</si>
  <si>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</si>
  <si>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</si>
  <si>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</si>
  <si>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</si>
  <si>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</si>
  <si>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</si>
  <si>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</si>
  <si>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</si>
  <si>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</si>
  <si>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</si>
  <si>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Total Percepciones</t>
  </si>
  <si>
    <t>DEDUCCIONES:</t>
  </si>
  <si>
    <t>INFONAVIT BIMESTRE ANTERIOR</t>
  </si>
  <si>
    <t>PENSIÓN ALIMENTICIA</t>
  </si>
  <si>
    <t>TIEMPO NO LABORADO</t>
  </si>
  <si>
    <t>SUBSIDIO</t>
  </si>
  <si>
    <t>Total Deducciones</t>
  </si>
  <si>
    <t>TOTAL NETO</t>
  </si>
  <si>
    <t>NET PAGADO</t>
  </si>
  <si>
    <t>TOTAL GRAVABLE</t>
  </si>
  <si>
    <t>SUB. EMPLEO</t>
  </si>
  <si>
    <t>TOTAL SINDICATO</t>
  </si>
  <si>
    <t>TOTAL PPP</t>
  </si>
  <si>
    <t>Caratula de Nómina</t>
  </si>
  <si>
    <t>INFORMATIVO:</t>
  </si>
  <si>
    <t>DESCRIPCION</t>
  </si>
  <si>
    <t>IMPORTE</t>
  </si>
  <si>
    <t>GRAVABLE</t>
  </si>
  <si>
    <t>EXENTO</t>
  </si>
  <si>
    <t>APLICADO</t>
  </si>
  <si>
    <t>PROVISION AGUINALDO</t>
  </si>
  <si>
    <t>PRIMA DOMINICAL</t>
  </si>
  <si>
    <t>PROVISION PRIMA VACACIONAL</t>
  </si>
  <si>
    <t xml:space="preserve">HORAS EXTRAS DOBLES </t>
  </si>
  <si>
    <t>PROVISION PRIMA ANTIGÜEDAD</t>
  </si>
  <si>
    <t>PROVISION INDEMNIZACION</t>
  </si>
  <si>
    <t xml:space="preserve">PRIMA VACACIONAL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</si>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</sst>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name val="Arial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15" applyNumberFormat="0" applyFill="0" applyAlignment="0" applyProtection="0"/>
  </cellStyleXfs>
  <cellXfs count="10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4" fontId="0" fillId="0" borderId="1" xfId="0" applyNumberFormat="1" applyBorder="1"/>
    <xf numFmtId="0" fontId="24" fillId="0" borderId="0" xfId="0" applyFont="1"/>
    <xf numFmtId="0" fontId="27" fillId="0" borderId="15" xfId="1493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7" xfId="0" applyFont="1" applyBorder="1" applyAlignment="1"/>
    <xf numFmtId="0" fontId="29" fillId="0" borderId="17" xfId="0" applyFont="1" applyBorder="1"/>
    <xf numFmtId="0" fontId="29" fillId="0" borderId="1" xfId="0" applyFont="1" applyBorder="1" applyAlignment="1"/>
    <xf numFmtId="0" fontId="0" fillId="0" borderId="12" xfId="0" applyBorder="1"/>
    <xf numFmtId="4" fontId="0" fillId="0" borderId="13" xfId="0" applyNumberFormat="1" applyBorder="1"/>
    <xf numFmtId="0" fontId="29" fillId="0" borderId="14" xfId="0" applyFont="1" applyBorder="1"/>
    <xf numFmtId="0" fontId="0" fillId="0" borderId="13" xfId="0" applyBorder="1"/>
    <xf numFmtId="0" fontId="3" fillId="0" borderId="13" xfId="0" applyFont="1" applyBorder="1"/>
    <xf numFmtId="0" fontId="3" fillId="0" borderId="18" xfId="0" applyFont="1" applyBorder="1"/>
    <xf numFmtId="0" fontId="0" fillId="0" borderId="14" xfId="0" applyBorder="1"/>
    <xf numFmtId="4" fontId="0" fillId="0" borderId="0" xfId="0" applyNumberFormat="1" applyBorder="1"/>
    <xf numFmtId="0" fontId="29" fillId="0" borderId="19" xfId="0" applyFont="1" applyBorder="1"/>
    <xf numFmtId="0" fontId="0" fillId="0" borderId="18" xfId="0" applyBorder="1"/>
    <xf numFmtId="0" fontId="29" fillId="0" borderId="0" xfId="0" applyFont="1" applyBorder="1"/>
    <xf numFmtId="0" fontId="0" fillId="0" borderId="19" xfId="0" applyBorder="1"/>
    <xf numFmtId="0" fontId="3" fillId="0" borderId="10" xfId="0" applyFont="1" applyBorder="1"/>
    <xf numFmtId="4" fontId="0" fillId="0" borderId="16" xfId="0" applyNumberFormat="1" applyBorder="1"/>
    <xf numFmtId="0" fontId="29" fillId="0" borderId="11" xfId="0" applyFont="1" applyBorder="1"/>
    <xf numFmtId="0" fontId="0" fillId="0" borderId="16" xfId="0" applyBorder="1"/>
    <xf numFmtId="0" fontId="30" fillId="6" borderId="1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8" fillId="6" borderId="16" xfId="0" applyFont="1" applyFill="1" applyBorder="1" applyAlignment="1" applyProtection="1">
      <alignment horizontal="center" vertical="center" wrapText="1"/>
    </xf>
    <xf numFmtId="0" fontId="28" fillId="6" borderId="11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workbookViewId="0">
      <pane xSplit="6" ySplit="4" topLeftCell="CM5" activePane="bottomRight" state="frozen"/>
      <selection pane="topRight" activeCell="G1" sqref="G1"/>
      <selection pane="bottomLeft" activeCell="A5" sqref="A5"/>
      <selection pane="bottomRight" activeCell="CN4" sqref="CN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1.140625" bestFit="1" customWidth="1"/>
    <col min="83" max="83" width="14.85546875" customWidth="1"/>
    <col min="85" max="85" width="15.7109375" customWidth="1"/>
    <col min="91" max="91" width="14" customWidth="1"/>
    <col min="92" max="92" width="13.7109375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63" t="s">
        <v>81</v>
      </c>
      <c r="BT4" s="62" t="s">
        <v>410</v>
      </c>
      <c r="BU4" s="31" t="s">
        <v>82</v>
      </c>
      <c r="BV4" s="31" t="s">
        <v>83</v>
      </c>
      <c r="BW4" s="31" t="s">
        <v>411</v>
      </c>
      <c r="BX4" s="31" t="s">
        <v>409</v>
      </c>
      <c r="BY4" s="31" t="s">
        <v>84</v>
      </c>
      <c r="BZ4" s="31" t="s">
        <v>412</v>
      </c>
      <c r="CA4" s="31" t="s">
        <v>92</v>
      </c>
      <c r="CB4" s="31" t="s">
        <v>93</v>
      </c>
      <c r="CC4" s="31" t="s">
        <v>413</v>
      </c>
      <c r="CD4" s="31" t="s">
        <v>414</v>
      </c>
      <c r="CE4" s="31" t="s">
        <v>402</v>
      </c>
      <c r="CF4" s="31" t="s">
        <v>403</v>
      </c>
      <c r="CG4" s="40" t="s">
        <v>94</v>
      </c>
      <c r="CH4" s="31" t="s">
        <v>415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39" t="s">
        <v>416</v>
      </c>
      <c r="CP4" s="57" t="s">
        <v>106</v>
      </c>
      <c r="CQ4" s="39" t="s">
        <v>404</v>
      </c>
      <c r="CR4" s="39" t="s">
        <v>405</v>
      </c>
      <c r="CS4" s="39" t="s">
        <v>406</v>
      </c>
      <c r="CT4" s="39" t="s">
        <v>407</v>
      </c>
      <c r="CU4" s="39" t="s">
        <v>408</v>
      </c>
      <c r="CV4" s="39" t="s">
        <v>417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95</v>
      </c>
      <c r="G2" s="96"/>
      <c r="H2" s="97"/>
    </row>
    <row r="3" spans="1:8" ht="13.5" thickBot="1" x14ac:dyDescent="0.25">
      <c r="B3" s="98" t="str">
        <f>+CONCATENATE("FACTURA ",G2)</f>
        <v xml:space="preserve">FACTURA </v>
      </c>
      <c r="C3" s="99"/>
      <c r="F3" s="100" t="s">
        <v>96</v>
      </c>
      <c r="G3" s="100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101" t="s">
        <v>98</v>
      </c>
      <c r="G4" s="102"/>
      <c r="H4" s="43">
        <v>0</v>
      </c>
    </row>
    <row r="5" spans="1:8" ht="14.25" thickBot="1" x14ac:dyDescent="0.25">
      <c r="B5" s="46" t="s">
        <v>97</v>
      </c>
      <c r="C5" s="47">
        <f>+H4+H5+H6+H7</f>
        <v>0</v>
      </c>
      <c r="F5" s="101" t="s">
        <v>107</v>
      </c>
      <c r="G5" s="102"/>
      <c r="H5" s="43">
        <v>0</v>
      </c>
    </row>
    <row r="6" spans="1:8" ht="14.25" thickBot="1" x14ac:dyDescent="0.25">
      <c r="B6" s="48" t="s">
        <v>99</v>
      </c>
      <c r="C6" s="49">
        <f>+C5</f>
        <v>0</v>
      </c>
      <c r="F6" s="103" t="s">
        <v>100</v>
      </c>
      <c r="G6" s="103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101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95" t="s">
        <v>102</v>
      </c>
      <c r="G8" s="95"/>
      <c r="H8" s="55" t="s">
        <v>105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220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1" t="s">
        <v>221</v>
      </c>
      <c r="H4" s="41"/>
      <c r="I4" s="41"/>
      <c r="J4" s="41"/>
      <c r="K4" s="41"/>
    </row>
    <row r="5" spans="2:11" ht="15" x14ac:dyDescent="0.25">
      <c r="B5" t="s">
        <v>198</v>
      </c>
      <c r="C5" t="s">
        <v>200</v>
      </c>
      <c r="D5" s="59" t="s">
        <v>384</v>
      </c>
      <c r="G5" s="41" t="s">
        <v>383</v>
      </c>
      <c r="H5" s="41"/>
      <c r="I5" s="41"/>
      <c r="J5" s="41"/>
      <c r="K5" s="41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198</v>
      </c>
      <c r="C7" t="s">
        <v>202</v>
      </c>
      <c r="D7" t="s">
        <v>237</v>
      </c>
      <c r="G7" s="41" t="s">
        <v>222</v>
      </c>
      <c r="H7" s="41"/>
      <c r="I7" s="41"/>
      <c r="J7" s="41"/>
      <c r="K7" s="41"/>
    </row>
    <row r="8" spans="2:11" ht="15" x14ac:dyDescent="0.25">
      <c r="B8" t="s">
        <v>198</v>
      </c>
      <c r="C8" t="s">
        <v>203</v>
      </c>
      <c r="D8" t="s">
        <v>236</v>
      </c>
      <c r="G8" s="41" t="s">
        <v>223</v>
      </c>
      <c r="H8" s="41"/>
      <c r="I8" s="41"/>
      <c r="J8" s="41"/>
      <c r="K8" s="41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1" t="s">
        <v>224</v>
      </c>
      <c r="H10" s="41"/>
      <c r="I10" s="41"/>
      <c r="J10" s="41"/>
      <c r="K10" s="41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1" t="s">
        <v>225</v>
      </c>
      <c r="H11" s="41"/>
      <c r="I11" s="41"/>
      <c r="J11" s="41"/>
      <c r="K11" s="41"/>
    </row>
    <row r="12" spans="2:11" ht="15" x14ac:dyDescent="0.25">
      <c r="B12" t="s">
        <v>198</v>
      </c>
      <c r="C12" t="s">
        <v>207</v>
      </c>
      <c r="D12" t="s">
        <v>239</v>
      </c>
      <c r="G12" s="41" t="s">
        <v>226</v>
      </c>
      <c r="H12" s="41"/>
      <c r="I12" s="41"/>
      <c r="J12" s="41"/>
      <c r="K12" s="41"/>
    </row>
    <row r="13" spans="2:11" ht="15" x14ac:dyDescent="0.25">
      <c r="B13" t="s">
        <v>198</v>
      </c>
      <c r="C13" t="s">
        <v>208</v>
      </c>
      <c r="D13" t="s">
        <v>230</v>
      </c>
      <c r="E13" s="58" t="s">
        <v>240</v>
      </c>
      <c r="F13" t="s">
        <v>232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198</v>
      </c>
      <c r="C14" t="s">
        <v>209</v>
      </c>
      <c r="D14" t="s">
        <v>230</v>
      </c>
      <c r="E14" s="58" t="s">
        <v>242</v>
      </c>
      <c r="F14" t="s">
        <v>232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198</v>
      </c>
      <c r="C15" t="s">
        <v>210</v>
      </c>
      <c r="D15" t="s">
        <v>230</v>
      </c>
      <c r="E15" s="58" t="s">
        <v>241</v>
      </c>
      <c r="F15" t="s">
        <v>232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198</v>
      </c>
      <c r="C16" t="s">
        <v>245</v>
      </c>
      <c r="D16" t="s">
        <v>230</v>
      </c>
      <c r="E16" s="58" t="s">
        <v>243</v>
      </c>
      <c r="F16" t="s">
        <v>232</v>
      </c>
      <c r="G16" s="41" t="s">
        <v>227</v>
      </c>
      <c r="H16" s="41"/>
      <c r="I16" s="41"/>
      <c r="J16" s="41"/>
      <c r="K16" s="41"/>
    </row>
    <row r="17" spans="2:17" ht="15" x14ac:dyDescent="0.25">
      <c r="B17" t="s">
        <v>198</v>
      </c>
      <c r="C17" t="s">
        <v>211</v>
      </c>
      <c r="D17" t="s">
        <v>246</v>
      </c>
      <c r="E17" s="58"/>
      <c r="G17" s="41" t="s">
        <v>228</v>
      </c>
      <c r="H17" s="41"/>
      <c r="I17" s="41"/>
      <c r="J17" s="41"/>
      <c r="K17" s="41"/>
      <c r="M17" s="59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8" t="s">
        <v>244</v>
      </c>
      <c r="F18" t="s">
        <v>232</v>
      </c>
      <c r="G18" s="41" t="s">
        <v>229</v>
      </c>
      <c r="H18" s="41"/>
      <c r="I18" s="41"/>
      <c r="J18" s="41"/>
      <c r="K18" s="41"/>
      <c r="M18" t="s">
        <v>109</v>
      </c>
      <c r="N18" t="s">
        <v>110</v>
      </c>
      <c r="O18" s="59" t="s">
        <v>377</v>
      </c>
      <c r="P18" t="s">
        <v>247</v>
      </c>
      <c r="Q18" s="59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8" t="str">
        <f>+P18</f>
        <v xml:space="preserve">fTExtra2V  </v>
      </c>
      <c r="F19" t="s">
        <v>232</v>
      </c>
      <c r="M19" t="s">
        <v>111</v>
      </c>
      <c r="N19" t="s">
        <v>110</v>
      </c>
      <c r="O19" s="59" t="s">
        <v>377</v>
      </c>
      <c r="P19" t="s">
        <v>248</v>
      </c>
      <c r="Q19" s="59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8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59" t="s">
        <v>377</v>
      </c>
      <c r="P20" t="s">
        <v>249</v>
      </c>
      <c r="Q20" s="59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8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59" t="s">
        <v>377</v>
      </c>
      <c r="P21" t="s">
        <v>250</v>
      </c>
      <c r="Q21" s="59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8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59" t="s">
        <v>377</v>
      </c>
      <c r="P22" t="s">
        <v>251</v>
      </c>
      <c r="Q22" s="59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8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59" t="s">
        <v>377</v>
      </c>
      <c r="P23" t="s">
        <v>252</v>
      </c>
      <c r="Q23" s="59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8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59" t="s">
        <v>377</v>
      </c>
      <c r="P24" t="s">
        <v>253</v>
      </c>
      <c r="Q24" s="59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8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59" t="s">
        <v>377</v>
      </c>
      <c r="P25" t="s">
        <v>254</v>
      </c>
      <c r="Q25" s="59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8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59" t="s">
        <v>377</v>
      </c>
      <c r="P26" t="s">
        <v>255</v>
      </c>
      <c r="Q26" s="59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8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59" t="s">
        <v>377</v>
      </c>
      <c r="P27" t="s">
        <v>256</v>
      </c>
      <c r="Q27" s="59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8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59" t="s">
        <v>377</v>
      </c>
      <c r="P28" t="s">
        <v>257</v>
      </c>
      <c r="Q28" s="59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8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59" t="s">
        <v>377</v>
      </c>
      <c r="P29" t="s">
        <v>258</v>
      </c>
      <c r="Q29" s="59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8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59" t="s">
        <v>377</v>
      </c>
      <c r="P30" t="s">
        <v>259</v>
      </c>
      <c r="Q30" s="59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8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59" t="s">
        <v>377</v>
      </c>
      <c r="P31" t="s">
        <v>260</v>
      </c>
      <c r="Q31" s="59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8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59" t="s">
        <v>377</v>
      </c>
      <c r="P32" t="s">
        <v>261</v>
      </c>
      <c r="Q32" s="59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8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59" t="s">
        <v>377</v>
      </c>
      <c r="P33" t="s">
        <v>262</v>
      </c>
      <c r="Q33" s="59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8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59" t="s">
        <v>377</v>
      </c>
      <c r="P34" t="s">
        <v>263</v>
      </c>
      <c r="Q34" s="59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8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59" t="s">
        <v>377</v>
      </c>
      <c r="P35" t="s">
        <v>264</v>
      </c>
      <c r="Q35" s="59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8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59" t="s">
        <v>377</v>
      </c>
      <c r="P36" t="s">
        <v>265</v>
      </c>
      <c r="Q36" s="59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8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59" t="s">
        <v>377</v>
      </c>
      <c r="P37" t="s">
        <v>266</v>
      </c>
      <c r="Q37" s="59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8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59" t="s">
        <v>377</v>
      </c>
      <c r="P38" t="s">
        <v>267</v>
      </c>
      <c r="Q38" s="59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8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59" t="s">
        <v>377</v>
      </c>
      <c r="P39" t="s">
        <v>268</v>
      </c>
      <c r="Q39" s="59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8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59" t="s">
        <v>377</v>
      </c>
      <c r="P40" t="s">
        <v>269</v>
      </c>
      <c r="Q40" s="59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8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59" t="s">
        <v>377</v>
      </c>
      <c r="P41" t="s">
        <v>270</v>
      </c>
      <c r="Q41" s="59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8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59" t="s">
        <v>377</v>
      </c>
      <c r="P42" t="s">
        <v>271</v>
      </c>
      <c r="Q42" s="59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8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59" t="s">
        <v>377</v>
      </c>
      <c r="P43" t="s">
        <v>272</v>
      </c>
      <c r="Q43" s="59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8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59" t="s">
        <v>377</v>
      </c>
      <c r="P44" t="s">
        <v>273</v>
      </c>
      <c r="Q44" s="59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8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59" t="s">
        <v>377</v>
      </c>
      <c r="P45" t="s">
        <v>274</v>
      </c>
      <c r="Q45" s="59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8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59" t="s">
        <v>377</v>
      </c>
      <c r="P46" t="s">
        <v>275</v>
      </c>
      <c r="Q46" s="59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8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59" t="s">
        <v>377</v>
      </c>
      <c r="P47" t="s">
        <v>276</v>
      </c>
      <c r="Q47" s="59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8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59" t="s">
        <v>377</v>
      </c>
      <c r="P48" t="s">
        <v>277</v>
      </c>
      <c r="Q48" s="59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8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59" t="s">
        <v>377</v>
      </c>
      <c r="P49" t="s">
        <v>278</v>
      </c>
      <c r="Q49" s="59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8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59" t="s">
        <v>377</v>
      </c>
      <c r="P50" t="s">
        <v>279</v>
      </c>
      <c r="Q50" s="59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8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59" t="s">
        <v>377</v>
      </c>
      <c r="P51" t="s">
        <v>280</v>
      </c>
      <c r="Q51" s="59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8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59" t="s">
        <v>377</v>
      </c>
      <c r="P52" t="s">
        <v>281</v>
      </c>
      <c r="Q52" s="59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8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59" t="s">
        <v>377</v>
      </c>
      <c r="P53" t="s">
        <v>282</v>
      </c>
      <c r="Q53" s="59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8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59" t="s">
        <v>377</v>
      </c>
      <c r="P54" t="s">
        <v>283</v>
      </c>
      <c r="Q54" s="59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8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59" t="s">
        <v>377</v>
      </c>
      <c r="P55" t="s">
        <v>284</v>
      </c>
      <c r="Q55" s="59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8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59" t="s">
        <v>377</v>
      </c>
      <c r="P56" t="s">
        <v>285</v>
      </c>
      <c r="Q56" s="59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8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59" t="s">
        <v>377</v>
      </c>
      <c r="P57" t="s">
        <v>286</v>
      </c>
      <c r="Q57" s="59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8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59" t="s">
        <v>377</v>
      </c>
      <c r="P58" t="s">
        <v>287</v>
      </c>
      <c r="Q58" s="59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8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59" t="s">
        <v>377</v>
      </c>
      <c r="P59" t="s">
        <v>288</v>
      </c>
      <c r="Q59" s="59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8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59" t="s">
        <v>377</v>
      </c>
      <c r="P60" t="s">
        <v>289</v>
      </c>
      <c r="Q60" s="59" t="s">
        <v>378</v>
      </c>
    </row>
    <row r="61" spans="2:17" x14ac:dyDescent="0.2">
      <c r="B61" t="s">
        <v>198</v>
      </c>
      <c r="C61" t="s">
        <v>351</v>
      </c>
      <c r="D61" s="59" t="s">
        <v>385</v>
      </c>
      <c r="E61" s="58"/>
      <c r="M61" t="s">
        <v>153</v>
      </c>
      <c r="N61" t="s">
        <v>110</v>
      </c>
      <c r="O61" s="59" t="s">
        <v>377</v>
      </c>
      <c r="P61" t="s">
        <v>290</v>
      </c>
      <c r="Q61" s="59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8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59" t="s">
        <v>377</v>
      </c>
      <c r="P62" t="s">
        <v>291</v>
      </c>
      <c r="Q62" s="59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8" t="str">
        <f t="shared" si="1"/>
        <v xml:space="preserve">fIsr </v>
      </c>
      <c r="F63" t="s">
        <v>232</v>
      </c>
      <c r="M63" t="s">
        <v>155</v>
      </c>
      <c r="N63" t="s">
        <v>110</v>
      </c>
      <c r="O63" s="59" t="s">
        <v>377</v>
      </c>
      <c r="P63" t="s">
        <v>292</v>
      </c>
      <c r="Q63" s="59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8" t="str">
        <f t="shared" si="1"/>
        <v xml:space="preserve">fImss </v>
      </c>
      <c r="F64" t="s">
        <v>232</v>
      </c>
      <c r="M64" t="s">
        <v>156</v>
      </c>
      <c r="N64" t="s">
        <v>110</v>
      </c>
      <c r="O64" s="59" t="s">
        <v>377</v>
      </c>
      <c r="P64" t="s">
        <v>293</v>
      </c>
      <c r="Q64" s="59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8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59" t="s">
        <v>377</v>
      </c>
      <c r="P65" t="s">
        <v>294</v>
      </c>
      <c r="Q65" s="59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8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59" t="s">
        <v>377</v>
      </c>
      <c r="P66" t="s">
        <v>295</v>
      </c>
      <c r="Q66" s="59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8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59" t="s">
        <v>377</v>
      </c>
      <c r="P67" t="s">
        <v>296</v>
      </c>
      <c r="Q67" s="59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8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59" t="s">
        <v>377</v>
      </c>
      <c r="P68" t="s">
        <v>297</v>
      </c>
      <c r="Q68" s="59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8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59" t="s">
        <v>377</v>
      </c>
      <c r="P69" t="s">
        <v>298</v>
      </c>
      <c r="Q69" s="59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8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59" t="s">
        <v>377</v>
      </c>
      <c r="P70" t="s">
        <v>299</v>
      </c>
      <c r="Q70" s="59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8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59" t="s">
        <v>377</v>
      </c>
      <c r="P71" t="s">
        <v>300</v>
      </c>
      <c r="Q71" s="59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8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59" t="s">
        <v>377</v>
      </c>
      <c r="P72" t="s">
        <v>301</v>
      </c>
      <c r="Q72" s="59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8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59" t="s">
        <v>377</v>
      </c>
      <c r="P73" t="s">
        <v>302</v>
      </c>
      <c r="Q73" s="59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8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59" t="s">
        <v>377</v>
      </c>
      <c r="P74" t="s">
        <v>303</v>
      </c>
      <c r="Q74" s="59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8"/>
      <c r="M75" t="s">
        <v>167</v>
      </c>
      <c r="N75" t="s">
        <v>110</v>
      </c>
      <c r="O75" s="59" t="s">
        <v>377</v>
      </c>
      <c r="P75" t="s">
        <v>304</v>
      </c>
      <c r="Q75" s="59" t="s">
        <v>378</v>
      </c>
    </row>
    <row r="76" spans="2:17" x14ac:dyDescent="0.2">
      <c r="B76" s="59" t="s">
        <v>198</v>
      </c>
      <c r="C76" t="s">
        <v>366</v>
      </c>
      <c r="D76" s="59" t="s">
        <v>386</v>
      </c>
      <c r="E76" s="58"/>
      <c r="M76" t="s">
        <v>168</v>
      </c>
      <c r="N76" t="s">
        <v>110</v>
      </c>
      <c r="O76" s="59" t="s">
        <v>377</v>
      </c>
      <c r="P76" t="s">
        <v>305</v>
      </c>
      <c r="Q76" s="59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8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59" t="s">
        <v>377</v>
      </c>
      <c r="P77" t="s">
        <v>306</v>
      </c>
      <c r="Q77" s="59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8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59" t="s">
        <v>377</v>
      </c>
      <c r="P78" t="s">
        <v>307</v>
      </c>
      <c r="Q78" s="59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8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59" t="s">
        <v>377</v>
      </c>
      <c r="P79" t="s">
        <v>308</v>
      </c>
      <c r="Q79" s="59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8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59" t="s">
        <v>377</v>
      </c>
      <c r="P80" t="s">
        <v>309</v>
      </c>
      <c r="Q80" s="59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8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59" t="s">
        <v>377</v>
      </c>
      <c r="P81" t="s">
        <v>310</v>
      </c>
      <c r="Q81" s="59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8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59" t="s">
        <v>377</v>
      </c>
      <c r="P82" t="s">
        <v>311</v>
      </c>
      <c r="Q82" s="59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8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59" t="s">
        <v>377</v>
      </c>
      <c r="P83" t="s">
        <v>312</v>
      </c>
      <c r="Q83" s="59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8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59" t="s">
        <v>377</v>
      </c>
      <c r="P84" t="s">
        <v>313</v>
      </c>
      <c r="Q84" s="59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8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59" t="s">
        <v>377</v>
      </c>
      <c r="P85" t="s">
        <v>314</v>
      </c>
      <c r="Q85" s="59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8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59" t="s">
        <v>377</v>
      </c>
      <c r="P86" t="s">
        <v>179</v>
      </c>
      <c r="Q86" s="59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8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59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8" t="str">
        <f t="shared" si="3"/>
        <v xml:space="preserve">fInsCS </v>
      </c>
      <c r="F88" t="s">
        <v>232</v>
      </c>
      <c r="M88" t="s">
        <v>186</v>
      </c>
      <c r="N88" t="s">
        <v>187</v>
      </c>
      <c r="O88" s="59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59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8" t="str">
        <f>+P86</f>
        <v xml:space="preserve">fTotalCostoSocial </v>
      </c>
      <c r="F90" t="s">
        <v>232</v>
      </c>
      <c r="O90" s="59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showWhiteSpace="0" topLeftCell="A7" zoomScaleNormal="100" workbookViewId="0">
      <selection activeCell="D13" sqref="D1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65"/>
      <c r="D2" s="65"/>
      <c r="E2" s="65"/>
      <c r="F2" s="66"/>
      <c r="G2" s="73" t="s">
        <v>448</v>
      </c>
    </row>
    <row r="3" spans="2:12" ht="13.5" thickTop="1" x14ac:dyDescent="0.2"/>
    <row r="4" spans="2:12" x14ac:dyDescent="0.2">
      <c r="B4" s="67" t="s">
        <v>418</v>
      </c>
    </row>
    <row r="5" spans="2:12" x14ac:dyDescent="0.2">
      <c r="B5" s="67" t="s">
        <v>419</v>
      </c>
    </row>
    <row r="6" spans="2:12" x14ac:dyDescent="0.2">
      <c r="B6" s="67" t="s">
        <v>420</v>
      </c>
    </row>
    <row r="8" spans="2:12" ht="15.75" x14ac:dyDescent="0.2">
      <c r="B8" s="104" t="s">
        <v>421</v>
      </c>
      <c r="C8" s="104"/>
      <c r="D8" s="104"/>
      <c r="E8" s="104"/>
      <c r="F8" s="105"/>
      <c r="G8" s="104" t="s">
        <v>436</v>
      </c>
      <c r="H8" s="104"/>
      <c r="I8" s="104"/>
      <c r="J8" s="104" t="s">
        <v>449</v>
      </c>
      <c r="K8" s="104"/>
      <c r="L8" s="104"/>
    </row>
    <row r="9" spans="2:12" x14ac:dyDescent="0.2">
      <c r="B9" s="74" t="s">
        <v>450</v>
      </c>
      <c r="C9" s="75" t="s">
        <v>451</v>
      </c>
      <c r="D9" s="75" t="s">
        <v>452</v>
      </c>
      <c r="E9" s="75" t="s">
        <v>453</v>
      </c>
      <c r="F9" s="76" t="s">
        <v>454</v>
      </c>
      <c r="G9" s="74" t="s">
        <v>450</v>
      </c>
      <c r="H9" s="75" t="s">
        <v>451</v>
      </c>
      <c r="I9" s="76" t="s">
        <v>454</v>
      </c>
      <c r="J9" s="77" t="s">
        <v>450</v>
      </c>
      <c r="K9" s="75" t="s">
        <v>451</v>
      </c>
      <c r="L9" s="75" t="s">
        <v>454</v>
      </c>
    </row>
    <row r="10" spans="2:12" x14ac:dyDescent="0.2">
      <c r="B10" s="78" t="s">
        <v>422</v>
      </c>
      <c r="C10" s="79">
        <f>+D10+E10</f>
        <v>0</v>
      </c>
      <c r="D10" s="79"/>
      <c r="E10" s="79"/>
      <c r="F10" s="80"/>
      <c r="G10" s="78" t="s">
        <v>9</v>
      </c>
      <c r="H10" s="81"/>
      <c r="I10" s="82"/>
      <c r="J10" s="83" t="s">
        <v>455</v>
      </c>
      <c r="K10" s="81"/>
      <c r="L10" s="84"/>
    </row>
    <row r="11" spans="2:12" x14ac:dyDescent="0.2">
      <c r="B11" s="83" t="s">
        <v>456</v>
      </c>
      <c r="C11" s="85">
        <f t="shared" ref="C11:C26" si="0">+D11+E11</f>
        <v>0</v>
      </c>
      <c r="D11" s="85"/>
      <c r="E11" s="85"/>
      <c r="F11" s="86"/>
      <c r="G11" s="87" t="s">
        <v>13</v>
      </c>
      <c r="H11" s="68"/>
      <c r="I11" s="88"/>
      <c r="J11" s="83" t="s">
        <v>457</v>
      </c>
      <c r="K11" s="68"/>
      <c r="L11" s="89"/>
    </row>
    <row r="12" spans="2:12" x14ac:dyDescent="0.2">
      <c r="B12" s="83" t="s">
        <v>458</v>
      </c>
      <c r="C12" s="85">
        <f t="shared" si="0"/>
        <v>0</v>
      </c>
      <c r="D12" s="85"/>
      <c r="E12" s="85"/>
      <c r="F12" s="86"/>
      <c r="G12" s="87" t="s">
        <v>398</v>
      </c>
      <c r="H12" s="68"/>
      <c r="I12" s="88"/>
      <c r="J12" s="83" t="s">
        <v>459</v>
      </c>
      <c r="K12" s="68"/>
      <c r="L12" s="89"/>
    </row>
    <row r="13" spans="2:12" x14ac:dyDescent="0.2">
      <c r="B13" s="87" t="s">
        <v>423</v>
      </c>
      <c r="C13" s="85">
        <f t="shared" si="0"/>
        <v>0</v>
      </c>
      <c r="D13" s="85"/>
      <c r="E13" s="85"/>
      <c r="F13" s="86"/>
      <c r="G13" s="87" t="s">
        <v>437</v>
      </c>
      <c r="H13" s="68"/>
      <c r="I13" s="88"/>
      <c r="J13" s="83" t="s">
        <v>460</v>
      </c>
      <c r="K13" s="68"/>
      <c r="L13" s="89"/>
    </row>
    <row r="14" spans="2:12" x14ac:dyDescent="0.2">
      <c r="B14" s="87" t="s">
        <v>55</v>
      </c>
      <c r="C14" s="85">
        <f t="shared" si="0"/>
        <v>0</v>
      </c>
      <c r="D14" s="85"/>
      <c r="E14" s="85"/>
      <c r="F14" s="86"/>
      <c r="G14" s="87" t="s">
        <v>26</v>
      </c>
      <c r="H14" s="68"/>
      <c r="I14" s="88"/>
      <c r="J14" s="83" t="s">
        <v>408</v>
      </c>
      <c r="K14" s="68"/>
      <c r="L14" s="89"/>
    </row>
    <row r="15" spans="2:12" x14ac:dyDescent="0.2">
      <c r="B15" s="87" t="s">
        <v>424</v>
      </c>
      <c r="C15" s="85">
        <f t="shared" si="0"/>
        <v>0</v>
      </c>
      <c r="D15" s="85"/>
      <c r="E15" s="85"/>
      <c r="F15" s="86"/>
      <c r="G15" s="87" t="s">
        <v>438</v>
      </c>
      <c r="H15" s="68"/>
      <c r="I15" s="88"/>
      <c r="J15" s="87"/>
      <c r="K15" s="68"/>
      <c r="L15" s="89"/>
    </row>
    <row r="16" spans="2:12" x14ac:dyDescent="0.2">
      <c r="B16" s="87" t="s">
        <v>425</v>
      </c>
      <c r="C16" s="85">
        <f t="shared" si="0"/>
        <v>0</v>
      </c>
      <c r="D16" s="85"/>
      <c r="E16" s="85"/>
      <c r="F16" s="86"/>
      <c r="G16" s="87" t="s">
        <v>23</v>
      </c>
      <c r="H16" s="68"/>
      <c r="I16" s="88"/>
      <c r="J16" s="87"/>
      <c r="K16" s="68"/>
      <c r="L16" s="89"/>
    </row>
    <row r="17" spans="2:12" x14ac:dyDescent="0.2">
      <c r="B17" s="87" t="s">
        <v>426</v>
      </c>
      <c r="C17" s="85">
        <f t="shared" si="0"/>
        <v>0</v>
      </c>
      <c r="D17" s="85"/>
      <c r="E17" s="85"/>
      <c r="F17" s="86"/>
      <c r="G17" s="87" t="s">
        <v>27</v>
      </c>
      <c r="H17" s="68"/>
      <c r="I17" s="88"/>
      <c r="J17" s="87"/>
      <c r="K17" s="68"/>
      <c r="L17" s="89"/>
    </row>
    <row r="18" spans="2:12" x14ac:dyDescent="0.2">
      <c r="B18" s="87" t="s">
        <v>427</v>
      </c>
      <c r="C18" s="85">
        <f t="shared" si="0"/>
        <v>0</v>
      </c>
      <c r="D18" s="85"/>
      <c r="E18" s="85"/>
      <c r="F18" s="86"/>
      <c r="G18" s="87" t="s">
        <v>439</v>
      </c>
      <c r="H18" s="68"/>
      <c r="I18" s="88"/>
      <c r="J18" s="87"/>
      <c r="K18" s="68"/>
      <c r="L18" s="89"/>
    </row>
    <row r="19" spans="2:12" x14ac:dyDescent="0.2">
      <c r="B19" s="87" t="s">
        <v>428</v>
      </c>
      <c r="C19" s="85">
        <f t="shared" si="0"/>
        <v>0</v>
      </c>
      <c r="D19" s="85"/>
      <c r="E19" s="85"/>
      <c r="F19" s="86"/>
      <c r="G19" s="87" t="s">
        <v>78</v>
      </c>
      <c r="H19" s="68"/>
      <c r="I19" s="88"/>
      <c r="J19" s="87"/>
      <c r="K19" s="68"/>
      <c r="L19" s="89"/>
    </row>
    <row r="20" spans="2:12" x14ac:dyDescent="0.2">
      <c r="B20" s="87" t="s">
        <v>429</v>
      </c>
      <c r="C20" s="85">
        <f t="shared" si="0"/>
        <v>0</v>
      </c>
      <c r="D20" s="85"/>
      <c r="E20" s="85"/>
      <c r="F20" s="86"/>
      <c r="G20" s="87" t="s">
        <v>440</v>
      </c>
      <c r="H20" s="68"/>
      <c r="I20" s="88"/>
      <c r="J20" s="87"/>
      <c r="K20" s="68"/>
      <c r="L20" s="89"/>
    </row>
    <row r="21" spans="2:12" x14ac:dyDescent="0.2">
      <c r="B21" s="87" t="s">
        <v>430</v>
      </c>
      <c r="C21" s="85">
        <f t="shared" si="0"/>
        <v>0</v>
      </c>
      <c r="D21" s="85"/>
      <c r="E21" s="85"/>
      <c r="F21" s="86"/>
      <c r="G21" s="87"/>
      <c r="H21" s="68"/>
      <c r="I21" s="68"/>
      <c r="J21" s="87"/>
      <c r="K21" s="68"/>
      <c r="L21" s="89"/>
    </row>
    <row r="22" spans="2:12" x14ac:dyDescent="0.2">
      <c r="B22" s="87" t="s">
        <v>431</v>
      </c>
      <c r="C22" s="85">
        <f t="shared" si="0"/>
        <v>0</v>
      </c>
      <c r="D22" s="85"/>
      <c r="E22" s="85"/>
      <c r="F22" s="86"/>
      <c r="G22" s="87"/>
      <c r="H22" s="68"/>
      <c r="I22" s="68"/>
      <c r="J22" s="87"/>
      <c r="K22" s="68"/>
      <c r="L22" s="89"/>
    </row>
    <row r="23" spans="2:12" x14ac:dyDescent="0.2">
      <c r="B23" s="87" t="s">
        <v>432</v>
      </c>
      <c r="C23" s="85">
        <f t="shared" si="0"/>
        <v>0</v>
      </c>
      <c r="D23" s="85"/>
      <c r="E23" s="85"/>
      <c r="F23" s="86"/>
      <c r="G23" s="87"/>
      <c r="H23" s="68"/>
      <c r="I23" s="68"/>
      <c r="J23" s="87"/>
      <c r="K23" s="68"/>
      <c r="L23" s="89"/>
    </row>
    <row r="24" spans="2:12" x14ac:dyDescent="0.2">
      <c r="B24" s="87" t="s">
        <v>433</v>
      </c>
      <c r="C24" s="85">
        <f t="shared" si="0"/>
        <v>0</v>
      </c>
      <c r="D24" s="85"/>
      <c r="E24" s="85"/>
      <c r="F24" s="86"/>
      <c r="G24" s="87"/>
      <c r="H24" s="68"/>
      <c r="I24" s="68"/>
      <c r="J24" s="87"/>
      <c r="K24" s="68"/>
      <c r="L24" s="89"/>
    </row>
    <row r="25" spans="2:12" x14ac:dyDescent="0.2">
      <c r="B25" s="87" t="s">
        <v>434</v>
      </c>
      <c r="C25" s="85">
        <f t="shared" si="0"/>
        <v>0</v>
      </c>
      <c r="D25" s="85"/>
      <c r="E25" s="85"/>
      <c r="F25" s="86"/>
      <c r="G25" s="87"/>
      <c r="H25" s="68"/>
      <c r="I25" s="68"/>
      <c r="J25" s="87"/>
      <c r="K25" s="68"/>
      <c r="L25" s="89"/>
    </row>
    <row r="26" spans="2:12" x14ac:dyDescent="0.2">
      <c r="B26" s="90" t="s">
        <v>461</v>
      </c>
      <c r="C26" s="91">
        <f t="shared" si="0"/>
        <v>0</v>
      </c>
      <c r="D26" s="91"/>
      <c r="E26" s="91"/>
      <c r="F26" s="92"/>
      <c r="G26" s="69"/>
      <c r="H26" s="93"/>
      <c r="I26" s="93"/>
      <c r="J26" s="69"/>
      <c r="K26" s="93"/>
      <c r="L26" s="70"/>
    </row>
    <row r="27" spans="2:12" x14ac:dyDescent="0.2">
      <c r="B27" s="72"/>
    </row>
    <row r="28" spans="2:12" x14ac:dyDescent="0.2">
      <c r="B28" s="72"/>
    </row>
    <row r="29" spans="2:12" ht="12.75" customHeight="1" x14ac:dyDescent="0.2">
      <c r="B29" s="94" t="s">
        <v>435</v>
      </c>
      <c r="C29" s="71">
        <f>+SUM(C10:C26)</f>
        <v>0</v>
      </c>
      <c r="D29" s="71">
        <f t="shared" ref="D29:E29" si="1">+SUM(D10:D26)</f>
        <v>0</v>
      </c>
      <c r="E29" s="71">
        <f t="shared" si="1"/>
        <v>0</v>
      </c>
      <c r="F29" s="71"/>
      <c r="G29" s="94" t="s">
        <v>441</v>
      </c>
      <c r="H29" s="71">
        <f>+SUM(H10:H20)</f>
        <v>0</v>
      </c>
      <c r="I29" s="71"/>
      <c r="J29" s="94" t="s">
        <v>462</v>
      </c>
      <c r="K29" s="71">
        <f>+SUM(K10:K26)</f>
        <v>0</v>
      </c>
      <c r="L29" s="71"/>
    </row>
    <row r="36" spans="2:5" ht="15" x14ac:dyDescent="0.2">
      <c r="B36" s="94" t="s">
        <v>442</v>
      </c>
      <c r="C36" s="71">
        <f>+C29-H29</f>
        <v>0</v>
      </c>
      <c r="D36" s="85"/>
      <c r="E36" s="85"/>
    </row>
    <row r="37" spans="2:5" ht="15" x14ac:dyDescent="0.2">
      <c r="B37" s="94" t="s">
        <v>443</v>
      </c>
      <c r="C37" s="71">
        <f>+C36</f>
        <v>0</v>
      </c>
      <c r="D37" s="85"/>
      <c r="E37" s="85"/>
    </row>
    <row r="38" spans="2:5" ht="15" x14ac:dyDescent="0.2">
      <c r="B38" s="94" t="s">
        <v>444</v>
      </c>
      <c r="C38" s="71">
        <f>+D29</f>
        <v>0</v>
      </c>
      <c r="D38" s="85"/>
      <c r="E38" s="85"/>
    </row>
    <row r="39" spans="2:5" ht="15" x14ac:dyDescent="0.2">
      <c r="B39" s="94" t="s">
        <v>445</v>
      </c>
      <c r="C39" s="71">
        <f>+H20</f>
        <v>0</v>
      </c>
      <c r="D39" s="85"/>
      <c r="E39" s="85"/>
    </row>
    <row r="40" spans="2:5" ht="15" x14ac:dyDescent="0.2">
      <c r="B40" s="94" t="s">
        <v>446</v>
      </c>
      <c r="C40" s="71">
        <f>[4]FACT!H4</f>
        <v>0</v>
      </c>
      <c r="D40" s="85"/>
      <c r="E40" s="85"/>
    </row>
    <row r="41" spans="2:5" ht="15" x14ac:dyDescent="0.2">
      <c r="B41" s="94" t="s">
        <v>447</v>
      </c>
      <c r="C41" s="71">
        <f>+[4]FACT!H5</f>
        <v>0</v>
      </c>
      <c r="D41" s="85"/>
      <c r="E41" s="85"/>
    </row>
  </sheetData>
  <mergeCells count="3">
    <mergeCell ref="G8:I8"/>
    <mergeCell ref="J8:L8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380</v>
      </c>
      <c r="C2" s="59" t="s">
        <v>377</v>
      </c>
      <c r="D2" t="s">
        <v>247</v>
      </c>
      <c r="E2" s="59" t="s">
        <v>379</v>
      </c>
    </row>
    <row r="3" spans="2:5" x14ac:dyDescent="0.2">
      <c r="B3" s="59" t="s">
        <v>380</v>
      </c>
      <c r="C3" s="59" t="s">
        <v>377</v>
      </c>
      <c r="D3" t="s">
        <v>248</v>
      </c>
      <c r="E3" s="59" t="s">
        <v>379</v>
      </c>
    </row>
    <row r="4" spans="2:5" x14ac:dyDescent="0.2">
      <c r="B4" s="59" t="s">
        <v>380</v>
      </c>
      <c r="C4" s="59" t="s">
        <v>377</v>
      </c>
      <c r="D4" t="s">
        <v>249</v>
      </c>
      <c r="E4" s="59" t="s">
        <v>379</v>
      </c>
    </row>
    <row r="5" spans="2:5" x14ac:dyDescent="0.2">
      <c r="B5" s="59" t="s">
        <v>380</v>
      </c>
      <c r="C5" s="59" t="s">
        <v>377</v>
      </c>
      <c r="D5" t="s">
        <v>250</v>
      </c>
      <c r="E5" s="59" t="s">
        <v>379</v>
      </c>
    </row>
    <row r="6" spans="2:5" x14ac:dyDescent="0.2">
      <c r="B6" s="59" t="s">
        <v>380</v>
      </c>
      <c r="C6" s="59" t="s">
        <v>377</v>
      </c>
      <c r="D6" t="s">
        <v>251</v>
      </c>
      <c r="E6" s="59" t="s">
        <v>379</v>
      </c>
    </row>
    <row r="7" spans="2:5" x14ac:dyDescent="0.2">
      <c r="B7" s="59" t="s">
        <v>380</v>
      </c>
      <c r="C7" s="59" t="s">
        <v>377</v>
      </c>
      <c r="D7" t="s">
        <v>252</v>
      </c>
      <c r="E7" s="59" t="s">
        <v>379</v>
      </c>
    </row>
    <row r="8" spans="2:5" x14ac:dyDescent="0.2">
      <c r="B8" s="59" t="s">
        <v>380</v>
      </c>
      <c r="C8" s="59" t="s">
        <v>377</v>
      </c>
      <c r="D8" t="s">
        <v>253</v>
      </c>
      <c r="E8" s="59" t="s">
        <v>379</v>
      </c>
    </row>
    <row r="9" spans="2:5" x14ac:dyDescent="0.2">
      <c r="B9" s="59" t="s">
        <v>380</v>
      </c>
      <c r="C9" s="59" t="s">
        <v>377</v>
      </c>
      <c r="D9" t="s">
        <v>254</v>
      </c>
      <c r="E9" s="59" t="s">
        <v>379</v>
      </c>
    </row>
    <row r="10" spans="2:5" x14ac:dyDescent="0.2">
      <c r="B10" s="59" t="s">
        <v>380</v>
      </c>
      <c r="C10" s="59" t="s">
        <v>377</v>
      </c>
      <c r="D10" t="s">
        <v>255</v>
      </c>
      <c r="E10" s="59" t="s">
        <v>379</v>
      </c>
    </row>
    <row r="11" spans="2:5" x14ac:dyDescent="0.2">
      <c r="B11" s="59" t="s">
        <v>380</v>
      </c>
      <c r="C11" s="59" t="s">
        <v>377</v>
      </c>
      <c r="D11" t="s">
        <v>256</v>
      </c>
      <c r="E11" s="59" t="s">
        <v>379</v>
      </c>
    </row>
    <row r="12" spans="2:5" x14ac:dyDescent="0.2">
      <c r="B12" s="59" t="s">
        <v>380</v>
      </c>
      <c r="C12" s="59" t="s">
        <v>377</v>
      </c>
      <c r="D12" t="s">
        <v>257</v>
      </c>
      <c r="E12" s="59" t="s">
        <v>379</v>
      </c>
    </row>
    <row r="13" spans="2:5" x14ac:dyDescent="0.2">
      <c r="B13" s="59" t="s">
        <v>380</v>
      </c>
      <c r="C13" s="59" t="s">
        <v>377</v>
      </c>
      <c r="D13" t="s">
        <v>258</v>
      </c>
      <c r="E13" s="59" t="s">
        <v>379</v>
      </c>
    </row>
    <row r="14" spans="2:5" x14ac:dyDescent="0.2">
      <c r="B14" s="59" t="s">
        <v>380</v>
      </c>
      <c r="C14" s="59" t="s">
        <v>377</v>
      </c>
      <c r="D14" t="s">
        <v>259</v>
      </c>
      <c r="E14" s="59" t="s">
        <v>379</v>
      </c>
    </row>
    <row r="15" spans="2:5" x14ac:dyDescent="0.2">
      <c r="B15" s="59" t="s">
        <v>380</v>
      </c>
      <c r="C15" s="59" t="s">
        <v>377</v>
      </c>
      <c r="D15" t="s">
        <v>260</v>
      </c>
      <c r="E15" s="59" t="s">
        <v>379</v>
      </c>
    </row>
    <row r="16" spans="2:5" x14ac:dyDescent="0.2">
      <c r="B16" s="59" t="s">
        <v>380</v>
      </c>
      <c r="C16" s="59" t="s">
        <v>377</v>
      </c>
      <c r="D16" t="s">
        <v>261</v>
      </c>
      <c r="E16" s="59" t="s">
        <v>379</v>
      </c>
    </row>
    <row r="17" spans="2:5" x14ac:dyDescent="0.2">
      <c r="B17" s="59" t="s">
        <v>380</v>
      </c>
      <c r="C17" s="59" t="s">
        <v>377</v>
      </c>
      <c r="D17" t="s">
        <v>262</v>
      </c>
      <c r="E17" s="59" t="s">
        <v>379</v>
      </c>
    </row>
    <row r="18" spans="2:5" x14ac:dyDescent="0.2">
      <c r="B18" s="59" t="s">
        <v>380</v>
      </c>
      <c r="C18" s="59" t="s">
        <v>377</v>
      </c>
      <c r="D18" t="s">
        <v>263</v>
      </c>
      <c r="E18" s="59" t="s">
        <v>379</v>
      </c>
    </row>
    <row r="19" spans="2:5" x14ac:dyDescent="0.2">
      <c r="B19" s="59" t="s">
        <v>380</v>
      </c>
      <c r="C19" s="59" t="s">
        <v>377</v>
      </c>
      <c r="D19" t="s">
        <v>264</v>
      </c>
      <c r="E19" s="59" t="s">
        <v>379</v>
      </c>
    </row>
    <row r="20" spans="2:5" x14ac:dyDescent="0.2">
      <c r="B20" s="59" t="s">
        <v>380</v>
      </c>
      <c r="C20" s="59" t="s">
        <v>377</v>
      </c>
      <c r="D20" t="s">
        <v>265</v>
      </c>
      <c r="E20" s="59" t="s">
        <v>379</v>
      </c>
    </row>
    <row r="21" spans="2:5" x14ac:dyDescent="0.2">
      <c r="B21" s="59" t="s">
        <v>380</v>
      </c>
      <c r="C21" s="59" t="s">
        <v>377</v>
      </c>
      <c r="D21" t="s">
        <v>266</v>
      </c>
      <c r="E21" s="59" t="s">
        <v>379</v>
      </c>
    </row>
    <row r="22" spans="2:5" x14ac:dyDescent="0.2">
      <c r="B22" s="59" t="s">
        <v>380</v>
      </c>
      <c r="C22" s="59" t="s">
        <v>377</v>
      </c>
      <c r="D22" t="s">
        <v>267</v>
      </c>
      <c r="E22" s="59" t="s">
        <v>379</v>
      </c>
    </row>
    <row r="23" spans="2:5" x14ac:dyDescent="0.2">
      <c r="B23" s="59" t="s">
        <v>380</v>
      </c>
      <c r="C23" s="59" t="s">
        <v>377</v>
      </c>
      <c r="D23" t="s">
        <v>268</v>
      </c>
      <c r="E23" s="59" t="s">
        <v>379</v>
      </c>
    </row>
    <row r="24" spans="2:5" x14ac:dyDescent="0.2">
      <c r="B24" s="59" t="s">
        <v>380</v>
      </c>
      <c r="C24" s="59" t="s">
        <v>377</v>
      </c>
      <c r="D24" t="s">
        <v>269</v>
      </c>
      <c r="E24" s="59" t="s">
        <v>379</v>
      </c>
    </row>
    <row r="25" spans="2:5" x14ac:dyDescent="0.2">
      <c r="B25" s="59" t="s">
        <v>380</v>
      </c>
      <c r="C25" s="59" t="s">
        <v>377</v>
      </c>
      <c r="D25" t="s">
        <v>270</v>
      </c>
      <c r="E25" s="59" t="s">
        <v>379</v>
      </c>
    </row>
    <row r="26" spans="2:5" x14ac:dyDescent="0.2">
      <c r="B26" s="59" t="s">
        <v>380</v>
      </c>
      <c r="C26" s="59" t="s">
        <v>377</v>
      </c>
      <c r="D26" t="s">
        <v>271</v>
      </c>
      <c r="E26" s="59" t="s">
        <v>379</v>
      </c>
    </row>
    <row r="27" spans="2:5" x14ac:dyDescent="0.2">
      <c r="B27" s="59" t="s">
        <v>380</v>
      </c>
      <c r="C27" s="59" t="s">
        <v>377</v>
      </c>
      <c r="D27" t="s">
        <v>272</v>
      </c>
      <c r="E27" s="59" t="s">
        <v>379</v>
      </c>
    </row>
    <row r="28" spans="2:5" x14ac:dyDescent="0.2">
      <c r="B28" s="59" t="s">
        <v>380</v>
      </c>
      <c r="C28" s="59" t="s">
        <v>377</v>
      </c>
      <c r="D28" t="s">
        <v>273</v>
      </c>
      <c r="E28" s="59" t="s">
        <v>379</v>
      </c>
    </row>
    <row r="29" spans="2:5" x14ac:dyDescent="0.2">
      <c r="B29" s="59" t="s">
        <v>380</v>
      </c>
      <c r="C29" s="59" t="s">
        <v>377</v>
      </c>
      <c r="D29" t="s">
        <v>274</v>
      </c>
      <c r="E29" s="59" t="s">
        <v>379</v>
      </c>
    </row>
    <row r="30" spans="2:5" x14ac:dyDescent="0.2">
      <c r="B30" s="59" t="s">
        <v>380</v>
      </c>
      <c r="C30" s="59" t="s">
        <v>377</v>
      </c>
      <c r="D30" t="s">
        <v>275</v>
      </c>
      <c r="E30" s="59" t="s">
        <v>379</v>
      </c>
    </row>
    <row r="31" spans="2:5" x14ac:dyDescent="0.2">
      <c r="B31" s="59" t="s">
        <v>380</v>
      </c>
      <c r="C31" s="59" t="s">
        <v>377</v>
      </c>
      <c r="D31" t="s">
        <v>276</v>
      </c>
      <c r="E31" s="59" t="s">
        <v>379</v>
      </c>
    </row>
    <row r="32" spans="2:5" x14ac:dyDescent="0.2">
      <c r="B32" s="59" t="s">
        <v>380</v>
      </c>
      <c r="C32" s="59" t="s">
        <v>377</v>
      </c>
      <c r="D32" t="s">
        <v>277</v>
      </c>
      <c r="E32" s="59" t="s">
        <v>379</v>
      </c>
    </row>
    <row r="33" spans="2:5" x14ac:dyDescent="0.2">
      <c r="B33" s="59" t="s">
        <v>380</v>
      </c>
      <c r="C33" s="59" t="s">
        <v>377</v>
      </c>
      <c r="D33" t="s">
        <v>278</v>
      </c>
      <c r="E33" s="59" t="s">
        <v>379</v>
      </c>
    </row>
    <row r="34" spans="2:5" x14ac:dyDescent="0.2">
      <c r="B34" s="59" t="s">
        <v>380</v>
      </c>
      <c r="C34" s="59" t="s">
        <v>377</v>
      </c>
      <c r="D34" t="s">
        <v>279</v>
      </c>
      <c r="E34" s="59" t="s">
        <v>379</v>
      </c>
    </row>
    <row r="35" spans="2:5" x14ac:dyDescent="0.2">
      <c r="B35" s="59" t="s">
        <v>380</v>
      </c>
      <c r="C35" s="59" t="s">
        <v>377</v>
      </c>
      <c r="D35" t="s">
        <v>280</v>
      </c>
      <c r="E35" s="59" t="s">
        <v>379</v>
      </c>
    </row>
    <row r="36" spans="2:5" x14ac:dyDescent="0.2">
      <c r="B36" s="59" t="s">
        <v>380</v>
      </c>
      <c r="C36" s="59" t="s">
        <v>377</v>
      </c>
      <c r="D36" t="s">
        <v>281</v>
      </c>
      <c r="E36" s="59" t="s">
        <v>379</v>
      </c>
    </row>
    <row r="37" spans="2:5" x14ac:dyDescent="0.2">
      <c r="B37" s="59" t="s">
        <v>380</v>
      </c>
      <c r="C37" s="59" t="s">
        <v>377</v>
      </c>
      <c r="D37" t="s">
        <v>282</v>
      </c>
      <c r="E37" s="59" t="s">
        <v>379</v>
      </c>
    </row>
    <row r="38" spans="2:5" x14ac:dyDescent="0.2">
      <c r="B38" s="59" t="s">
        <v>380</v>
      </c>
      <c r="C38" s="59" t="s">
        <v>377</v>
      </c>
      <c r="D38" t="s">
        <v>283</v>
      </c>
      <c r="E38" s="59" t="s">
        <v>379</v>
      </c>
    </row>
    <row r="39" spans="2:5" x14ac:dyDescent="0.2">
      <c r="B39" s="59" t="s">
        <v>380</v>
      </c>
      <c r="C39" s="59" t="s">
        <v>377</v>
      </c>
      <c r="D39" t="s">
        <v>284</v>
      </c>
      <c r="E39" s="59" t="s">
        <v>379</v>
      </c>
    </row>
    <row r="40" spans="2:5" x14ac:dyDescent="0.2">
      <c r="B40" s="59" t="s">
        <v>380</v>
      </c>
      <c r="C40" s="59" t="s">
        <v>377</v>
      </c>
      <c r="D40" t="s">
        <v>285</v>
      </c>
      <c r="E40" s="59" t="s">
        <v>379</v>
      </c>
    </row>
    <row r="41" spans="2:5" x14ac:dyDescent="0.2">
      <c r="B41" s="59" t="s">
        <v>380</v>
      </c>
      <c r="C41" s="59" t="s">
        <v>377</v>
      </c>
      <c r="D41" t="s">
        <v>286</v>
      </c>
      <c r="E41" s="59" t="s">
        <v>379</v>
      </c>
    </row>
    <row r="42" spans="2:5" x14ac:dyDescent="0.2">
      <c r="B42" s="59" t="s">
        <v>380</v>
      </c>
      <c r="C42" s="59" t="s">
        <v>377</v>
      </c>
      <c r="D42" t="s">
        <v>287</v>
      </c>
      <c r="E42" s="59" t="s">
        <v>379</v>
      </c>
    </row>
    <row r="43" spans="2:5" x14ac:dyDescent="0.2">
      <c r="B43" s="59" t="s">
        <v>380</v>
      </c>
      <c r="C43" s="59" t="s">
        <v>377</v>
      </c>
      <c r="D43" t="s">
        <v>288</v>
      </c>
      <c r="E43" s="59" t="s">
        <v>379</v>
      </c>
    </row>
    <row r="44" spans="2:5" x14ac:dyDescent="0.2">
      <c r="B44" s="59" t="s">
        <v>380</v>
      </c>
      <c r="C44" s="59" t="s">
        <v>377</v>
      </c>
      <c r="D44" t="s">
        <v>289</v>
      </c>
      <c r="E44" s="59" t="s">
        <v>379</v>
      </c>
    </row>
    <row r="45" spans="2:5" x14ac:dyDescent="0.2">
      <c r="B45" s="59" t="s">
        <v>380</v>
      </c>
      <c r="C45" s="59" t="s">
        <v>377</v>
      </c>
      <c r="D45" t="s">
        <v>290</v>
      </c>
      <c r="E45" s="59" t="s">
        <v>379</v>
      </c>
    </row>
    <row r="46" spans="2:5" x14ac:dyDescent="0.2">
      <c r="B46" s="59" t="s">
        <v>380</v>
      </c>
      <c r="C46" s="59" t="s">
        <v>377</v>
      </c>
      <c r="D46" t="s">
        <v>291</v>
      </c>
      <c r="E46" s="59" t="s">
        <v>379</v>
      </c>
    </row>
    <row r="47" spans="2:5" x14ac:dyDescent="0.2">
      <c r="B47" s="59" t="s">
        <v>380</v>
      </c>
      <c r="C47" s="59" t="s">
        <v>377</v>
      </c>
      <c r="D47" t="s">
        <v>292</v>
      </c>
      <c r="E47" s="59" t="s">
        <v>379</v>
      </c>
    </row>
    <row r="48" spans="2:5" x14ac:dyDescent="0.2">
      <c r="B48" s="59" t="s">
        <v>380</v>
      </c>
      <c r="C48" s="59" t="s">
        <v>377</v>
      </c>
      <c r="D48" t="s">
        <v>293</v>
      </c>
      <c r="E48" s="59" t="s">
        <v>379</v>
      </c>
    </row>
    <row r="49" spans="2:5" x14ac:dyDescent="0.2">
      <c r="B49" s="59" t="s">
        <v>380</v>
      </c>
      <c r="C49" s="59" t="s">
        <v>377</v>
      </c>
      <c r="D49" t="s">
        <v>294</v>
      </c>
      <c r="E49" s="59" t="s">
        <v>379</v>
      </c>
    </row>
    <row r="50" spans="2:5" x14ac:dyDescent="0.2">
      <c r="B50" s="59" t="s">
        <v>380</v>
      </c>
      <c r="C50" s="59" t="s">
        <v>377</v>
      </c>
      <c r="D50" t="s">
        <v>295</v>
      </c>
      <c r="E50" s="59" t="s">
        <v>379</v>
      </c>
    </row>
    <row r="51" spans="2:5" x14ac:dyDescent="0.2">
      <c r="B51" s="59" t="s">
        <v>380</v>
      </c>
      <c r="C51" s="59" t="s">
        <v>377</v>
      </c>
      <c r="D51" t="s">
        <v>296</v>
      </c>
      <c r="E51" s="59" t="s">
        <v>379</v>
      </c>
    </row>
    <row r="52" spans="2:5" x14ac:dyDescent="0.2">
      <c r="B52" s="59" t="s">
        <v>380</v>
      </c>
      <c r="C52" s="59" t="s">
        <v>377</v>
      </c>
      <c r="D52" t="s">
        <v>297</v>
      </c>
      <c r="E52" s="59" t="s">
        <v>379</v>
      </c>
    </row>
    <row r="53" spans="2:5" x14ac:dyDescent="0.2">
      <c r="B53" s="59" t="s">
        <v>380</v>
      </c>
      <c r="C53" s="59" t="s">
        <v>377</v>
      </c>
      <c r="D53" t="s">
        <v>298</v>
      </c>
      <c r="E53" s="59" t="s">
        <v>379</v>
      </c>
    </row>
    <row r="54" spans="2:5" x14ac:dyDescent="0.2">
      <c r="B54" s="59" t="s">
        <v>380</v>
      </c>
      <c r="C54" s="59" t="s">
        <v>377</v>
      </c>
      <c r="D54" t="s">
        <v>299</v>
      </c>
      <c r="E54" s="59" t="s">
        <v>379</v>
      </c>
    </row>
    <row r="55" spans="2:5" x14ac:dyDescent="0.2">
      <c r="B55" s="59" t="s">
        <v>380</v>
      </c>
      <c r="C55" s="59" t="s">
        <v>377</v>
      </c>
      <c r="D55" t="s">
        <v>300</v>
      </c>
      <c r="E55" s="59" t="s">
        <v>379</v>
      </c>
    </row>
    <row r="56" spans="2:5" x14ac:dyDescent="0.2">
      <c r="B56" s="59" t="s">
        <v>380</v>
      </c>
      <c r="C56" s="59" t="s">
        <v>377</v>
      </c>
      <c r="D56" t="s">
        <v>301</v>
      </c>
      <c r="E56" s="59" t="s">
        <v>379</v>
      </c>
    </row>
    <row r="57" spans="2:5" x14ac:dyDescent="0.2">
      <c r="B57" s="59" t="s">
        <v>380</v>
      </c>
      <c r="C57" s="59" t="s">
        <v>377</v>
      </c>
      <c r="D57" t="s">
        <v>302</v>
      </c>
      <c r="E57" s="59" t="s">
        <v>379</v>
      </c>
    </row>
    <row r="58" spans="2:5" x14ac:dyDescent="0.2">
      <c r="B58" s="59" t="s">
        <v>380</v>
      </c>
      <c r="C58" s="59" t="s">
        <v>377</v>
      </c>
      <c r="D58" t="s">
        <v>303</v>
      </c>
      <c r="E58" s="59" t="s">
        <v>379</v>
      </c>
    </row>
    <row r="59" spans="2:5" x14ac:dyDescent="0.2">
      <c r="B59" s="59" t="s">
        <v>380</v>
      </c>
      <c r="C59" s="59" t="s">
        <v>377</v>
      </c>
      <c r="D59" t="s">
        <v>304</v>
      </c>
      <c r="E59" s="59" t="s">
        <v>379</v>
      </c>
    </row>
    <row r="60" spans="2:5" x14ac:dyDescent="0.2">
      <c r="B60" s="59" t="s">
        <v>380</v>
      </c>
      <c r="C60" s="59" t="s">
        <v>377</v>
      </c>
      <c r="D60" t="s">
        <v>305</v>
      </c>
      <c r="E60" s="59" t="s">
        <v>379</v>
      </c>
    </row>
    <row r="61" spans="2:5" x14ac:dyDescent="0.2">
      <c r="B61" s="59" t="s">
        <v>380</v>
      </c>
      <c r="C61" s="59" t="s">
        <v>377</v>
      </c>
      <c r="D61" t="s">
        <v>306</v>
      </c>
      <c r="E61" s="59" t="s">
        <v>379</v>
      </c>
    </row>
    <row r="62" spans="2:5" x14ac:dyDescent="0.2">
      <c r="B62" s="59" t="s">
        <v>380</v>
      </c>
      <c r="C62" s="59" t="s">
        <v>377</v>
      </c>
      <c r="D62" t="s">
        <v>307</v>
      </c>
      <c r="E62" s="59" t="s">
        <v>379</v>
      </c>
    </row>
    <row r="63" spans="2:5" x14ac:dyDescent="0.2">
      <c r="B63" s="59" t="s">
        <v>380</v>
      </c>
      <c r="C63" s="59" t="s">
        <v>377</v>
      </c>
      <c r="D63" t="s">
        <v>308</v>
      </c>
      <c r="E63" s="59" t="s">
        <v>379</v>
      </c>
    </row>
    <row r="64" spans="2:5" x14ac:dyDescent="0.2">
      <c r="B64" s="59" t="s">
        <v>380</v>
      </c>
      <c r="C64" s="59" t="s">
        <v>377</v>
      </c>
      <c r="D64" t="s">
        <v>309</v>
      </c>
      <c r="E64" s="59" t="s">
        <v>379</v>
      </c>
    </row>
    <row r="65" spans="2:5" x14ac:dyDescent="0.2">
      <c r="B65" s="59" t="s">
        <v>380</v>
      </c>
      <c r="C65" s="59" t="s">
        <v>377</v>
      </c>
      <c r="D65" t="s">
        <v>310</v>
      </c>
      <c r="E65" s="59" t="s">
        <v>379</v>
      </c>
    </row>
    <row r="66" spans="2:5" x14ac:dyDescent="0.2">
      <c r="B66" s="59" t="s">
        <v>380</v>
      </c>
      <c r="C66" s="59" t="s">
        <v>377</v>
      </c>
      <c r="D66" t="s">
        <v>311</v>
      </c>
      <c r="E66" s="59" t="s">
        <v>379</v>
      </c>
    </row>
    <row r="67" spans="2:5" x14ac:dyDescent="0.2">
      <c r="B67" s="59" t="s">
        <v>380</v>
      </c>
      <c r="C67" s="59" t="s">
        <v>377</v>
      </c>
      <c r="D67" t="s">
        <v>312</v>
      </c>
      <c r="E67" s="59" t="s">
        <v>379</v>
      </c>
    </row>
    <row r="68" spans="2:5" x14ac:dyDescent="0.2">
      <c r="B68" s="59" t="s">
        <v>380</v>
      </c>
      <c r="C68" s="59" t="s">
        <v>377</v>
      </c>
      <c r="D68" t="s">
        <v>313</v>
      </c>
      <c r="E68" s="59" t="s">
        <v>379</v>
      </c>
    </row>
    <row r="69" spans="2:5" x14ac:dyDescent="0.2">
      <c r="B69" s="59" t="s">
        <v>380</v>
      </c>
      <c r="C69" s="59" t="s">
        <v>377</v>
      </c>
      <c r="D69" t="s">
        <v>314</v>
      </c>
      <c r="E69" s="59" t="s">
        <v>379</v>
      </c>
    </row>
    <row r="70" spans="2:5" x14ac:dyDescent="0.2">
      <c r="B70" s="59" t="s">
        <v>380</v>
      </c>
      <c r="C70" s="59" t="s">
        <v>377</v>
      </c>
      <c r="D70" t="s">
        <v>179</v>
      </c>
      <c r="E70" s="59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2023-07-20T20:30:22Z</dcterms:modified>
</cp:coreProperties>
</file>