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5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D59" i="42" l="1"/>
  <c r="D58" i="42"/>
  <c r="D58" i="30"/>
  <c r="D57" i="42"/>
  <c r="D56" i="42"/>
  <c r="D50" i="42"/>
  <c r="D33" i="42"/>
  <c r="D54" i="42" s="1"/>
  <c r="D55" i="42" s="1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<sst xmlns="http://schemas.openxmlformats.org/spreadsheetml/2006/main" count="1210" uniqueCount="458">
  <si>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</si>
  <si>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</si>
  <si>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</si>
  <si>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</si>
  <si>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</si>
  <si>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</si>
  <si>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</si>
  <si>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</si>
  <si>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</si>
  <si>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</si>
  <si>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</si>
  <si>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</si>
  <si>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</si>
  <si>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</si>
  <si>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</si>
  <si>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</si>
  <si>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</si>
  <si>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</si>
  <si>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</si>
  <si>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</si>
  <si>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</si>
  <si>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</si>
  <si>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</si>
  <si>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</si>
  <si>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</si>
  <si>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</si>
  <si>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</si>
  <si>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</si>
  <si>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</si>
  <si>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</si>
  <si>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</si>
  <si>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</si>
  <si>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</si>
  <si>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</si>
  <si>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</si>
  <si>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</si>
  <si>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</si>
  <si>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</si>
  <si>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</si>
  <si>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</si>
  <si>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</si>
  <si>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</si>
  <si>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</si>
  <si>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</si>
  <si>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</si>
  <si>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</si>
  <si>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</si>
  <si>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</si>
  <si>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</si>
  <si>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</si>
  <si>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</si>
  <si>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</si>
  <si>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</si>
  <si>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</si>
  <si>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</si>
  <si>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</si>
  <si>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</si>
  <si>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</si>
  <si>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</si>
  <si>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</si>
  <si>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</si>
  <si>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</si>
  <si>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</si>
  <si>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</si>
  <si>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</si>
  <si>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</si>
  <si>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</si>
  <si>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</si>
  <si>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</si>
  <si>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</si>
  <si>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</si>
  <si>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</si>
  <si>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</si>
  <si>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</si>
  <si>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</si>
  <si>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</si>
  <si>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</si>
  <si>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</si>
  <si>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</si>
  <si>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</si>
  <si>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</si>
  <si>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</si>
  <si>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</si>
  <si>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</si>
  <si>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</si>
  <si>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</si>
  <si>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</si>
  <si>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</si>
  <si>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</si>
  <si>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</si>
  <si>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</si>
  <si>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</si>
  <si>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</si>
  <si>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</si>
  <si>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</si>
  <si>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</si>
  <si>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</si>
  <si>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</si>
  <si>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</si>
  <si>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</si>
  <si>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</si>
  <si>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</si>
  <si>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</si>
  <si>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</si>
  <si>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</si>
  <si>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</si>
  <si>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</si>
  <si>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</si>
  <si>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</si>
  <si>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</si>
  <si>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</si>
  <si>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</si>
  <si>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</si>
  <si>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</si>
  <si>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</si>
  <si>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</si>
  <si>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</si>
  <si>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</si>
  <si>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</si>
  <si>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</si>
  <si>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</si>
  <si>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</si>
  <si>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</si>
  <si>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</si>
  <si>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</si>
  <si>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</si>
  <si>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</si>
  <si>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</si>
  <si>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</si>
  <si>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</si>
  <si>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</si>
  <si>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</si>
  <si>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</si>
  <si>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</si>
  <si>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</si>
  <si>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</si>
  <si>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</si>
  <si>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</si>
  <si>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</si>
  <si>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</si>
  <si>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</si>
  <si>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</si>
  <si>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</si>
  <si>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</si>
  <si>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</si>
  <si>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</si>
  <si>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</si>
  <si>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</si>
  <si>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</si>
  <si>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</si>
  <si>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</si>
  <si>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</si>
  <si>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</si>
  <si>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</si>
  <si>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</si>
  <si>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</si>
  <si>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</si>
  <si>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</si>
  <si>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</si>
  <si>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</si>
  <si>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</si>
  <si>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</si>
  <si>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</si>
  <si>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</si>
  <si>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</si>
  <si>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</si>
  <si>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</si>
  <si>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</si>
  <si>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</si>
  <si>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</si>
  <si>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</si>
  <si>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</si>
  <si>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</si>
  <si>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</si>
  <si>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</si>
  <si>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</si>
  <si>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</si>
  <si>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</si>
  <si>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</si>
  <si>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</si>
  <si>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</si>
  <si>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</si>
  <si>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</si>
  <si>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</si>
  <si>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</si>
  <si>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</si>
  <si>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</si>
  <si>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</si>
  <si>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</si>
  <si>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</si>
  <si>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</si>
  <si>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</si>
  <si>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</si>
  <si>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</si>
  <si>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</si>
  <si>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</si>
  <si>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</si>
  <si>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</si>
  <si>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</si>
  <si>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</si>
  <si>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</si>
  <si>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</si>
  <si>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</si>
  <si>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</si>
  <si>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</si>
  <si>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</si>
  <si>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</si>
  <si>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</si>
  <si>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</si>
  <si>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</si>
  <si>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</si>
  <si>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</si>
  <si>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</si>
  <si>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</si>
  <si>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</si>
  <si>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</si>
  <si>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</si>
  <si>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</si>
  <si>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</si>
  <si>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</si>
  <si>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</si>
  <si>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</si>
  <si>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</si>
  <si>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</si>
  <si>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</si>
  <si>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</si>
  <si>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</si>
  <si>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</si>
  <si>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</si>
  <si>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</si>
  <si>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</si>
  <si>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</si>
  <si>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</si>
  <si>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</si>
  <si>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</si>
  <si>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</si>
  <si>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</si>
  <si>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</si>
  <si>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</si>
  <si>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</si>
  <si>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</si>
  <si>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</si>
  <si>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</si>
  <si>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</si>
  <si>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</si>
  <si>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</si>
  <si>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</si>
  <si>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</si>
  <si>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</si>
  <si>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</si>
  <si>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</si>
  <si>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</si>
  <si>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</si>
  <si>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</si>
  <si>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</si>
  <si>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</si>
  <si>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</si>
  <si>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</si>
  <si>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</si>
  <si>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</si>
  <si>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</si>
  <si>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</si>
  <si>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</si>
  <si>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</si>
  <si>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</si>
  <si>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</si>
  <si>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</si>
  <si>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</si>
  <si>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</si>
  <si>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</si>
  <si>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</si>
  <si>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</si>
  <si>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</si>
  <si>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</si>
  <si>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</si>
  <si>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</si>
  <si>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</si>
  <si>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</si>
  <si>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</si>
  <si>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</si>
  <si>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</si>
  <si>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</si>
  <si>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</si>
  <si>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</si>
  <si>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</si>
  <si>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</si>
  <si>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</si>
  <si>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</si>
  <si>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</si>
  <si>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</si>
  <si>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</si>
  <si>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</si>
  <si>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</si>
  <si>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</si>
  <si>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</si>
  <si>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</si>
  <si>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</si>
  <si>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</si>
  <si>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</si>
  <si>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</si>
  <si>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</si>
  <si>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</si>
  <si>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</si>
  <si>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</si>
  <si>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</si>
  <si>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</si>
  <si>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</si>
  <si>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</si>
  <si>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</si>
  <si>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</si>
  <si>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</si>
  <si>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</si>
  <si>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</si>
  <si>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</si>
  <si>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</si>
  <si>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</si>
  <si>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</si>
  <si>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</si>
  <si>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</si>
  <si>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</si>
  <si>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</si>
  <si>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</si>
  <si>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</si>
  <si>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</si>
  <si>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</si>
  <si>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</si>
  <si>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</si>
  <si>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</si>
  <si>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</si>
  <si>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</si>
  <si>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</si>
  <si>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</si>
  <si>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</si>
  <si>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</si>
  <si>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</si>
  <si>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</si>
  <si>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</si>
  <si>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</si>
  <si>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</si>
  <si>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</si>
  <si>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</si>
  <si>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</si>
  <si>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</si>
  <si>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</si>
  <si>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</si>
  <si>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</si>
  <si>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</si>
  <si>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</si>
  <si>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</si>
  <si>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</si>
  <si>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</si>
  <si>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</si>
  <si>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</si>
  <si>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</si>
  <si>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</si>
  <si>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</si>
  <si>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</si>
  <si>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</si>
  <si>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</si>
  <si>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</si>
  <si>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</si>
  <si>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</si>
  <si>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</si>
  <si>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</si>
  <si>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</si>
  <si>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</si>
  <si>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</si>
  <si>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</si>
  <si>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</si>
  <si>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</si>
  <si>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</si>
  <si>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</si>
  <si>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</si>
  <si>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</si>
  <si>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</si>
  <si>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</si>
  <si>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</si>
  <si>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</si>
  <si>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</si>
  <si>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</si>
  <si>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</si>
  <si>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</si>
  <si>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</si>
  <si>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</si>
  <si>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</si>
  <si>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</si>
  <si>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</si>
  <si>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</si>
  <si>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</si>
  <si>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</si>
  <si>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</si>
  <si>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</si>
  <si>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</si>
  <si>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</si>
  <si>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</si>
  <si>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</si>
  <si>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</si>
  <si>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</si>
  <si>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</si>
  <si>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</si>
  <si>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</si>
  <si>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</si>
  <si>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</si>
  <si>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</si>
  <si>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</si>
  <si>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</si>
  <si>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</si>
  <si>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</si>
  <si>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</si>
  <si>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</si>
  <si>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</si>
  <si>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</si>
  <si>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</si>
  <si>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</si>
  <si>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</si>
  <si>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</si>
  <si>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</si>
  <si>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</si>
  <si>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</si>
  <si>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</si>
  <si>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</si>
  <si>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</si>
  <si>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</si>
  <si>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</si>
  <si>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Total Percepciones</t>
  </si>
  <si>
    <t>DEDUCCIONES:</t>
  </si>
  <si>
    <t>Total Deducciones</t>
  </si>
  <si>
    <t>SUELDO</t>
  </si>
  <si>
    <t>Reporte de Nómina</t>
  </si>
  <si>
    <t>PRIMA DOMINICAL GRAVADA</t>
  </si>
  <si>
    <t>PRIMA DOMINICAL EXENTA</t>
  </si>
  <si>
    <t>HORAS EXTRAS DOBLES GRAVADAS</t>
  </si>
  <si>
    <t>HORAS EXTRAS DOBLES EXENTAS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</si>
  <si>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</si>
  <si>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</si>
  <si>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</si>
  <si>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</si>
  <si>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</si>
  <si>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</si>
  <si>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</si>
  <si>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</si>
  <si>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</si>
  <si>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</si>
  <si>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</si>
  <si>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</si>
  <si>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AGUINALDO EXENTO</t>
  </si>
  <si>
    <t>PRIMA VACACIONAL GRAVADA</t>
  </si>
  <si>
    <t>PRIMA VACACIONAL EXENTA</t>
  </si>
  <si>
    <t>INFONAVIT BIMESTRE ANTERIOR</t>
  </si>
  <si>
    <t>PENSIÓN ALIMENTICIA</t>
  </si>
  <si>
    <t>TIEMPO NO LABORADO</t>
  </si>
  <si>
    <t>SUBSIDIO</t>
  </si>
  <si>
    <t>TOTAL NETO</t>
  </si>
  <si>
    <t>NET PAGADO</t>
  </si>
  <si>
    <t>TOTAL GRAVABLE</t>
  </si>
  <si>
    <t>SUB. EMPLEO</t>
  </si>
  <si>
    <t>TOTAL SINDICATO</t>
  </si>
  <si>
    <t>TOTAL 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</si>
</sst>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26" fillId="0" borderId="0" xfId="0" applyFont="1"/>
    <xf numFmtId="0" fontId="27" fillId="0" borderId="0" xfId="0" applyFont="1" applyBorder="1"/>
    <xf numFmtId="0" fontId="25" fillId="4" borderId="1" xfId="0" applyFont="1" applyFill="1" applyBorder="1"/>
    <xf numFmtId="0" fontId="25" fillId="17" borderId="1" xfId="0" applyFont="1" applyFill="1" applyBorder="1"/>
    <xf numFmtId="0" fontId="0" fillId="4" borderId="1" xfId="0" applyFill="1" applyBorder="1"/>
    <xf numFmtId="0" fontId="0" fillId="0" borderId="9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4" fontId="0" fillId="0" borderId="1" xfId="0" applyNumberFormat="1" applyBorder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4" fillId="0" borderId="0" xfId="0" applyFont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25" fillId="4" borderId="10" xfId="0" applyFont="1" applyFill="1" applyBorder="1" applyAlignment="1">
      <alignment horizontal="center"/>
    </xf>
    <xf numFmtId="0" fontId="25" fillId="4" borderId="9" xfId="0" applyFont="1" applyFill="1" applyBorder="1" applyAlignment="1">
      <alignment horizontal="center"/>
    </xf>
    <xf numFmtId="0" fontId="25" fillId="17" borderId="11" xfId="0" applyFont="1" applyFill="1" applyBorder="1" applyAlignment="1">
      <alignment horizontal="center"/>
    </xf>
    <xf numFmtId="0" fontId="25" fillId="17" borderId="12" xfId="0" applyFont="1" applyFill="1" applyBorder="1" applyAlignment="1">
      <alignment horizontal="center"/>
    </xf>
    <xf numFmtId="0" fontId="25" fillId="17" borderId="1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B7" sqref="B7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58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78"/>
      <c r="H2" s="79"/>
    </row>
    <row r="3" spans="1:8" ht="13.5" thickBot="1" x14ac:dyDescent="0.25">
      <c r="B3" s="80" t="str">
        <f>+CONCATENATE("FACTURA ",G2)</f>
        <v xml:space="preserve">FACTURA </v>
      </c>
      <c r="C3" s="81"/>
      <c r="F3" s="82" t="s">
        <v>97</v>
      </c>
      <c r="G3" s="82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83" t="s">
        <v>99</v>
      </c>
      <c r="G4" s="84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83" t="s">
        <v>108</v>
      </c>
      <c r="G5" s="84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85" t="s">
        <v>101</v>
      </c>
      <c r="G6" s="85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77" t="s">
        <v>103</v>
      </c>
      <c r="G8" s="77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  <row r="58" spans="4:4" x14ac:dyDescent="0.2">
      <c r="D58" s="30">
        <f>FACT!H6</f>
        <v>0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"/>
  <sheetViews>
    <sheetView tabSelected="1" showWhiteSpace="0" zoomScaleNormal="100" workbookViewId="0">
      <selection activeCell="B4" sqref="B4:B6"/>
    </sheetView>
  </sheetViews>
  <sheetFormatPr baseColWidth="10" defaultRowHeight="12.75" x14ac:dyDescent="0.2"/>
  <cols>
    <col min="1" max="1" width="15.28515625" customWidth="1"/>
    <col min="2" max="2" width="35" bestFit="1" customWidth="1"/>
    <col min="4" max="4" width="16.5703125" bestFit="1" customWidth="1"/>
    <col min="5" max="5" width="9.85546875" customWidth="1"/>
    <col min="6" max="6" width="8.7109375" customWidth="1"/>
    <col min="7" max="7" width="7" customWidth="1"/>
  </cols>
  <sheetData>
    <row r="2" spans="1:5" ht="18" x14ac:dyDescent="0.25">
      <c r="B2" s="86" t="s">
        <v>428</v>
      </c>
      <c r="C2" s="86"/>
      <c r="D2" s="86"/>
      <c r="E2" s="65"/>
    </row>
    <row r="4" spans="1:5" x14ac:dyDescent="0.2">
      <c r="A4" s="68" t="s">
        <v>420</v>
      </c>
      <c r="B4" s="96"/>
    </row>
    <row r="5" spans="1:5" x14ac:dyDescent="0.2">
      <c r="A5" s="68" t="s">
        <v>421</v>
      </c>
      <c r="B5" s="96"/>
    </row>
    <row r="6" spans="1:5" x14ac:dyDescent="0.2">
      <c r="A6" s="68" t="s">
        <v>422</v>
      </c>
      <c r="B6" s="96"/>
    </row>
    <row r="8" spans="1:5" x14ac:dyDescent="0.2">
      <c r="B8" s="87" t="s">
        <v>423</v>
      </c>
      <c r="C8" s="88"/>
      <c r="D8" s="89"/>
    </row>
    <row r="9" spans="1:5" x14ac:dyDescent="0.2">
      <c r="B9" s="93"/>
      <c r="C9" s="94"/>
      <c r="D9" s="95"/>
    </row>
    <row r="10" spans="1:5" x14ac:dyDescent="0.2">
      <c r="B10" s="74" t="s">
        <v>427</v>
      </c>
      <c r="C10" s="75"/>
      <c r="D10" s="76"/>
    </row>
    <row r="11" spans="1:5" x14ac:dyDescent="0.2">
      <c r="B11" s="74" t="s">
        <v>429</v>
      </c>
      <c r="C11" s="75"/>
      <c r="D11" s="76"/>
    </row>
    <row r="12" spans="1:5" x14ac:dyDescent="0.2">
      <c r="B12" s="74" t="s">
        <v>430</v>
      </c>
      <c r="C12" s="75"/>
      <c r="D12" s="76"/>
    </row>
    <row r="13" spans="1:5" x14ac:dyDescent="0.2">
      <c r="B13" s="74" t="s">
        <v>431</v>
      </c>
      <c r="C13" s="75"/>
      <c r="D13" s="76"/>
    </row>
    <row r="14" spans="1:5" x14ac:dyDescent="0.2">
      <c r="B14" s="74" t="s">
        <v>432</v>
      </c>
      <c r="C14" s="75"/>
      <c r="D14" s="76"/>
    </row>
    <row r="15" spans="1:5" x14ac:dyDescent="0.2">
      <c r="B15" s="74" t="s">
        <v>433</v>
      </c>
      <c r="C15" s="75"/>
      <c r="D15" s="76"/>
    </row>
    <row r="16" spans="1:5" x14ac:dyDescent="0.2">
      <c r="B16" s="74" t="s">
        <v>55</v>
      </c>
      <c r="C16" s="75"/>
      <c r="D16" s="76"/>
    </row>
    <row r="17" spans="2:4" x14ac:dyDescent="0.2">
      <c r="B17" s="74" t="s">
        <v>434</v>
      </c>
      <c r="C17" s="75"/>
      <c r="D17" s="76"/>
    </row>
    <row r="18" spans="2:4" x14ac:dyDescent="0.2">
      <c r="B18" s="74" t="s">
        <v>435</v>
      </c>
      <c r="C18" s="75"/>
      <c r="D18" s="76"/>
    </row>
    <row r="19" spans="2:4" x14ac:dyDescent="0.2">
      <c r="B19" s="74" t="s">
        <v>436</v>
      </c>
      <c r="C19" s="75"/>
      <c r="D19" s="76"/>
    </row>
    <row r="20" spans="2:4" x14ac:dyDescent="0.2">
      <c r="B20" s="74" t="s">
        <v>437</v>
      </c>
      <c r="C20" s="75"/>
      <c r="D20" s="76"/>
    </row>
    <row r="21" spans="2:4" x14ac:dyDescent="0.2">
      <c r="B21" s="74" t="s">
        <v>438</v>
      </c>
      <c r="C21" s="75"/>
      <c r="D21" s="76"/>
    </row>
    <row r="22" spans="2:4" x14ac:dyDescent="0.2">
      <c r="B22" s="74" t="s">
        <v>439</v>
      </c>
      <c r="C22" s="75"/>
      <c r="D22" s="76"/>
    </row>
    <row r="23" spans="2:4" x14ac:dyDescent="0.2">
      <c r="B23" s="74" t="s">
        <v>440</v>
      </c>
      <c r="C23" s="75"/>
      <c r="D23" s="76"/>
    </row>
    <row r="24" spans="2:4" x14ac:dyDescent="0.2">
      <c r="B24" s="74" t="s">
        <v>441</v>
      </c>
      <c r="C24" s="75"/>
      <c r="D24" s="76"/>
    </row>
    <row r="25" spans="2:4" x14ac:dyDescent="0.2">
      <c r="B25" s="74" t="s">
        <v>442</v>
      </c>
      <c r="C25" s="75"/>
      <c r="D25" s="76"/>
    </row>
    <row r="26" spans="2:4" x14ac:dyDescent="0.2">
      <c r="B26" s="74" t="s">
        <v>443</v>
      </c>
      <c r="C26" s="75"/>
      <c r="D26" s="76"/>
    </row>
    <row r="27" spans="2:4" x14ac:dyDescent="0.2">
      <c r="B27" s="74" t="s">
        <v>444</v>
      </c>
      <c r="C27" s="75"/>
      <c r="D27" s="76"/>
    </row>
    <row r="28" spans="2:4" x14ac:dyDescent="0.2">
      <c r="B28" s="74" t="s">
        <v>445</v>
      </c>
      <c r="C28" s="75"/>
      <c r="D28" s="76"/>
    </row>
    <row r="29" spans="2:4" x14ac:dyDescent="0.2">
      <c r="B29" s="74" t="s">
        <v>446</v>
      </c>
      <c r="C29" s="75"/>
      <c r="D29" s="76"/>
    </row>
    <row r="30" spans="2:4" x14ac:dyDescent="0.2">
      <c r="B30" s="74" t="s">
        <v>447</v>
      </c>
      <c r="C30" s="75"/>
      <c r="D30" s="76"/>
    </row>
    <row r="31" spans="2:4" x14ac:dyDescent="0.2">
      <c r="B31" s="67"/>
    </row>
    <row r="32" spans="2:4" x14ac:dyDescent="0.2">
      <c r="B32" s="67"/>
    </row>
    <row r="33" spans="2:4" x14ac:dyDescent="0.2">
      <c r="B33" s="69" t="s">
        <v>424</v>
      </c>
      <c r="C33" s="71"/>
      <c r="D33" s="76">
        <f>+SUM(D10:D30)</f>
        <v>0</v>
      </c>
    </row>
    <row r="35" spans="2:4" x14ac:dyDescent="0.2">
      <c r="B35" s="90" t="s">
        <v>425</v>
      </c>
      <c r="C35" s="91"/>
      <c r="D35" s="92"/>
    </row>
    <row r="36" spans="2:4" x14ac:dyDescent="0.2">
      <c r="B36" s="93"/>
      <c r="C36" s="94"/>
      <c r="D36" s="95"/>
    </row>
    <row r="37" spans="2:4" x14ac:dyDescent="0.2">
      <c r="B37" s="74" t="s">
        <v>9</v>
      </c>
      <c r="C37" s="75"/>
      <c r="D37" s="75"/>
    </row>
    <row r="38" spans="2:4" x14ac:dyDescent="0.2">
      <c r="B38" s="73" t="s">
        <v>13</v>
      </c>
      <c r="C38" s="72"/>
      <c r="D38" s="66"/>
    </row>
    <row r="39" spans="2:4" x14ac:dyDescent="0.2">
      <c r="B39" s="73" t="s">
        <v>399</v>
      </c>
      <c r="C39" s="72"/>
      <c r="D39" s="66"/>
    </row>
    <row r="40" spans="2:4" x14ac:dyDescent="0.2">
      <c r="B40" s="73" t="s">
        <v>448</v>
      </c>
      <c r="C40" s="72"/>
      <c r="D40" s="66"/>
    </row>
    <row r="41" spans="2:4" x14ac:dyDescent="0.2">
      <c r="B41" s="73" t="s">
        <v>26</v>
      </c>
      <c r="C41" s="72"/>
      <c r="D41" s="66"/>
    </row>
    <row r="42" spans="2:4" x14ac:dyDescent="0.2">
      <c r="B42" s="73" t="s">
        <v>449</v>
      </c>
      <c r="C42" s="72"/>
      <c r="D42" s="66"/>
    </row>
    <row r="43" spans="2:4" x14ac:dyDescent="0.2">
      <c r="B43" s="73" t="s">
        <v>23</v>
      </c>
      <c r="C43" s="72"/>
      <c r="D43" s="66"/>
    </row>
    <row r="44" spans="2:4" x14ac:dyDescent="0.2">
      <c r="B44" s="73" t="s">
        <v>27</v>
      </c>
      <c r="C44" s="72"/>
      <c r="D44" s="66"/>
    </row>
    <row r="45" spans="2:4" x14ac:dyDescent="0.2">
      <c r="B45" s="73" t="s">
        <v>450</v>
      </c>
      <c r="C45" s="72"/>
      <c r="D45" s="66"/>
    </row>
    <row r="46" spans="2:4" x14ac:dyDescent="0.2">
      <c r="B46" s="73" t="s">
        <v>78</v>
      </c>
      <c r="C46" s="72"/>
      <c r="D46" s="66"/>
    </row>
    <row r="47" spans="2:4" x14ac:dyDescent="0.2">
      <c r="B47" s="73" t="s">
        <v>451</v>
      </c>
      <c r="C47" s="72"/>
      <c r="D47" s="66"/>
    </row>
    <row r="50" spans="2:4" x14ac:dyDescent="0.2">
      <c r="B50" s="70" t="s">
        <v>426</v>
      </c>
      <c r="C50" s="70"/>
      <c r="D50" s="76">
        <f>+SUM(D37:D47)</f>
        <v>0</v>
      </c>
    </row>
    <row r="54" spans="2:4" x14ac:dyDescent="0.2">
      <c r="B54" s="56" t="s">
        <v>452</v>
      </c>
      <c r="C54" s="66"/>
      <c r="D54" s="76">
        <f>+D33-D50</f>
        <v>0</v>
      </c>
    </row>
    <row r="55" spans="2:4" x14ac:dyDescent="0.2">
      <c r="B55" s="56" t="s">
        <v>453</v>
      </c>
      <c r="C55" s="66"/>
      <c r="D55" s="76">
        <f>+D54</f>
        <v>0</v>
      </c>
    </row>
    <row r="56" spans="2:4" x14ac:dyDescent="0.2">
      <c r="B56" s="56" t="s">
        <v>454</v>
      </c>
      <c r="C56" s="66"/>
      <c r="D56" s="76">
        <f>+D10+D11+D13+D15+D16+D17+D18+D19+D20+D21+D22+D23+D24+D25+D26+D27+D28+D29</f>
        <v>0</v>
      </c>
    </row>
    <row r="57" spans="2:4" x14ac:dyDescent="0.2">
      <c r="B57" s="56" t="s">
        <v>455</v>
      </c>
      <c r="C57" s="66"/>
      <c r="D57" s="76">
        <f>+D47</f>
        <v>0</v>
      </c>
    </row>
    <row r="58" spans="2:4" x14ac:dyDescent="0.2">
      <c r="B58" s="56" t="s">
        <v>456</v>
      </c>
      <c r="C58" s="66"/>
      <c r="D58" s="76">
        <f>FACT!H4</f>
        <v>0</v>
      </c>
    </row>
    <row r="59" spans="2:4" x14ac:dyDescent="0.2">
      <c r="B59" s="56" t="s">
        <v>457</v>
      </c>
      <c r="C59" s="66"/>
      <c r="D59" s="76">
        <f>+FACT!H5</f>
        <v>0</v>
      </c>
    </row>
  </sheetData>
  <mergeCells count="5">
    <mergeCell ref="B2:D2"/>
    <mergeCell ref="B8:D8"/>
    <mergeCell ref="B35:D35"/>
    <mergeCell ref="B9:D9"/>
    <mergeCell ref="B36:D3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2023-06-26T20:42:04Z</dcterms:modified>
</cp:coreProperties>
</file>