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pemex-my.sharepoint.com/personal/marco_antonio_herrerap_pemex_com/Documents/SICM OLMECA DICIEMBRE 2024/INFORMES SICM/ANALISIS DE VIBRACIONES/"/>
    </mc:Choice>
  </mc:AlternateContent>
  <xr:revisionPtr revIDLastSave="4" documentId="8_{585F2F2C-284E-438E-AB33-D52D24C63C6E}" xr6:coauthVersionLast="47" xr6:coauthVersionMax="47" xr10:uidLastSave="{C9043149-677D-4584-97FB-B824F045171A}"/>
  <bookViews>
    <workbookView xWindow="-120" yWindow="-120" windowWidth="29040" windowHeight="15720" activeTab="1" xr2:uid="{4418FA6F-F41F-4063-B61E-CCC3088B0DB0}"/>
  </bookViews>
  <sheets>
    <sheet name="VALORES MAXIMOS PARA FORMATO" sheetId="13" r:id="rId1"/>
    <sheet name="VALORES MAXIMOS RESUMEN" sheetId="11" r:id="rId2"/>
    <sheet name="MG-1" sheetId="5" r:id="rId3"/>
    <sheet name="IEEE 841 " sheetId="15" r:id="rId4"/>
    <sheet name="IEEE 841 - 6.9 Vibracion" sheetId="16" r:id="rId5"/>
    <sheet name="API 541" sheetId="14" r:id="rId6"/>
    <sheet name="TABLA A1 Y A2 DE ISO 20816-3" sheetId="9" r:id="rId7"/>
    <sheet name="TABLA C.1 ISO 20816-1" sheetId="10" r:id="rId8"/>
    <sheet name="TORRES DE ENFRIAMIENTO" sheetId="8" r:id="rId9"/>
    <sheet name="ZONAS A-D" sheetId="3" r:id="rId10"/>
    <sheet name="VALORES MAXIMOS " sheetId="1" r:id="rId11"/>
    <sheet name="DESPLAZAMIENTO FLECHA ISO20816" sheetId="4" r:id="rId12"/>
    <sheet name="TEXTO" sheetId="2" r:id="rId13"/>
    <sheet name="FIGURA A.1 20816-1" sheetId="6" r:id="rId14"/>
    <sheet name="CULTURA GRAL" sheetId="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6" l="1"/>
  <c r="B19" i="16"/>
  <c r="F11" i="16" s="1"/>
  <c r="D11" i="16"/>
  <c r="E11" i="16" s="1"/>
  <c r="D10" i="16"/>
  <c r="E10" i="16" s="1"/>
  <c r="D9" i="16"/>
  <c r="E9" i="16" s="1"/>
  <c r="D8" i="16"/>
  <c r="E8" i="16" s="1"/>
  <c r="D12" i="13"/>
  <c r="C12" i="13"/>
  <c r="D11" i="13"/>
  <c r="C11" i="13"/>
  <c r="D10" i="13"/>
  <c r="C10" i="13"/>
  <c r="D12" i="11"/>
  <c r="C12" i="11"/>
  <c r="D11" i="11"/>
  <c r="C11" i="11"/>
  <c r="D10" i="11"/>
  <c r="C10" i="11"/>
  <c r="D11" i="1"/>
  <c r="C11" i="1"/>
  <c r="D10" i="1"/>
  <c r="C10" i="1"/>
  <c r="D9" i="1"/>
  <c r="C9" i="1"/>
  <c r="F8" i="16" l="1"/>
  <c r="F9" i="16"/>
  <c r="F10"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7" authorId="0" shapeId="0" xr:uid="{B04EB4DB-3BAB-4A2F-AAFE-E9B31AEB8E70}">
      <text>
        <r>
          <rPr>
            <sz val="10"/>
            <rFont val="Arial"/>
            <family val="2"/>
          </rPr>
          <t>Calculado: Pico(in/s) × 25.4 mm/in. Corresponde al valor declarado en el texto de la norma.</t>
        </r>
      </text>
    </comment>
    <comment ref="E7" authorId="0" shapeId="0" xr:uid="{7D7352BF-6867-4EF9-9B89-AAD4E2CCD6A8}">
      <text>
        <r>
          <rPr>
            <sz val="10"/>
            <rFont val="Arial"/>
            <family val="2"/>
          </rPr>
          <t>Calculado: Pico(mm/s) × 0.7071. Valor referencial; exacto solo para señal senoidal pura.</t>
        </r>
      </text>
    </comment>
  </commentList>
</comments>
</file>

<file path=xl/sharedStrings.xml><?xml version="1.0" encoding="utf-8"?>
<sst xmlns="http://schemas.openxmlformats.org/spreadsheetml/2006/main" count="290" uniqueCount="158">
  <si>
    <t>1 IN</t>
  </si>
  <si>
    <t>mm</t>
  </si>
  <si>
    <t>motovent</t>
  </si>
  <si>
    <t>motobomba h</t>
  </si>
  <si>
    <t>motobomba v</t>
  </si>
  <si>
    <t>alarma</t>
  </si>
  <si>
    <t>disparo</t>
  </si>
  <si>
    <t>ALARMA</t>
  </si>
  <si>
    <t>PELIGRO</t>
  </si>
  <si>
    <t>MOTOVENTILADOR</t>
  </si>
  <si>
    <t>V-P</t>
  </si>
  <si>
    <t>MOTOBOMBA HOR</t>
  </si>
  <si>
    <t>MOTOBOMBA VERT</t>
  </si>
  <si>
    <t>EQUIPO</t>
  </si>
  <si>
    <t>UNIDAD</t>
  </si>
  <si>
    <t>TABLA 2</t>
  </si>
  <si>
    <r>
      <t xml:space="preserve">Se ha encontrado que la </t>
    </r>
    <r>
      <rPr>
        <b/>
        <sz val="11"/>
        <color theme="1"/>
        <rFont val="Aptos Narrow"/>
        <family val="2"/>
        <scheme val="minor"/>
      </rPr>
      <t>velocidad de vibración</t>
    </r>
    <r>
      <rPr>
        <sz val="11"/>
        <color theme="1"/>
        <rFont val="Aptos Narrow"/>
        <family val="2"/>
        <scheme val="minor"/>
      </rPr>
      <t xml:space="preserve"> es suficiente para caracterizar los valores límite entre zonas de vibración en una amplia gama de tipos de máquinas y velocidades de operación. Por lo tanto, la principal cantidad de evaluación es el </t>
    </r>
    <r>
      <rPr>
        <b/>
        <sz val="11"/>
        <color theme="1"/>
        <rFont val="Aptos Narrow"/>
        <family val="2"/>
        <scheme val="minor"/>
      </rPr>
      <t>valor global rms de la velocidad de vibración</t>
    </r>
    <r>
      <rPr>
        <sz val="11"/>
        <color theme="1"/>
        <rFont val="Aptos Narrow"/>
        <family val="2"/>
        <scheme val="minor"/>
      </rPr>
      <t>.</t>
    </r>
  </si>
  <si>
    <r>
      <t xml:space="preserve">Se reconoce que el uso de un solo valor de velocidad de vibración, independientemente de la frecuencia, puede conducir a </t>
    </r>
    <r>
      <rPr>
        <b/>
        <sz val="11"/>
        <color theme="1"/>
        <rFont val="Aptos Narrow"/>
        <family val="2"/>
        <scheme val="minor"/>
      </rPr>
      <t>desplazamientos de vibración inaceptablemente grandes</t>
    </r>
    <r>
      <rPr>
        <sz val="11"/>
        <color theme="1"/>
        <rFont val="Aptos Narrow"/>
        <family val="2"/>
        <scheme val="minor"/>
      </rPr>
      <t xml:space="preserve">. Esto es particularmente cierto para máquinas con </t>
    </r>
    <r>
      <rPr>
        <b/>
        <sz val="11"/>
        <color theme="1"/>
        <rFont val="Aptos Narrow"/>
        <family val="2"/>
        <scheme val="minor"/>
      </rPr>
      <t>bajas velocidades de rotación</t>
    </r>
    <r>
      <rPr>
        <sz val="11"/>
        <color theme="1"/>
        <rFont val="Aptos Narrow"/>
        <family val="2"/>
        <scheme val="minor"/>
      </rPr>
      <t xml:space="preserve"> (menores a 600 r/min), cuando el componente de vibración </t>
    </r>
    <r>
      <rPr>
        <b/>
        <sz val="11"/>
        <color theme="1"/>
        <rFont val="Aptos Narrow"/>
        <family val="2"/>
        <scheme val="minor"/>
      </rPr>
      <t>una vez por revolución</t>
    </r>
    <r>
      <rPr>
        <sz val="11"/>
        <color theme="1"/>
        <rFont val="Aptos Narrow"/>
        <family val="2"/>
        <scheme val="minor"/>
      </rPr>
      <t xml:space="preserve"> es dominante (ver Anexo D). De manera similar, los criterios de velocidad constante para máquinas que operan a </t>
    </r>
    <r>
      <rPr>
        <b/>
        <sz val="11"/>
        <color theme="1"/>
        <rFont val="Aptos Narrow"/>
        <family val="2"/>
        <scheme val="minor"/>
      </rPr>
      <t>altas velocidades</t>
    </r>
    <r>
      <rPr>
        <sz val="11"/>
        <color theme="1"/>
        <rFont val="Aptos Narrow"/>
        <family val="2"/>
        <scheme val="minor"/>
      </rPr>
      <t xml:space="preserve"> (&gt;10 000 r/min), o con una energía de vibración significativa concentrada en un rango de alta frecuencia, pueden conducir a </t>
    </r>
    <r>
      <rPr>
        <b/>
        <sz val="11"/>
        <color theme="1"/>
        <rFont val="Aptos Narrow"/>
        <family val="2"/>
        <scheme val="minor"/>
      </rPr>
      <t>valores de aceleración inaceptablemente altos</t>
    </r>
    <r>
      <rPr>
        <sz val="11"/>
        <color theme="1"/>
        <rFont val="Aptos Narrow"/>
        <family val="2"/>
        <scheme val="minor"/>
      </rPr>
      <t>.</t>
    </r>
  </si>
  <si>
    <r>
      <t xml:space="preserve">Los criterios de aceptación pueden proporcionarse en términos de </t>
    </r>
    <r>
      <rPr>
        <b/>
        <sz val="11"/>
        <color theme="1"/>
        <rFont val="Aptos Narrow"/>
        <family val="2"/>
        <scheme val="minor"/>
      </rPr>
      <t>desplazamiento, velocidad y aceleración</t>
    </r>
    <r>
      <rPr>
        <sz val="11"/>
        <color theme="1"/>
        <rFont val="Aptos Narrow"/>
        <family val="2"/>
        <scheme val="minor"/>
      </rPr>
      <t>, dependiendo del rango de velocidad y del tipo de máquina.</t>
    </r>
  </si>
  <si>
    <r>
      <t xml:space="preserve">Los límites entre zonas de vibración se presentan en </t>
    </r>
    <r>
      <rPr>
        <b/>
        <sz val="11"/>
        <color theme="1"/>
        <rFont val="Aptos Narrow"/>
        <family val="2"/>
        <scheme val="minor"/>
      </rPr>
      <t>las Tablas A.1 y A.2</t>
    </r>
    <r>
      <rPr>
        <sz val="11"/>
        <color theme="1"/>
        <rFont val="Aptos Narrow"/>
        <family val="2"/>
        <scheme val="minor"/>
      </rPr>
      <t xml:space="preserve"> para los grupos de máquinas cubiertos por los requisitos de este documento. Actualmente, estos se dan únicamente en términos de </t>
    </r>
    <r>
      <rPr>
        <b/>
        <sz val="11"/>
        <color theme="1"/>
        <rFont val="Aptos Narrow"/>
        <family val="2"/>
        <scheme val="minor"/>
      </rPr>
      <t>velocidad y desplazamiento</t>
    </r>
    <r>
      <rPr>
        <sz val="11"/>
        <color theme="1"/>
        <rFont val="Aptos Narrow"/>
        <family val="2"/>
        <scheme val="minor"/>
      </rPr>
      <t xml:space="preserve">. Se enfatiza que los desplazamientos se derivan de mediciones tomadas en </t>
    </r>
    <r>
      <rPr>
        <b/>
        <sz val="11"/>
        <color theme="1"/>
        <rFont val="Aptos Narrow"/>
        <family val="2"/>
        <scheme val="minor"/>
      </rPr>
      <t>partes no giratorias</t>
    </r>
    <r>
      <rPr>
        <sz val="11"/>
        <color theme="1"/>
        <rFont val="Aptos Narrow"/>
        <family val="2"/>
        <scheme val="minor"/>
      </rPr>
      <t>.</t>
    </r>
  </si>
  <si>
    <r>
      <t>NOTA 1:</t>
    </r>
    <r>
      <rPr>
        <sz val="11"/>
        <color theme="1"/>
        <rFont val="Aptos Narrow"/>
        <family val="2"/>
        <scheme val="minor"/>
      </rPr>
      <t xml:space="preserve"> Las mediciones de aceleración tienen una mayor sensibilidad a frecuencias más altas y, por lo tanto, se utilizan ampliamente con fines de </t>
    </r>
    <r>
      <rPr>
        <b/>
        <sz val="11"/>
        <color theme="1"/>
        <rFont val="Aptos Narrow"/>
        <family val="2"/>
        <scheme val="minor"/>
      </rPr>
      <t>diagnóstico</t>
    </r>
    <r>
      <rPr>
        <sz val="11"/>
        <color theme="1"/>
        <rFont val="Aptos Narrow"/>
        <family val="2"/>
        <scheme val="minor"/>
      </rPr>
      <t>.</t>
    </r>
  </si>
  <si>
    <r>
      <t xml:space="preserve">Los límites aplican a los valores globales rms de </t>
    </r>
    <r>
      <rPr>
        <b/>
        <sz val="11"/>
        <color theme="1"/>
        <rFont val="Aptos Narrow"/>
        <family val="2"/>
        <scheme val="minor"/>
      </rPr>
      <t>velocidad y desplazamiento de vibración de banda ancha</t>
    </r>
    <r>
      <rPr>
        <sz val="11"/>
        <color theme="1"/>
        <rFont val="Aptos Narrow"/>
        <family val="2"/>
        <scheme val="minor"/>
      </rPr>
      <t xml:space="preserve"> en el rango de frecuencia de </t>
    </r>
    <r>
      <rPr>
        <b/>
        <sz val="11"/>
        <color theme="1"/>
        <rFont val="Aptos Narrow"/>
        <family val="2"/>
        <scheme val="minor"/>
      </rPr>
      <t>10 Hz a 1 000 Hz</t>
    </r>
    <r>
      <rPr>
        <sz val="11"/>
        <color theme="1"/>
        <rFont val="Aptos Narrow"/>
        <family val="2"/>
        <scheme val="minor"/>
      </rPr>
      <t xml:space="preserve">. Para máquinas con velocidades inferiores a 600 r/min, el rango relevante de frecuencia es de </t>
    </r>
    <r>
      <rPr>
        <b/>
        <sz val="11"/>
        <color theme="1"/>
        <rFont val="Aptos Narrow"/>
        <family val="2"/>
        <scheme val="minor"/>
      </rPr>
      <t>2 Hz a 1 000 Hz</t>
    </r>
    <r>
      <rPr>
        <sz val="11"/>
        <color theme="1"/>
        <rFont val="Aptos Narrow"/>
        <family val="2"/>
        <scheme val="minor"/>
      </rPr>
      <t xml:space="preserve">. En la mayoría de los casos, es suficiente medir solo la </t>
    </r>
    <r>
      <rPr>
        <b/>
        <sz val="11"/>
        <color theme="1"/>
        <rFont val="Aptos Narrow"/>
        <family val="2"/>
        <scheme val="minor"/>
      </rPr>
      <t>velocidad de vibración</t>
    </r>
    <r>
      <rPr>
        <sz val="11"/>
        <color theme="1"/>
        <rFont val="Aptos Narrow"/>
        <family val="2"/>
        <scheme val="minor"/>
      </rPr>
      <t xml:space="preserve">. Si se espera que el espectro de vibración contenga </t>
    </r>
    <r>
      <rPr>
        <b/>
        <sz val="11"/>
        <color theme="1"/>
        <rFont val="Aptos Narrow"/>
        <family val="2"/>
        <scheme val="minor"/>
      </rPr>
      <t>componentes de baja frecuencia</t>
    </r>
    <r>
      <rPr>
        <sz val="11"/>
        <color theme="1"/>
        <rFont val="Aptos Narrow"/>
        <family val="2"/>
        <scheme val="minor"/>
      </rPr>
      <t xml:space="preserve">, la evaluación deberá basarse en mediciones de banda ancha tanto de </t>
    </r>
    <r>
      <rPr>
        <b/>
        <sz val="11"/>
        <color theme="1"/>
        <rFont val="Aptos Narrow"/>
        <family val="2"/>
        <scheme val="minor"/>
      </rPr>
      <t>velocidad como de desplazamiento</t>
    </r>
    <r>
      <rPr>
        <sz val="11"/>
        <color theme="1"/>
        <rFont val="Aptos Narrow"/>
        <family val="2"/>
        <scheme val="minor"/>
      </rPr>
      <t>.</t>
    </r>
  </si>
  <si>
    <r>
      <t xml:space="preserve">Las máquinas de todos los grupos pueden instalarse sobre soportes </t>
    </r>
    <r>
      <rPr>
        <b/>
        <sz val="11"/>
        <color theme="1"/>
        <rFont val="Aptos Narrow"/>
        <family val="2"/>
        <scheme val="minor"/>
      </rPr>
      <t>rígidos o flexibles</t>
    </r>
    <r>
      <rPr>
        <sz val="11"/>
        <color theme="1"/>
        <rFont val="Aptos Narrow"/>
        <family val="2"/>
        <scheme val="minor"/>
      </rPr>
      <t>. Para ambos tipos de soporte, di…</t>
    </r>
  </si>
  <si>
    <t>mm/s RMS</t>
  </si>
  <si>
    <t>TABLA 1</t>
  </si>
  <si>
    <t>MOTOBOMBA
 HOR / VER  Base Rigida</t>
  </si>
  <si>
    <t>ISO 20816-3</t>
  </si>
  <si>
    <t>RMS/ PICO</t>
  </si>
  <si>
    <t>RMS</t>
  </si>
  <si>
    <t xml:space="preserve">mm/s </t>
  </si>
  <si>
    <t>ESTA TABLA ES DE LA NORMA ANTERIOR ISO 10816-3</t>
  </si>
  <si>
    <t>NOTA : LA TABLA A1 Y A2 APLICA PARA MOTORES EN VACIO Y ACOPLADOS (CON CARGA).</t>
  </si>
  <si>
    <t xml:space="preserve">CRITERIOS DE SEVERIDAD DE VIBRACIONES EN MAQUINAS ROTATORIAS  ISO 20816-3 </t>
  </si>
  <si>
    <t xml:space="preserve">
TIRO FORZADO ó INDUCIDO 
base Rigida </t>
  </si>
  <si>
    <t xml:space="preserve">
TIRO FORZADO ó INDUCIDO
 base Flexible</t>
  </si>
  <si>
    <r>
      <t xml:space="preserve">MOTOVENTILADOR
</t>
    </r>
    <r>
      <rPr>
        <b/>
        <sz val="7"/>
        <color rgb="FFFF0000"/>
        <rFont val="Noto Sans"/>
        <family val="2"/>
      </rPr>
      <t>Soloaire</t>
    </r>
    <r>
      <rPr>
        <sz val="7"/>
        <color theme="1"/>
        <rFont val="Noto Sans"/>
        <family val="2"/>
      </rPr>
      <t xml:space="preserve"> Base flexible</t>
    </r>
  </si>
  <si>
    <t>MOTOBOMBA
 HOR / VER  Base Flexible</t>
  </si>
  <si>
    <t>Traducción NEMA MG-1 2021 - Descargo de Responsabilidad</t>
  </si>
  <si>
    <t>La información contenida en esta publicación fue considerada técnicamente sólida por consenso entre las personas involucradas en su desarrollo al momento de su aprobación. El consenso no necesariamente significa que existió acuerdo unánime entre todas las personas que participaron en el proceso de desarrollo.</t>
  </si>
  <si>
    <t>Las normas y publicaciones guía de la Asociación Nacional de Fabricantes Eléctricos (NEMA, por sus siglas en inglés), de las cuales el presente documento es una de ellas, son desarrolladas mediante un proceso voluntario de desarrollo de normas. Este proceso reúne a voluntarios y/o busca las opiniones de personas que tienen un interés en el tema cubierto por esta publicación. Aunque NEMA administra el proceso y establece reglas para promover la equidad en el desarrollo del consenso, no redacta los documentos, ni prueba, evalúa o verifica de manera independiente la exactitud o integridad de cualquier información o la solidez de cualquier juicio contenido en sus normas y publicaciones guía.</t>
  </si>
  <si>
    <t>NEMA se deslinda de responsabilidad por cualquier lesión personal, daño a la propiedad u otros daños de cualquier naturaleza, ya sean especiales, indirectos, consecuentes o compensatorios, que resulten directa o indirectamente de la publicación, uso, aplicación o confianza en este documento.</t>
  </si>
  <si>
    <t>NEMA se deslinda y no otorga ninguna garantía, expresa o implícita, en cuanto a la exactitud o integridad de cualquier información publicada en este documento, y se deslinda y no garantiza que la información contenida en este documento cumplirá con algún propósito(s) o necesidad(es) en particular.</t>
  </si>
  <si>
    <t>NEMA no se compromete a garantizar el desempeño de los productos o servicios de ningún fabricante o vendedor individual en virtud de esta norma.</t>
  </si>
  <si>
    <t>Al publicar y hacer disponible este documento, NEMA no se compromete a prestar servicios profesionales o de otro tipo para o en nombre de ninguna persona o entidad, ni NEMA se compromete a cumplir con ningún deber que cualquier persona o entidad tenga hacia alguien más. Cualquier persona que utilice este documento debe confiar en su propio juicio independiente o, según sea apropiado, buscar el consejo de un profesional competente para determinar el ejercicio del cuidado razonable en cualquier circunstancia dada.</t>
  </si>
  <si>
    <t>Información y otras normas sobre el tema cubierto por esta publicación pueden estar disponibles de otras fuentes, las cuales el usuario puede desear consultar para obtener puntos de vista adicionales o información no cubierta por esta publicación.</t>
  </si>
  <si>
    <t>NEMA no tiene autoridad, ni se compromete a vigilar o hacer cumplir el cumplimiento con el contenido de este documento. NEMA no certifica, prueba ni inspecciona productos, diseños o instalaciones con fines de seguridad o salud. Cualquier certificación u otra declaración de cumplimiento con cualquier información relacionada con seguridad o salud en este documento no será atribuible a NEMA y es únicamente responsabilidad del certificador o del autor de la declaración.</t>
  </si>
  <si>
    <t>© 2022 National Electrical Manufacturers Association</t>
  </si>
  <si>
    <t>Derechos Reservados National Electrical Manufacturers Association</t>
  </si>
  <si>
    <t>Proporcionado por Accuris bajo licencia con NEMA</t>
  </si>
  <si>
    <t>Licenciatario=Petróleos Mexicanos - 2, 3, 4, 6/5948636002, Usuario=Herrera, Marco Antoni</t>
  </si>
  <si>
    <t>Prohibida su reventa, 13/11/2023 12:13:26 MST</t>
  </si>
  <si>
    <t xml:space="preserve">O NO HAY EXPERIENCIA ADECUADA DISPONIBLE. </t>
  </si>
  <si>
    <t xml:space="preserve">ESTA TABLA APLICA SOLAMENTE A MAQUINAS PARA LAS CUALES NO HAN SIDO DESARROLLADO  NORMAS INTERNACIONALES </t>
  </si>
  <si>
    <r>
      <rPr>
        <b/>
        <sz val="11"/>
        <color theme="1"/>
        <rFont val="Aptos Narrow"/>
        <family val="2"/>
        <scheme val="minor"/>
      </rPr>
      <t>ZONA A:</t>
    </r>
    <r>
      <rPr>
        <sz val="11"/>
        <color theme="1"/>
        <rFont val="Aptos Narrow"/>
        <family val="2"/>
        <scheme val="minor"/>
      </rPr>
      <t xml:space="preserve">   Maquinas nuevas </t>
    </r>
  </si>
  <si>
    <t>Zona A</t>
  </si>
  <si>
    <t>Zona B</t>
  </si>
  <si>
    <t>Zona C</t>
  </si>
  <si>
    <t xml:space="preserve">Alarma </t>
  </si>
  <si>
    <t xml:space="preserve">Disparo </t>
  </si>
  <si>
    <t xml:space="preserve">Zona </t>
  </si>
  <si>
    <t>Esta tablita no esta validada</t>
  </si>
  <si>
    <t>Zona D</t>
  </si>
  <si>
    <t>EQUIPO Base Rigida</t>
  </si>
  <si>
    <t>TIRO INDUCIDO TORRES DE ENFRIAMIENTO
(CTI INSTITUTE)</t>
  </si>
  <si>
    <t>TABLA A1. CLASIFICACION DE ZONAS DE SEVERIDAD DE VIBRACIÓN GP1 (MAQUINAS &gt; 400HP H&gt; 315mm)</t>
  </si>
  <si>
    <t>TABLA A2. CLASIFICACION DE ZONAS DE SEVERIDAD DE VIBRACIÓN GP2 (MAQUINAS &gt; 20HP &lt;400HP H&lt; 315mm)</t>
  </si>
  <si>
    <t>NOTA : LA TABLA A1 Y A2 APLICA PARA MAQUINAS  ACOPLADAS (CON CARGA).</t>
  </si>
  <si>
    <t>TABLA A2. CLASIFICACION DE ZONAS DE SEVERIDAD DE VIBRACIÓN GP2  (MAQUINAS &gt; 20HP &lt;400HP H&lt; 315mm)</t>
  </si>
  <si>
    <t>A</t>
  </si>
  <si>
    <t>B</t>
  </si>
  <si>
    <t>Grado de Vibración</t>
  </si>
  <si>
    <t>Tipo de Montaje</t>
  </si>
  <si>
    <t>Rígido</t>
  </si>
  <si>
    <t>N/A</t>
  </si>
  <si>
    <t xml:space="preserve">Flexible  </t>
  </si>
  <si>
    <t>Desplazamiento RMS (µm)</t>
  </si>
  <si>
    <t>Desplazamiento RMS  (µm )</t>
  </si>
  <si>
    <t>Velocidad RMS (mm/s)</t>
  </si>
  <si>
    <r>
      <t xml:space="preserve">(*) </t>
    </r>
    <r>
      <rPr>
        <i/>
        <sz val="7"/>
        <color theme="1"/>
        <rFont val="Arial"/>
        <family val="2"/>
      </rPr>
      <t xml:space="preserve">Este nivel es el límite aplicable cuando la vibración a dos veces la frecuencia de línea (120 Hz @ 60 Hz) es la componente dominante, </t>
    </r>
  </si>
  <si>
    <t>conforme se define en la Cláusula 7.8.5 de la norma. Esta condición es típica en motores con problemas eléctricos:  excentricidad de entrehierro,</t>
  </si>
  <si>
    <t>barras rotas en el rotor, o desbalance magnético.</t>
  </si>
  <si>
    <t>TABLA C.1 ISO 20816-1</t>
  </si>
  <si>
    <t>CTI INSTITUTE</t>
  </si>
  <si>
    <t xml:space="preserve">TIRO INDUCIDO TORRES DE ENFRIAMIENTO
</t>
  </si>
  <si>
    <t xml:space="preserve">RANGE OF TIPICAL VALUES FOR THE ZONE A AND B BOUNDARIES FOR NON ROTATINGS PARTS </t>
  </si>
  <si>
    <t>TABLA C.1 Rango de valores típicos para los límites de las Zonas A y B para piezas no rotativas</t>
  </si>
  <si>
    <t>1.43, (1.79)*</t>
  </si>
  <si>
    <t xml:space="preserve">OBSERVACIONES </t>
  </si>
  <si>
    <t>MAQUINA  Base Rigida</t>
  </si>
  <si>
    <r>
      <rPr>
        <sz val="7"/>
        <rFont val="Noto Sans"/>
        <family val="2"/>
      </rPr>
      <t xml:space="preserve">MAQUINA </t>
    </r>
    <r>
      <rPr>
        <sz val="7"/>
        <color theme="1"/>
        <rFont val="Noto Sans"/>
        <family val="2"/>
      </rPr>
      <t xml:space="preserve"> Base flexible</t>
    </r>
  </si>
  <si>
    <t>MAQUINA   Base Rigida</t>
  </si>
  <si>
    <t>MAQUINA  Base Flexible</t>
  </si>
  <si>
    <t xml:space="preserve">2.16 (2.69)*
</t>
  </si>
  <si>
    <t>N.D</t>
  </si>
  <si>
    <t>DESPLAZAMIENTO  PELIGRO RMS (µm)</t>
  </si>
  <si>
    <t>DESPLAZAMIENTO ALARMA  RMS (µm)</t>
  </si>
  <si>
    <t>VELOCIDAD PELIGRO
  RMS (mm/s)</t>
  </si>
  <si>
    <t>VELOCIDAD ALARMA 
 RMS (mm/s)</t>
  </si>
  <si>
    <t>TABLA 3. CLASIFICACION DE ZONAS DE SEVERIDAD DE VIBRACIÓN MOTORES EN VACIO (TABLA 7-1 MG-1) &gt;7.5HP</t>
  </si>
  <si>
    <t xml:space="preserve">LAS PRESENTES TABLAS CONSIDERAN   </t>
  </si>
  <si>
    <t>PARA ESTOS NO TENEMOS REFERENCIA.</t>
  </si>
  <si>
    <t>NEMA Frame &gt; 210 (D&gt;133.35mm)</t>
  </si>
  <si>
    <t>NEMA Frame ≤ 210( D= &lt;133.35mm)</t>
  </si>
  <si>
    <t>NEMA Frame ≤ 210 (D= &lt;133.35mm)</t>
  </si>
  <si>
    <t>NEMA Frame &gt; 210 (D= &gt;133.35mm)</t>
  </si>
  <si>
    <r>
      <t xml:space="preserve">2.- MOTORES EN </t>
    </r>
    <r>
      <rPr>
        <b/>
        <sz val="9"/>
        <color rgb="FF006341"/>
        <rFont val="Arial"/>
        <family val="2"/>
      </rPr>
      <t>VACIO</t>
    </r>
    <r>
      <rPr>
        <sz val="9"/>
        <color rgb="FF006341"/>
        <rFont val="Arial"/>
        <family val="2"/>
      </rPr>
      <t xml:space="preserve"> DESDE NEMA FRAME 210 EQUIVALENTE A  7.5 HP Y MAYORES HASTA 40MW</t>
    </r>
  </si>
  <si>
    <r>
      <t xml:space="preserve">4.- NO SE CONSIDERAN MOTORES MENORES DE 7.5 HP NI FRACCIONARIOS </t>
    </r>
    <r>
      <rPr>
        <b/>
        <sz val="9"/>
        <color rgb="FF006341"/>
        <rFont val="Arial"/>
        <family val="2"/>
      </rPr>
      <t xml:space="preserve">ACOPLADOS. </t>
    </r>
  </si>
  <si>
    <r>
      <t xml:space="preserve">1.- MOTORES DESDE 20 HP HASTA 40 MW </t>
    </r>
    <r>
      <rPr>
        <b/>
        <sz val="9"/>
        <color rgb="FF006341"/>
        <rFont val="Arial"/>
        <family val="2"/>
      </rPr>
      <t>ACOPLADOS</t>
    </r>
  </si>
  <si>
    <r>
      <t xml:space="preserve">3.- MOTORES EN </t>
    </r>
    <r>
      <rPr>
        <b/>
        <sz val="9"/>
        <color rgb="FF006341"/>
        <rFont val="Arial"/>
        <family val="2"/>
      </rPr>
      <t>VACIO</t>
    </r>
    <r>
      <rPr>
        <sz val="9"/>
        <color rgb="FF006341"/>
        <rFont val="Arial"/>
        <family val="2"/>
      </rPr>
      <t xml:space="preserve"> DESDE </t>
    </r>
    <r>
      <rPr>
        <b/>
        <sz val="9"/>
        <color rgb="FF006341"/>
        <rFont val="Arial"/>
        <family val="2"/>
      </rPr>
      <t>NEMA</t>
    </r>
    <r>
      <rPr>
        <sz val="9"/>
        <color rgb="FF006341"/>
        <rFont val="Arial"/>
        <family val="2"/>
      </rPr>
      <t xml:space="preserve"> FRAME 210 EQUIVALENTE A  7.5 HP Y MENORES </t>
    </r>
  </si>
  <si>
    <t>D = H = Altura piso a flecha para NEMA 210 = 133.35mm.</t>
  </si>
  <si>
    <t>D= H= Altura piso a flecha para NEMA 210 = 133.35mm.</t>
  </si>
  <si>
    <t>Velocidad RMS
(mm/s )</t>
  </si>
  <si>
    <t>Velocidad RMS (mm/s )</t>
  </si>
  <si>
    <t>TABLA A1. CLASIFICACION DE ZONAS DE SEVERIDAD DE VIBRACIÓN GP1 (MAQUINAS &gt; 400HP H&gt; 315mm)  ISO 20816-3</t>
  </si>
  <si>
    <t>TABLA A2. CLASIFICACION DE ZONAS DE SEVERIDAD DE VIBRACIÓN GP2  (MAQUINAS &gt; 20HP &lt;400HP H&lt; 315mm) ISO 20816-3</t>
  </si>
  <si>
    <t xml:space="preserve">TABLA 3 (7.1) . CLASIFICACION DE ZONAS DE SEVERIDAD DE VIBRACIÓN MOTORES EN VACIO &gt;7.5HP (TABLA 7-1 MG-1) </t>
  </si>
  <si>
    <t>MAQUINA motosoloaires</t>
  </si>
  <si>
    <t>ISO 20816-1</t>
  </si>
  <si>
    <t>N.A</t>
  </si>
  <si>
    <t xml:space="preserve">DE  ALARMA. </t>
  </si>
  <si>
    <t>NOTA :  LOS AVISOS SE GENERAN DESDE EL VALOR</t>
  </si>
  <si>
    <t xml:space="preserve">peligro. </t>
  </si>
  <si>
    <t xml:space="preserve">Con la idea de programen su atencion antes de llegar a la zona de </t>
  </si>
  <si>
    <t>MAQUINA Motosoloaires</t>
  </si>
  <si>
    <t>IEEE Std 841 — Cláusula 6.9 Vibración</t>
  </si>
  <si>
    <t>Motores de inducción de jaula de ardilla, eficiencia premium, servicio severo, TEFC, hasta 370 kW (500 hp) — Límites de vibración en valores pico y RMS</t>
  </si>
  <si>
    <t>PEMEX Transformación Industrial | Refinería Olmeca | SICM — Coordinación de Mantenimiento Eléctrico</t>
  </si>
  <si>
    <t>Condición de prueba:</t>
  </si>
  <si>
    <t>Motor completamente ensamblado, 2/4/6/8 polos, SIN CARGA, sobre montaje elástico según NEMA MG 1-2006 Parte 7, o sobre base rígida y plana cuya frecuencia natural con el motor montado esté separada ≥25% de las velocidades y frecuencias de referencia.</t>
  </si>
  <si>
    <t>Inciso</t>
  </si>
  <si>
    <t>Condición de medición</t>
  </si>
  <si>
    <t>Pico (in/s)
(texto original)</t>
  </si>
  <si>
    <t>Pico (mm/s)</t>
  </si>
  <si>
    <t>RMS (mm/s)</t>
  </si>
  <si>
    <t>RMS (in/s)</t>
  </si>
  <si>
    <t>Componente que discrimina</t>
  </si>
  <si>
    <t>a)</t>
  </si>
  <si>
    <t>Sin filtrar — motores de 2, 4 y 6 polos, a tensión y frecuencia nominales, medida en cualquier dirección sobre la carcasa del cojinete, desacoplado, con media cuña (0.5 de altura) en el cuñero</t>
  </si>
  <si>
    <t>Desbalanceo, condición global del motor</t>
  </si>
  <si>
    <t>Sin filtrar — motores de 8 polos, mismas condiciones de prueba</t>
  </si>
  <si>
    <t>b)</t>
  </si>
  <si>
    <t>Filtrada a 2n (2× velocidad) o 2f (2× frecuencia de línea), a tensión y frecuencia nominales</t>
  </si>
  <si>
    <t>2n: desalineación / soltura mecánica.  2f (120 Hz): excentricidad de entrehierro, barras rotas, soltura de laminaciones</t>
  </si>
  <si>
    <t>c)</t>
  </si>
  <si>
    <t>Axial sin filtrar, sobre carcasas de cojinete. NO APLICA a cojinetes de rodillos</t>
  </si>
  <si>
    <t>Desalineación angular, empuje axial, soltura de tapas</t>
  </si>
  <si>
    <t>CONSTANTES DE CONVERSIÓN (celdas de entrada)</t>
  </si>
  <si>
    <t>mm por pulgada</t>
  </si>
  <si>
    <t>Factor Pico → RMS  (1/√2)</t>
  </si>
  <si>
    <t>Factor RMS → Pico  (√2)</t>
  </si>
  <si>
    <t>Criterio de conversión y limitaciones</t>
  </si>
  <si>
    <t>•</t>
  </si>
  <si>
    <t>RMS = Pico ÷ √2 = 0.7071 × Pico. La equivalencia es exacta únicamente para señal senoidal pura.</t>
  </si>
  <si>
    <t>En medición SIN FILTRAR (banda ancha) el factor de cresta real supera 1.414, por lo que el RMS calculado es REFERENCIAL y no sustituye la medición directa con instrumento en RMS verdadero.</t>
  </si>
  <si>
    <t>Para el dictamen de aceptación, medir en la misma unidad que exige la norma: VELOCIDAD PICO.</t>
  </si>
  <si>
    <t>IEEE 841 es criterio de fábrica/recepción (motor desacoplado, sin carga). Para equipo instalado aplica ISO 20816-3 — ver hoja siguiente.</t>
  </si>
  <si>
    <t>La media cuña (0.5 de altura) es obligatoria en la prueba desacoplado. Con cuña completa se induce desbalanceo artificial y el motor puede rechazarse indebidamente.</t>
  </si>
  <si>
    <t xml:space="preserve">VALORES LIMITE DE VIBRACION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</si>
</sst>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44">
    <font>
      <sz val="11"/>
      <color theme="1"/>
      <name val="Aptos Narrow"/>
      <family val="2"/>
      <scheme val="minor"/>
    </font>
    <font>
      <sz val="8"/>
      <name val="Aptos Narrow"/>
      <family val="2"/>
      <scheme val="minor"/>
    </font>
    <font>
      <b/>
      <sz val="11"/>
      <color theme="1"/>
      <name val="Aptos Narrow"/>
      <family val="2"/>
      <scheme val="minor"/>
    </font>
    <font>
      <sz val="7"/>
      <color theme="1"/>
      <name val="Noto Sans"/>
      <family val="2"/>
    </font>
    <font>
      <sz val="7"/>
      <color theme="0"/>
      <name val="Noto Sans"/>
      <family val="2"/>
    </font>
    <font>
      <sz val="11"/>
      <name val="Aptos Narrow"/>
      <family val="2"/>
      <scheme val="minor"/>
    </font>
    <font>
      <b/>
      <sz val="8"/>
      <color theme="1"/>
      <name val="Noto san"/>
    </font>
    <font>
      <b/>
      <sz val="10"/>
      <color theme="1"/>
      <name val="Aptos Narrow"/>
      <family val="2"/>
      <scheme val="minor"/>
    </font>
    <font>
      <b/>
      <sz val="7"/>
      <color rgb="FFFF0000"/>
      <name val="Noto Sans"/>
      <family val="2"/>
    </font>
    <font>
      <b/>
      <sz val="12"/>
      <color theme="1"/>
      <name val="Aptos Narrow"/>
      <family val="2"/>
      <scheme val="minor"/>
    </font>
    <font>
      <sz val="12"/>
      <color theme="1"/>
      <name val="Aptos Narrow"/>
      <family val="2"/>
      <scheme val="minor"/>
    </font>
    <font>
      <b/>
      <sz val="11"/>
      <color rgb="FFFF0000"/>
      <name val="Aptos Narrow"/>
      <family val="2"/>
      <scheme val="minor"/>
    </font>
    <font>
      <b/>
      <sz val="10"/>
      <color rgb="FFFFFFFF"/>
      <name val="Arial"/>
      <family val="2"/>
    </font>
    <font>
      <b/>
      <sz val="9"/>
      <color rgb="FF000000"/>
      <name val="Arial"/>
      <family val="2"/>
    </font>
    <font>
      <b/>
      <sz val="12"/>
      <color rgb="FF000000"/>
      <name val="Arial"/>
      <family val="2"/>
    </font>
    <font>
      <sz val="10"/>
      <color rgb="FF000000"/>
      <name val="Arial"/>
      <family val="2"/>
    </font>
    <font>
      <b/>
      <sz val="7"/>
      <color theme="1"/>
      <name val="Arial"/>
      <family val="2"/>
    </font>
    <font>
      <i/>
      <sz val="7"/>
      <color theme="1"/>
      <name val="Arial"/>
      <family val="2"/>
    </font>
    <font>
      <sz val="7"/>
      <color theme="1"/>
      <name val="Arial"/>
      <family val="2"/>
    </font>
    <font>
      <sz val="7"/>
      <color theme="1"/>
      <name val="Aptos Narrow"/>
      <family val="2"/>
      <scheme val="minor"/>
    </font>
    <font>
      <b/>
      <sz val="9"/>
      <color rgb="FF006341"/>
      <name val="Arial"/>
      <family val="2"/>
    </font>
    <font>
      <sz val="9"/>
      <color theme="1"/>
      <name val="Noto Sans"/>
      <family val="2"/>
    </font>
    <font>
      <sz val="9"/>
      <color rgb="FF000000"/>
      <name val="Noto Sans"/>
      <family val="2"/>
    </font>
    <font>
      <b/>
      <sz val="9"/>
      <color theme="1"/>
      <name val="Noto Sans"/>
      <family val="2"/>
    </font>
    <font>
      <sz val="12"/>
      <color rgb="FF0A0A0A"/>
      <name val="Arial"/>
      <family val="2"/>
    </font>
    <font>
      <b/>
      <sz val="8"/>
      <color rgb="FF000000"/>
      <name val="Noto Sans"/>
      <family val="2"/>
    </font>
    <font>
      <sz val="7"/>
      <name val="Noto Sans"/>
      <family val="2"/>
    </font>
    <font>
      <b/>
      <sz val="9"/>
      <color theme="0"/>
      <name val="Noto Sans"/>
      <family val="2"/>
    </font>
    <font>
      <b/>
      <sz val="9"/>
      <name val="Noto Sans"/>
      <family val="2"/>
    </font>
    <font>
      <sz val="9"/>
      <name val="Noto Sans"/>
      <family val="2"/>
    </font>
    <font>
      <sz val="9"/>
      <color rgb="FF000000"/>
      <name val="Arial"/>
      <family val="2"/>
    </font>
    <font>
      <b/>
      <sz val="9"/>
      <color rgb="FFFFFFFF"/>
      <name val="Arial"/>
      <family val="2"/>
    </font>
    <font>
      <b/>
      <sz val="9"/>
      <name val="Arial"/>
      <family val="2"/>
    </font>
    <font>
      <sz val="9"/>
      <name val="Arial"/>
      <family val="2"/>
    </font>
    <font>
      <sz val="9"/>
      <color rgb="FF006341"/>
      <name val="Arial"/>
      <family val="2"/>
    </font>
    <font>
      <sz val="7"/>
      <color theme="1"/>
      <name val="Noto Sans"/>
      <family val="2"/>
    </font>
    <font>
      <sz val="9"/>
      <color rgb="FFFF0000"/>
      <name val="Aptos Narrow"/>
      <family val="2"/>
      <scheme val="minor"/>
    </font>
    <font>
      <sz val="11"/>
      <color theme="1"/>
      <name val="Calibri"/>
      <family val="2"/>
      <charset val="1"/>
    </font>
    <font>
      <b/>
      <sz val="16"/>
      <color rgb="FF1F3864"/>
      <name val="Arial"/>
      <family val="2"/>
    </font>
    <font>
      <i/>
      <sz val="10"/>
      <color rgb="FF595959"/>
      <name val="Arial"/>
      <family val="2"/>
    </font>
    <font>
      <sz val="9"/>
      <color rgb="FF808080"/>
      <name val="Arial"/>
      <family val="2"/>
    </font>
    <font>
      <b/>
      <sz val="10"/>
      <color rgb="FF1F3864"/>
      <name val="Arial"/>
      <family val="2"/>
    </font>
    <font>
      <b/>
      <sz val="9"/>
      <color rgb="FFC00000"/>
      <name val="Arial"/>
      <family val="2"/>
    </font>
    <font>
      <sz val="10"/>
      <name val="Arial"/>
      <family val="2"/>
    </font>
  </fonts>
  <fills count="1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2F2F2"/>
        <bgColor indexed="64"/>
      </patternFill>
    </fill>
    <fill>
      <patternFill patternType="solid">
        <fgColor theme="3" tint="0.249977111117893"/>
        <bgColor theme="4"/>
      </patternFill>
    </fill>
    <fill>
      <patternFill patternType="solid">
        <fgColor theme="3" tint="0.249977111117893"/>
        <bgColor indexed="64"/>
      </patternFill>
    </fill>
    <fill>
      <patternFill patternType="solid">
        <fgColor theme="3" tint="0.89999084444715716"/>
        <bgColor indexed="64"/>
      </patternFill>
    </fill>
    <fill>
      <patternFill patternType="solid">
        <fgColor rgb="FFFF6600"/>
        <bgColor indexed="64"/>
      </patternFill>
    </fill>
    <fill>
      <patternFill patternType="solid">
        <fgColor theme="0"/>
        <bgColor indexed="64"/>
      </patternFill>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1F3864"/>
      </left>
      <right style="medium">
        <color rgb="FF1F3864"/>
      </right>
      <top style="medium">
        <color rgb="FF1F3864"/>
      </top>
      <bottom style="medium">
        <color rgb="FF1F3864"/>
      </bottom>
      <diagonal/>
    </border>
    <border>
      <left style="thin">
        <color rgb="FF8EA9DB"/>
      </left>
      <right style="thin">
        <color rgb="FF8EA9DB"/>
      </right>
      <top style="thin">
        <color rgb="FF8EA9DB"/>
      </top>
      <bottom style="thin">
        <color rgb="FF8EA9DB"/>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37" fillId="0" borderId="0"/>
  </cellStyleXfs>
  <cellXfs count="129">
    <xf numFmtId="0" fontId="0" fillId="0" borderId="0" xfId="0"/>
    <xf numFmtId="0" fontId="2" fillId="0" borderId="0" xfId="0" applyFont="1"/>
    <xf numFmtId="0" fontId="0" fillId="0" borderId="1" xfId="0" applyBorder="1"/>
    <xf numFmtId="0" fontId="3" fillId="0" borderId="0" xfId="0" applyFont="1"/>
    <xf numFmtId="0" fontId="3" fillId="0" borderId="0" xfId="0" applyFont="1" applyAlignment="1">
      <alignment horizontal="center"/>
    </xf>
    <xf numFmtId="0" fontId="3" fillId="0" borderId="0" xfId="0" applyFont="1" applyAlignment="1">
      <alignment wrapText="1"/>
    </xf>
    <xf numFmtId="164" fontId="3" fillId="2" borderId="0" xfId="0" applyNumberFormat="1" applyFont="1" applyFill="1" applyAlignment="1">
      <alignment horizontal="center"/>
    </xf>
    <xf numFmtId="164" fontId="4" fillId="3" borderId="0" xfId="0" applyNumberFormat="1" applyFont="1" applyFill="1" applyAlignment="1">
      <alignment horizontal="center"/>
    </xf>
    <xf numFmtId="0" fontId="5" fillId="2" borderId="0" xfId="0" applyFont="1" applyFill="1"/>
    <xf numFmtId="0" fontId="0" fillId="2" borderId="0" xfId="0" applyFill="1"/>
    <xf numFmtId="0" fontId="7" fillId="0" borderId="0" xfId="0" applyFont="1"/>
    <xf numFmtId="0" fontId="9" fillId="0" borderId="0" xfId="0" applyFont="1" applyAlignment="1">
      <alignment vertical="center"/>
    </xf>
    <xf numFmtId="0" fontId="10" fillId="0" borderId="0" xfId="0" applyFont="1"/>
    <xf numFmtId="0" fontId="9" fillId="0" borderId="0" xfId="0" applyFont="1"/>
    <xf numFmtId="0" fontId="11" fillId="2" borderId="0" xfId="0" applyFont="1" applyFill="1"/>
    <xf numFmtId="0" fontId="2" fillId="0" borderId="1" xfId="0" applyFont="1" applyBorder="1"/>
    <xf numFmtId="0" fontId="6" fillId="0" borderId="0" xfId="0" applyFont="1"/>
    <xf numFmtId="0" fontId="16" fillId="0" borderId="0" xfId="0" applyFont="1" applyAlignment="1">
      <alignment vertical="center"/>
    </xf>
    <xf numFmtId="0" fontId="18" fillId="0" borderId="0" xfId="0" applyFont="1" applyAlignment="1">
      <alignment vertical="center"/>
    </xf>
    <xf numFmtId="0" fontId="19" fillId="0" borderId="0" xfId="0" applyFont="1"/>
    <xf numFmtId="0" fontId="13" fillId="0" borderId="0" xfId="0" applyFont="1" applyAlignment="1">
      <alignment horizontal="center" vertical="center" wrapText="1"/>
    </xf>
    <xf numFmtId="0" fontId="15" fillId="0" borderId="0" xfId="0" applyFont="1" applyAlignment="1">
      <alignment horizontal="center" vertical="center" wrapText="1"/>
    </xf>
    <xf numFmtId="0" fontId="20" fillId="0" borderId="0" xfId="0" applyFont="1" applyAlignment="1">
      <alignment vertical="center"/>
    </xf>
    <xf numFmtId="0" fontId="11" fillId="0" borderId="0" xfId="0" applyFont="1"/>
    <xf numFmtId="164" fontId="21" fillId="2" borderId="0" xfId="0" applyNumberFormat="1" applyFont="1" applyFill="1" applyAlignment="1">
      <alignment horizontal="center" vertical="center" wrapText="1"/>
    </xf>
    <xf numFmtId="0" fontId="3" fillId="0" borderId="0" xfId="0" applyFont="1" applyAlignment="1">
      <alignment horizontal="center" vertical="center" wrapText="1"/>
    </xf>
    <xf numFmtId="0" fontId="24" fillId="0" borderId="0" xfId="0" applyFont="1"/>
    <xf numFmtId="0" fontId="14" fillId="0" borderId="0" xfId="0" applyFont="1" applyAlignment="1">
      <alignment vertical="center" wrapText="1"/>
    </xf>
    <xf numFmtId="0" fontId="22" fillId="0" borderId="1" xfId="0" applyFont="1" applyBorder="1" applyAlignment="1">
      <alignment horizontal="center" vertical="center" wrapText="1"/>
    </xf>
    <xf numFmtId="0" fontId="22" fillId="8" borderId="1"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2" fillId="0" borderId="4" xfId="0" applyFont="1" applyBorder="1" applyAlignment="1">
      <alignment horizontal="center" vertical="center" wrapText="1"/>
    </xf>
    <xf numFmtId="0" fontId="22" fillId="8" borderId="4" xfId="0" applyFont="1" applyFill="1" applyBorder="1" applyAlignment="1">
      <alignment horizontal="center" vertical="center" wrapText="1"/>
    </xf>
    <xf numFmtId="0" fontId="22" fillId="0" borderId="12" xfId="0" applyFont="1" applyBorder="1" applyAlignment="1">
      <alignment horizontal="center" vertical="center" wrapText="1"/>
    </xf>
    <xf numFmtId="0" fontId="22" fillId="8" borderId="12" xfId="0" applyFont="1" applyFill="1" applyBorder="1" applyAlignment="1">
      <alignment horizontal="center" vertical="center" wrapText="1"/>
    </xf>
    <xf numFmtId="0" fontId="22" fillId="8" borderId="13" xfId="0" applyFont="1" applyFill="1" applyBorder="1" applyAlignment="1">
      <alignment horizontal="center" vertical="center" wrapText="1"/>
    </xf>
    <xf numFmtId="0" fontId="22" fillId="0" borderId="16" xfId="0" applyFont="1" applyBorder="1" applyAlignment="1">
      <alignment horizontal="center" vertical="center" wrapText="1"/>
    </xf>
    <xf numFmtId="0" fontId="22" fillId="4" borderId="16" xfId="0" applyFont="1" applyFill="1" applyBorder="1" applyAlignment="1">
      <alignment horizontal="center" vertical="center" wrapText="1"/>
    </xf>
    <xf numFmtId="0" fontId="22" fillId="4" borderId="17" xfId="0" applyFont="1" applyFill="1" applyBorder="1" applyAlignment="1">
      <alignment horizontal="center" vertical="center" wrapText="1"/>
    </xf>
    <xf numFmtId="0" fontId="12" fillId="0" borderId="0" xfId="0" applyFont="1" applyAlignment="1">
      <alignment vertical="center" wrapText="1"/>
    </xf>
    <xf numFmtId="164" fontId="21" fillId="0" borderId="0" xfId="0" applyNumberFormat="1" applyFont="1" applyAlignment="1">
      <alignment horizontal="center" vertical="center" wrapText="1"/>
    </xf>
    <xf numFmtId="0" fontId="21" fillId="0" borderId="0" xfId="0" applyFont="1" applyAlignment="1">
      <alignment horizontal="center"/>
    </xf>
    <xf numFmtId="0" fontId="3" fillId="0" borderId="0" xfId="0" applyFont="1" applyAlignment="1">
      <alignment horizontal="justify" vertical="justify" wrapText="1"/>
    </xf>
    <xf numFmtId="0" fontId="25" fillId="3" borderId="11" xfId="0" applyFont="1" applyFill="1" applyBorder="1" applyAlignment="1">
      <alignment horizontal="center" vertical="center" wrapText="1"/>
    </xf>
    <xf numFmtId="0" fontId="25" fillId="3" borderId="14"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18" xfId="0" applyFont="1" applyFill="1" applyBorder="1" applyAlignment="1">
      <alignment horizontal="center" vertical="justify" wrapText="1"/>
    </xf>
    <xf numFmtId="0" fontId="30" fillId="7" borderId="3" xfId="0" applyFont="1" applyFill="1" applyBorder="1" applyAlignment="1">
      <alignment horizontal="center" vertical="center" wrapText="1"/>
    </xf>
    <xf numFmtId="0" fontId="21" fillId="2" borderId="0" xfId="0" applyFont="1" applyFill="1" applyAlignment="1">
      <alignment horizontal="center"/>
    </xf>
    <xf numFmtId="0" fontId="21" fillId="3" borderId="0" xfId="0" applyFont="1" applyFill="1" applyAlignment="1">
      <alignment horizontal="center"/>
    </xf>
    <xf numFmtId="0" fontId="21" fillId="7" borderId="0" xfId="0" applyFont="1" applyFill="1" applyAlignment="1">
      <alignment horizontal="center"/>
    </xf>
    <xf numFmtId="0" fontId="26" fillId="9" borderId="0" xfId="0" applyFont="1" applyFill="1" applyAlignment="1">
      <alignment horizontal="center" vertical="center" wrapText="1"/>
    </xf>
    <xf numFmtId="0" fontId="23" fillId="0" borderId="0" xfId="0" applyFont="1" applyAlignment="1">
      <alignment horizontal="center"/>
    </xf>
    <xf numFmtId="164" fontId="21" fillId="0" borderId="0" xfId="0" applyNumberFormat="1" applyFont="1" applyAlignment="1">
      <alignment horizontal="center"/>
    </xf>
    <xf numFmtId="164" fontId="29" fillId="0" borderId="0" xfId="0" applyNumberFormat="1" applyFont="1" applyAlignment="1">
      <alignment horizontal="center"/>
    </xf>
    <xf numFmtId="0" fontId="33" fillId="0" borderId="3" xfId="0" applyFont="1" applyBorder="1" applyAlignment="1">
      <alignment horizontal="center" vertical="center" wrapText="1"/>
    </xf>
    <xf numFmtId="0" fontId="33" fillId="0" borderId="20" xfId="0" applyFont="1" applyBorder="1" applyAlignment="1">
      <alignment horizontal="center" vertical="center" wrapText="1"/>
    </xf>
    <xf numFmtId="0" fontId="22" fillId="0" borderId="9" xfId="0" applyFont="1" applyBorder="1" applyAlignment="1">
      <alignment horizontal="center" vertical="center" wrapText="1"/>
    </xf>
    <xf numFmtId="0" fontId="25" fillId="0" borderId="10" xfId="0" applyFont="1" applyBorder="1" applyAlignment="1">
      <alignment horizontal="center" vertical="justify" wrapText="1"/>
    </xf>
    <xf numFmtId="0" fontId="34" fillId="0" borderId="0" xfId="0" applyFont="1" applyAlignment="1">
      <alignment vertical="center"/>
    </xf>
    <xf numFmtId="164" fontId="29" fillId="0" borderId="0" xfId="0" applyNumberFormat="1" applyFont="1" applyAlignment="1">
      <alignment horizontal="center" vertical="center" wrapText="1"/>
    </xf>
    <xf numFmtId="164" fontId="29" fillId="3" borderId="0" xfId="0" applyNumberFormat="1" applyFont="1" applyFill="1" applyAlignment="1">
      <alignment horizontal="center" vertical="center" wrapText="1"/>
    </xf>
    <xf numFmtId="0" fontId="3" fillId="0" borderId="2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wrapText="1"/>
    </xf>
    <xf numFmtId="164" fontId="21" fillId="2" borderId="1" xfId="0" applyNumberFormat="1" applyFont="1" applyFill="1" applyBorder="1" applyAlignment="1">
      <alignment horizontal="center"/>
    </xf>
    <xf numFmtId="164" fontId="29" fillId="3" borderId="1" xfId="0" applyNumberFormat="1" applyFont="1" applyFill="1" applyBorder="1" applyAlignment="1">
      <alignment horizontal="center"/>
    </xf>
    <xf numFmtId="0" fontId="21" fillId="2" borderId="1" xfId="0" applyFont="1" applyFill="1" applyBorder="1" applyAlignment="1">
      <alignment horizontal="center"/>
    </xf>
    <xf numFmtId="0" fontId="3" fillId="3" borderId="1" xfId="0" applyFont="1" applyFill="1" applyBorder="1" applyAlignment="1">
      <alignment horizontal="center" vertical="center" wrapText="1"/>
    </xf>
    <xf numFmtId="0" fontId="21" fillId="7" borderId="24" xfId="0" applyFont="1" applyFill="1" applyBorder="1" applyAlignment="1">
      <alignment horizontal="center"/>
    </xf>
    <xf numFmtId="0" fontId="3" fillId="0" borderId="25" xfId="0" applyFont="1" applyBorder="1" applyAlignment="1">
      <alignment horizontal="justify" vertical="justify" wrapText="1"/>
    </xf>
    <xf numFmtId="164" fontId="21" fillId="2" borderId="3" xfId="0" applyNumberFormat="1" applyFont="1" applyFill="1" applyBorder="1" applyAlignment="1">
      <alignment horizontal="center" vertical="center" wrapText="1"/>
    </xf>
    <xf numFmtId="164" fontId="29" fillId="3" borderId="3" xfId="0" applyNumberFormat="1" applyFont="1" applyFill="1" applyBorder="1" applyAlignment="1">
      <alignment horizontal="center" vertical="center" wrapText="1"/>
    </xf>
    <xf numFmtId="0" fontId="21" fillId="7" borderId="3" xfId="0" applyFont="1" applyFill="1" applyBorder="1" applyAlignment="1">
      <alignment horizontal="center"/>
    </xf>
    <xf numFmtId="0" fontId="23" fillId="7" borderId="26" xfId="0" applyFont="1" applyFill="1" applyBorder="1" applyAlignment="1">
      <alignment horizontal="center"/>
    </xf>
    <xf numFmtId="0" fontId="35" fillId="0" borderId="0" xfId="0" applyFont="1" applyAlignment="1">
      <alignment wrapText="1"/>
    </xf>
    <xf numFmtId="0" fontId="36" fillId="0" borderId="0" xfId="0" applyFont="1"/>
    <xf numFmtId="0" fontId="19" fillId="2" borderId="0" xfId="0" applyFont="1" applyFill="1"/>
    <xf numFmtId="0" fontId="38" fillId="0" borderId="0" xfId="1" applyFont="1"/>
    <xf numFmtId="0" fontId="37" fillId="0" borderId="0" xfId="1"/>
    <xf numFmtId="0" fontId="39" fillId="0" borderId="0" xfId="1" applyFont="1"/>
    <xf numFmtId="0" fontId="40" fillId="0" borderId="0" xfId="1" applyFont="1"/>
    <xf numFmtId="0" fontId="41" fillId="0" borderId="0" xfId="1" applyFont="1"/>
    <xf numFmtId="0" fontId="12" fillId="10" borderId="29" xfId="1" applyFont="1" applyFill="1" applyBorder="1" applyAlignment="1">
      <alignment horizontal="center" vertical="center" wrapText="1"/>
    </xf>
    <xf numFmtId="0" fontId="33" fillId="0" borderId="30" xfId="1" applyFont="1" applyBorder="1" applyAlignment="1">
      <alignment horizontal="center" vertical="center"/>
    </xf>
    <xf numFmtId="0" fontId="33" fillId="0" borderId="30" xfId="1" applyFont="1" applyBorder="1" applyAlignment="1">
      <alignment vertical="center" wrapText="1"/>
    </xf>
    <xf numFmtId="2" fontId="33" fillId="0" borderId="30" xfId="1" applyNumberFormat="1" applyFont="1" applyBorder="1" applyAlignment="1">
      <alignment horizontal="center" vertical="center"/>
    </xf>
    <xf numFmtId="2" fontId="32" fillId="0" borderId="30" xfId="1" applyNumberFormat="1" applyFont="1" applyBorder="1" applyAlignment="1">
      <alignment horizontal="center" vertical="center"/>
    </xf>
    <xf numFmtId="165" fontId="33" fillId="0" borderId="30" xfId="1" applyNumberFormat="1" applyFont="1" applyBorder="1" applyAlignment="1">
      <alignment horizontal="center" vertical="center"/>
    </xf>
    <xf numFmtId="0" fontId="33" fillId="11" borderId="30" xfId="1" applyFont="1" applyFill="1" applyBorder="1" applyAlignment="1">
      <alignment horizontal="center" vertical="center"/>
    </xf>
    <xf numFmtId="0" fontId="33" fillId="11" borderId="30" xfId="1" applyFont="1" applyFill="1" applyBorder="1" applyAlignment="1">
      <alignment vertical="center" wrapText="1"/>
    </xf>
    <xf numFmtId="2" fontId="33" fillId="11" borderId="30" xfId="1" applyNumberFormat="1" applyFont="1" applyFill="1" applyBorder="1" applyAlignment="1">
      <alignment horizontal="center" vertical="center"/>
    </xf>
    <xf numFmtId="2" fontId="32" fillId="11" borderId="30" xfId="1" applyNumberFormat="1" applyFont="1" applyFill="1" applyBorder="1" applyAlignment="1">
      <alignment horizontal="center" vertical="center"/>
    </xf>
    <xf numFmtId="165" fontId="33" fillId="11" borderId="30" xfId="1" applyNumberFormat="1" applyFont="1" applyFill="1" applyBorder="1" applyAlignment="1">
      <alignment horizontal="center" vertical="center"/>
    </xf>
    <xf numFmtId="0" fontId="33" fillId="0" borderId="0" xfId="1" applyFont="1"/>
    <xf numFmtId="166" fontId="42" fillId="12" borderId="30" xfId="1" applyNumberFormat="1" applyFont="1" applyFill="1" applyBorder="1" applyAlignment="1">
      <alignment horizontal="center"/>
    </xf>
    <xf numFmtId="0" fontId="2" fillId="2" borderId="0" xfId="0" applyFont="1" applyFill="1" applyAlignment="1">
      <alignment horizontal="center"/>
    </xf>
    <xf numFmtId="0" fontId="14" fillId="7" borderId="2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28" fillId="0" borderId="5" xfId="0" applyFont="1" applyBorder="1" applyAlignment="1">
      <alignment horizontal="center"/>
    </xf>
    <xf numFmtId="0" fontId="28" fillId="0" borderId="19" xfId="0" applyFont="1" applyBorder="1" applyAlignment="1">
      <alignment horizontal="center"/>
    </xf>
    <xf numFmtId="0" fontId="32" fillId="0" borderId="6" xfId="0" applyFont="1" applyBorder="1" applyAlignment="1">
      <alignment horizontal="center" vertical="center" wrapText="1"/>
    </xf>
    <xf numFmtId="0" fontId="32" fillId="0" borderId="7" xfId="0" applyFont="1" applyBorder="1" applyAlignment="1">
      <alignment horizontal="center" vertical="center" wrapText="1"/>
    </xf>
    <xf numFmtId="0" fontId="14" fillId="7" borderId="11" xfId="0" applyFont="1" applyFill="1" applyBorder="1" applyAlignment="1">
      <alignment horizontal="center" vertical="center" wrapText="1"/>
    </xf>
    <xf numFmtId="0" fontId="14" fillId="7" borderId="15" xfId="0" applyFont="1" applyFill="1" applyBorder="1" applyAlignment="1">
      <alignment horizontal="center" vertical="center" wrapText="1"/>
    </xf>
    <xf numFmtId="0" fontId="14" fillId="7" borderId="4"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27" fillId="5" borderId="1" xfId="0" applyFont="1" applyFill="1" applyBorder="1" applyAlignment="1">
      <alignment horizontal="center"/>
    </xf>
    <xf numFmtId="0" fontId="27" fillId="5" borderId="3" xfId="0" applyFont="1" applyFill="1" applyBorder="1" applyAlignment="1">
      <alignment horizontal="center"/>
    </xf>
    <xf numFmtId="0" fontId="31" fillId="6" borderId="1" xfId="0" applyFont="1" applyFill="1" applyBorder="1" applyAlignment="1">
      <alignment horizontal="center" vertical="center" wrapText="1"/>
    </xf>
    <xf numFmtId="0" fontId="31" fillId="6" borderId="3" xfId="0" applyFont="1" applyFill="1" applyBorder="1" applyAlignment="1">
      <alignment horizontal="center" vertical="center" wrapText="1"/>
    </xf>
    <xf numFmtId="0" fontId="33" fillId="0" borderId="0" xfId="1" applyFont="1" applyAlignment="1">
      <alignment vertical="top" wrapText="1"/>
    </xf>
    <xf numFmtId="0" fontId="2" fillId="0" borderId="1" xfId="0" applyFont="1" applyBorder="1" applyAlignment="1">
      <alignment horizontal="center"/>
    </xf>
    <xf numFmtId="0" fontId="0" fillId="0" borderId="2" xfId="0" applyBorder="1" applyAlignment="1">
      <alignment horizontal="center"/>
    </xf>
    <xf numFmtId="0" fontId="22" fillId="0" borderId="4" xfId="0" applyFont="1" applyFill="1" applyBorder="1" applyAlignment="1">
      <alignment horizontal="center" vertical="center" wrapText="1"/>
    </xf>
    <xf numFmtId="0" fontId="22" fillId="0" borderId="28" xfId="0" applyFont="1" applyFill="1" applyBorder="1" applyAlignment="1">
      <alignment horizontal="center" vertical="center" wrapText="1"/>
    </xf>
    <xf numFmtId="0" fontId="22" fillId="0" borderId="9" xfId="0" applyFont="1" applyFill="1" applyBorder="1" applyAlignment="1">
      <alignment horizontal="center" vertical="center" wrapText="1"/>
    </xf>
    <xf numFmtId="0" fontId="22" fillId="0" borderId="10" xfId="0"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22" fillId="0" borderId="1" xfId="0" applyFont="1" applyFill="1" applyBorder="1" applyAlignment="1">
      <alignment horizontal="center" vertical="center" wrapText="1"/>
    </xf>
    <xf numFmtId="0" fontId="22" fillId="0" borderId="23"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22" fillId="0" borderId="24" xfId="0" applyFont="1" applyBorder="1" applyAlignment="1">
      <alignment horizontal="center" vertical="center" wrapText="1"/>
    </xf>
  </cellXfs>
  <cellStyles count="2">
    <cellStyle name="Normal" xfId="0" builtinId="0"/>
    <cellStyle name="Normal 2" xfId="1" xr:uid="{2B5E89E9-E1F6-4247-BCE0-A8E835854BF9}"/>
  </cellStyles>
  <dxfs count="56">
    <dxf>
      <font>
        <strike val="0"/>
        <outline val="0"/>
        <shadow val="0"/>
        <u val="none"/>
        <vertAlign val="baseline"/>
        <sz val="7"/>
        <color theme="1"/>
        <name val="Noto sans"/>
        <scheme val="none"/>
      </font>
      <alignment horizontal="center" vertical="bottom" textRotation="0" wrapText="0" indent="0" justifyLastLine="0" shrinkToFit="0" readingOrder="0"/>
    </dxf>
    <dxf>
      <font>
        <b val="0"/>
        <i val="0"/>
        <strike val="0"/>
        <condense val="0"/>
        <extend val="0"/>
        <outline val="0"/>
        <shadow val="0"/>
        <u val="none"/>
        <vertAlign val="baseline"/>
        <sz val="7"/>
        <color theme="1"/>
        <name val="Noto sans"/>
        <scheme val="none"/>
      </font>
      <alignment horizontal="center" vertical="bottom" textRotation="0" wrapText="0" indent="0" justifyLastLine="0" shrinkToFit="0" readingOrder="0"/>
    </dxf>
    <dxf>
      <font>
        <strike val="0"/>
        <outline val="0"/>
        <shadow val="0"/>
        <u val="none"/>
        <vertAlign val="baseline"/>
        <sz val="7"/>
        <color theme="1"/>
        <name val="Noto sans"/>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7"/>
        <color theme="0"/>
        <name val="Noto sans"/>
        <scheme val="none"/>
      </font>
      <numFmt numFmtId="164" formatCode="0.0"/>
      <fill>
        <patternFill patternType="solid">
          <fgColor indexed="64"/>
          <bgColor rgb="FFFF0000"/>
        </patternFill>
      </fill>
      <alignment horizontal="center" vertical="bottom" textRotation="0" wrapText="0" indent="0" justifyLastLine="0" shrinkToFit="0" readingOrder="0"/>
    </dxf>
    <dxf>
      <font>
        <strike val="0"/>
        <outline val="0"/>
        <shadow val="0"/>
        <u val="none"/>
        <vertAlign val="baseline"/>
        <sz val="7"/>
        <color theme="1"/>
        <name val="Noto sans"/>
        <scheme val="none"/>
      </font>
      <numFmt numFmtId="164" formatCode="0.0"/>
      <fill>
        <patternFill>
          <fgColor indexed="64"/>
          <bgColor rgb="FFFFFF00"/>
        </patternFill>
      </fill>
      <alignment horizontal="center" vertical="bottom" textRotation="0" wrapText="0" indent="0" justifyLastLine="0" shrinkToFit="0" readingOrder="0"/>
    </dxf>
    <dxf>
      <font>
        <strike val="0"/>
        <outline val="0"/>
        <shadow val="0"/>
        <u val="none"/>
        <vertAlign val="baseline"/>
        <sz val="7"/>
        <color theme="1"/>
        <name val="Noto sans"/>
        <scheme val="none"/>
      </font>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7"/>
        <color theme="1"/>
        <name val="Noto sans"/>
        <scheme val="none"/>
      </font>
    </dxf>
    <dxf>
      <font>
        <strike val="0"/>
        <outline val="0"/>
        <shadow val="0"/>
        <u val="none"/>
        <vertAlign val="baseline"/>
        <sz val="7"/>
        <color theme="1"/>
        <name val="Noto sans"/>
        <scheme val="none"/>
      </font>
    </dxf>
    <dxf>
      <font>
        <strike val="0"/>
        <outline val="0"/>
        <shadow val="0"/>
        <u val="none"/>
        <vertAlign val="baseline"/>
        <sz val="7"/>
        <color theme="1"/>
        <name val="Noto sans"/>
        <scheme val="none"/>
      </font>
      <alignment horizontal="center" vertical="bottom" textRotation="0" wrapText="0" indent="0" justifyLastLine="0" shrinkToFit="0" readingOrder="0"/>
    </dxf>
    <dxf>
      <font>
        <b val="0"/>
        <i val="0"/>
        <strike val="0"/>
        <condense val="0"/>
        <extend val="0"/>
        <outline val="0"/>
        <shadow val="0"/>
        <u val="none"/>
        <vertAlign val="baseline"/>
        <sz val="7"/>
        <color theme="1"/>
        <name val="Noto sans"/>
        <scheme val="none"/>
      </font>
      <alignment horizontal="center" vertical="bottom" textRotation="0" wrapText="0" indent="0" justifyLastLine="0" shrinkToFit="0" readingOrder="0"/>
    </dxf>
    <dxf>
      <font>
        <strike val="0"/>
        <outline val="0"/>
        <shadow val="0"/>
        <u val="none"/>
        <vertAlign val="baseline"/>
        <sz val="7"/>
        <color theme="1"/>
        <name val="Noto sans"/>
        <scheme val="none"/>
      </font>
      <alignment horizontal="center" vertical="bottom" textRotation="0" wrapText="0" indent="0" justifyLastLine="0" shrinkToFit="0" readingOrder="0"/>
    </dxf>
    <dxf>
      <font>
        <strike val="0"/>
        <outline val="0"/>
        <shadow val="0"/>
        <u val="none"/>
        <vertAlign val="baseline"/>
        <sz val="7"/>
        <color theme="0"/>
        <name val="Noto sans"/>
        <scheme val="none"/>
      </font>
      <numFmt numFmtId="164" formatCode="0.0"/>
      <fill>
        <patternFill patternType="solid">
          <fgColor indexed="64"/>
          <bgColor rgb="FFFF0000"/>
        </patternFill>
      </fill>
      <alignment horizontal="center" vertical="bottom" textRotation="0" wrapText="0" indent="0" justifyLastLine="0" shrinkToFit="0" readingOrder="0"/>
    </dxf>
    <dxf>
      <font>
        <strike val="0"/>
        <outline val="0"/>
        <shadow val="0"/>
        <u val="none"/>
        <vertAlign val="baseline"/>
        <sz val="7"/>
        <color theme="1"/>
        <name val="Noto sans"/>
        <scheme val="none"/>
      </font>
      <numFmt numFmtId="164" formatCode="0.0"/>
      <fill>
        <patternFill>
          <fgColor indexed="64"/>
          <bgColor rgb="FFFFFF00"/>
        </patternFill>
      </fill>
      <alignment horizontal="center" vertical="bottom" textRotation="0" wrapText="0" indent="0" justifyLastLine="0" shrinkToFit="0" readingOrder="0"/>
    </dxf>
    <dxf>
      <font>
        <strike val="0"/>
        <outline val="0"/>
        <shadow val="0"/>
        <u val="none"/>
        <vertAlign val="baseline"/>
        <sz val="7"/>
        <color theme="1"/>
        <name val="Noto sans"/>
        <scheme val="none"/>
      </font>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7"/>
        <color theme="1"/>
        <name val="Noto sans"/>
        <scheme val="none"/>
      </font>
    </dxf>
    <dxf>
      <font>
        <strike val="0"/>
        <outline val="0"/>
        <shadow val="0"/>
        <u val="none"/>
        <vertAlign val="baseline"/>
        <sz val="7"/>
        <color theme="1"/>
        <name val="Noto sans"/>
        <scheme val="none"/>
      </font>
    </dxf>
    <dxf>
      <font>
        <strike val="0"/>
        <outline val="0"/>
        <shadow val="0"/>
        <u val="none"/>
        <vertAlign val="baseline"/>
        <sz val="9"/>
        <color theme="1"/>
        <name val="Noto Sans"/>
        <family val="2"/>
        <scheme val="none"/>
      </font>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7"/>
        <color theme="1"/>
        <name val="Noto Sans"/>
        <family val="2"/>
        <scheme val="none"/>
      </font>
      <fill>
        <patternFill patternType="solid">
          <fgColor indexed="64"/>
          <bgColor rgb="FFFF000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Noto Sans"/>
        <family val="2"/>
        <scheme val="none"/>
      </font>
      <fill>
        <patternFill patternType="solid">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auto="1"/>
        <name val="Noto Sans"/>
        <family val="2"/>
        <scheme val="none"/>
      </font>
      <numFmt numFmtId="164" formatCode="0.0"/>
      <fill>
        <patternFill patternType="solid">
          <fgColor indexed="64"/>
          <bgColor rgb="FFFF00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Noto Sans"/>
        <family val="2"/>
        <scheme val="none"/>
      </font>
      <numFmt numFmtId="164" formatCode="0.0"/>
      <fill>
        <patternFill>
          <fgColor indexed="64"/>
          <bgColor rgb="FFFFFF0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7"/>
        <color theme="1"/>
        <name val="Noto sans"/>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7"/>
        <color rgb="FF000000"/>
        <name val="Noto sans"/>
        <scheme val="none"/>
      </font>
    </dxf>
    <dxf>
      <border>
        <bottom style="thin">
          <color indexed="64"/>
        </bottom>
      </border>
    </dxf>
    <dxf>
      <font>
        <b val="0"/>
        <i val="0"/>
        <strike val="0"/>
        <condense val="0"/>
        <extend val="0"/>
        <outline val="0"/>
        <shadow val="0"/>
        <u val="none"/>
        <vertAlign val="baseline"/>
        <sz val="7"/>
        <color theme="1"/>
        <name val="Noto Sans"/>
        <family val="2"/>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9"/>
        <color theme="1"/>
        <name val="Noto San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9"/>
        <color theme="1"/>
        <name val="Noto Sans"/>
        <family val="2"/>
        <scheme val="none"/>
      </font>
      <alignment horizontal="center" vertical="bottom" textRotation="0" wrapText="0" indent="0" justifyLastLine="0" shrinkToFit="0" readingOrder="0"/>
    </dxf>
    <dxf>
      <font>
        <strike val="0"/>
        <outline val="0"/>
        <shadow val="0"/>
        <u val="none"/>
        <vertAlign val="baseline"/>
        <sz val="9"/>
        <color theme="1"/>
        <name val="Noto Sans"/>
        <family val="2"/>
        <scheme val="none"/>
      </font>
      <alignment horizontal="center" vertical="bottom" textRotation="0" wrapText="0" indent="0" justifyLastLine="0" shrinkToFit="0" readingOrder="0"/>
    </dxf>
    <dxf>
      <font>
        <b val="0"/>
        <strike val="0"/>
        <outline val="0"/>
        <shadow val="0"/>
        <u val="none"/>
        <vertAlign val="baseline"/>
        <sz val="9"/>
        <color auto="1"/>
        <name val="Noto Sans"/>
        <family val="2"/>
        <scheme val="none"/>
      </font>
      <numFmt numFmtId="164" formatCode="0.0"/>
      <fill>
        <patternFill patternType="solid">
          <fgColor indexed="64"/>
          <bgColor rgb="FFFF0000"/>
        </patternFill>
      </fill>
      <alignment horizontal="center" vertical="center" textRotation="0" wrapText="1" indent="0" justifyLastLine="0" shrinkToFit="0" readingOrder="0"/>
    </dxf>
    <dxf>
      <font>
        <b val="0"/>
        <strike val="0"/>
        <outline val="0"/>
        <shadow val="0"/>
        <u val="none"/>
        <vertAlign val="baseline"/>
        <sz val="9"/>
        <color theme="1"/>
        <name val="Noto Sans"/>
        <family val="2"/>
        <scheme val="none"/>
      </font>
      <numFmt numFmtId="164" formatCode="0.0"/>
      <fill>
        <patternFill>
          <fgColor indexed="64"/>
          <bgColor rgb="FFFFFF00"/>
        </patternFill>
      </fill>
      <alignment horizontal="center" vertical="center" textRotation="0" wrapText="1" indent="0" justifyLastLine="0" shrinkToFit="0" readingOrder="0"/>
    </dxf>
    <dxf>
      <font>
        <strike val="0"/>
        <outline val="0"/>
        <shadow val="0"/>
        <u val="none"/>
        <vertAlign val="baseline"/>
        <sz val="7"/>
        <color theme="1"/>
        <name val="Noto sans"/>
        <scheme val="none"/>
      </font>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7"/>
        <color rgb="FF000000"/>
        <name val="Noto sans"/>
        <scheme val="none"/>
      </font>
    </dxf>
    <dxf>
      <font>
        <strike val="0"/>
        <outline val="0"/>
        <shadow val="0"/>
        <u val="none"/>
        <vertAlign val="baseline"/>
        <sz val="7"/>
        <color theme="1"/>
        <name val="Noto sans"/>
        <scheme val="none"/>
      </font>
    </dxf>
    <dxf>
      <font>
        <strike val="0"/>
        <outline val="0"/>
        <shadow val="0"/>
        <u val="none"/>
        <vertAlign val="baseline"/>
        <sz val="9"/>
        <color theme="1"/>
        <name val="Noto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7"/>
        <color theme="1"/>
        <name val="Noto Sans"/>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9"/>
        <color theme="1"/>
        <name val="Noto Sans"/>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auto="1"/>
        <name val="Noto Sans"/>
        <family val="2"/>
        <scheme val="none"/>
      </font>
      <numFmt numFmtId="164"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theme="1"/>
        <name val="Noto Sans"/>
        <family val="2"/>
        <scheme val="none"/>
      </font>
      <numFmt numFmtId="164" formatCode="0.0"/>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7"/>
        <color theme="1"/>
        <name val="Noto sans"/>
        <scheme val="none"/>
      </font>
      <fill>
        <patternFill patternType="none">
          <fgColor indexed="64"/>
          <bgColor auto="1"/>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7"/>
        <color rgb="FF000000"/>
        <name val="Noto sans"/>
        <scheme val="none"/>
      </font>
      <fill>
        <patternFill patternType="none">
          <fgColor indexed="64"/>
          <bgColor auto="1"/>
        </patternFill>
      </fill>
    </dxf>
    <dxf>
      <font>
        <b val="0"/>
        <i val="0"/>
        <strike val="0"/>
        <condense val="0"/>
        <extend val="0"/>
        <outline val="0"/>
        <shadow val="0"/>
        <u val="none"/>
        <vertAlign val="baseline"/>
        <sz val="7"/>
        <color auto="1"/>
        <name val="Noto Sans"/>
        <family val="2"/>
        <scheme val="none"/>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9"/>
        <color theme="1"/>
        <name val="Noto Sans"/>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9"/>
        <color theme="1"/>
        <name val="Noto Sans"/>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sz val="9"/>
        <color theme="1"/>
        <name val="Noto Sans"/>
        <family val="2"/>
        <scheme val="none"/>
      </font>
      <fill>
        <patternFill patternType="none">
          <fgColor indexed="64"/>
          <bgColor auto="1"/>
        </patternFill>
      </fill>
      <alignment horizontal="center" vertical="bottom" textRotation="0" wrapText="0" indent="0" justifyLastLine="0" shrinkToFit="0" readingOrder="0"/>
    </dxf>
    <dxf>
      <font>
        <b val="0"/>
        <strike val="0"/>
        <outline val="0"/>
        <shadow val="0"/>
        <u val="none"/>
        <vertAlign val="baseline"/>
        <sz val="9"/>
        <color auto="1"/>
        <name val="Noto Sans"/>
        <family val="2"/>
        <scheme val="none"/>
      </font>
      <numFmt numFmtId="164" formatCode="0.0"/>
      <fill>
        <patternFill patternType="none">
          <fgColor indexed="64"/>
          <bgColor auto="1"/>
        </patternFill>
      </fill>
      <alignment horizontal="center" vertical="center" textRotation="0" wrapText="1" indent="0" justifyLastLine="0" shrinkToFit="0" readingOrder="0"/>
    </dxf>
    <dxf>
      <font>
        <b val="0"/>
        <strike val="0"/>
        <outline val="0"/>
        <shadow val="0"/>
        <u val="none"/>
        <vertAlign val="baseline"/>
        <sz val="9"/>
        <color theme="1"/>
        <name val="Noto Sans"/>
        <family val="2"/>
        <scheme val="none"/>
      </font>
      <numFmt numFmtId="164" formatCode="0.0"/>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7"/>
        <color theme="1"/>
        <name val="Noto sans"/>
        <scheme val="none"/>
      </font>
      <fill>
        <patternFill patternType="none">
          <fgColor indexed="64"/>
          <bgColor auto="1"/>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7"/>
        <color rgb="FF000000"/>
        <name val="Noto sans"/>
        <scheme val="none"/>
      </font>
      <fill>
        <patternFill patternType="none">
          <fgColor indexed="64"/>
          <bgColor auto="1"/>
        </patternFill>
      </fill>
    </dxf>
    <dxf>
      <font>
        <strike val="0"/>
        <outline val="0"/>
        <shadow val="0"/>
        <u val="none"/>
        <vertAlign val="baseline"/>
        <sz val="7"/>
        <color auto="1"/>
        <name val="Noto Sans"/>
        <family val="2"/>
        <scheme val="none"/>
      </font>
      <fill>
        <patternFill patternType="solid">
          <fgColor indexed="64"/>
          <bgColor theme="0"/>
        </patternFill>
      </fill>
    </dxf>
  </dxfs>
  <tableStyles count="0" defaultTableStyle="TableStyleMedium2" defaultPivotStyle="PivotStyleLight16"/>
  <colors>
    <mruColors>
      <color rgb="FFFF66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6.png"/><Relationship Id="rId5" Type="http://schemas.openxmlformats.org/officeDocument/2006/relationships/image" Target="../media/image11.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4" Type="http://schemas.openxmlformats.org/officeDocument/2006/relationships/image" Target="../media/image27.png"/></Relationships>
</file>

<file path=xl/drawings/_rels/drawing8.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s>
</file>

<file path=xl/drawings/_rels/drawing9.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40.png"/><Relationship Id="rId7" Type="http://schemas.openxmlformats.org/officeDocument/2006/relationships/image" Target="cid:image003.png@01DC5887.6FCB83B0" TargetMode="External"/><Relationship Id="rId12" Type="http://schemas.openxmlformats.org/officeDocument/2006/relationships/image" Target="../media/image46.png"/><Relationship Id="rId2" Type="http://schemas.openxmlformats.org/officeDocument/2006/relationships/image" Target="../media/image39.png"/><Relationship Id="rId1" Type="http://schemas.openxmlformats.org/officeDocument/2006/relationships/image" Target="../media/image38.png"/><Relationship Id="rId6" Type="http://schemas.openxmlformats.org/officeDocument/2006/relationships/image" Target="../media/image42.png"/><Relationship Id="rId11" Type="http://schemas.openxmlformats.org/officeDocument/2006/relationships/image" Target="../media/image45.png"/><Relationship Id="rId5" Type="http://schemas.openxmlformats.org/officeDocument/2006/relationships/image" Target="cid:image002.png@01DC5886.C0A011D0" TargetMode="External"/><Relationship Id="rId10" Type="http://schemas.openxmlformats.org/officeDocument/2006/relationships/image" Target="../media/image44.png"/><Relationship Id="rId4" Type="http://schemas.openxmlformats.org/officeDocument/2006/relationships/image" Target="../media/image41.png"/><Relationship Id="rId9" Type="http://schemas.openxmlformats.org/officeDocument/2006/relationships/image" Target="../media/image4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4" Type="http://schemas.openxmlformats.org/officeDocument/2006/relationships/image" Target="../media/image5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 Id="rId4"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1</xdr:col>
      <xdr:colOff>18874</xdr:colOff>
      <xdr:row>36</xdr:row>
      <xdr:rowOff>38343</xdr:rowOff>
    </xdr:from>
    <xdr:to>
      <xdr:col>5</xdr:col>
      <xdr:colOff>762955</xdr:colOff>
      <xdr:row>45</xdr:row>
      <xdr:rowOff>134019</xdr:rowOff>
    </xdr:to>
    <xdr:pic>
      <xdr:nvPicPr>
        <xdr:cNvPr id="13" name="Imagen 12">
          <a:extLst>
            <a:ext uri="{FF2B5EF4-FFF2-40B4-BE49-F238E27FC236}">
              <a16:creationId xmlns:a16="http://schemas.microsoft.com/office/drawing/2014/main" id="{205D2266-67A2-F35B-F3BA-B2FCD0E8573F}"/>
            </a:ext>
          </a:extLst>
        </xdr:cNvPr>
        <xdr:cNvPicPr>
          <a:picLocks noChangeAspect="1"/>
        </xdr:cNvPicPr>
      </xdr:nvPicPr>
      <xdr:blipFill>
        <a:blip xmlns:r="http://schemas.openxmlformats.org/officeDocument/2006/relationships" r:embed="rId1"/>
        <a:stretch>
          <a:fillRect/>
        </a:stretch>
      </xdr:blipFill>
      <xdr:spPr>
        <a:xfrm>
          <a:off x="333683" y="5632262"/>
          <a:ext cx="5038403" cy="1839236"/>
        </a:xfrm>
        <a:prstGeom prst="rect">
          <a:avLst/>
        </a:prstGeom>
      </xdr:spPr>
    </xdr:pic>
    <xdr:clientData/>
  </xdr:twoCellAnchor>
  <xdr:twoCellAnchor editAs="oneCell">
    <xdr:from>
      <xdr:col>1</xdr:col>
      <xdr:colOff>1</xdr:colOff>
      <xdr:row>46</xdr:row>
      <xdr:rowOff>0</xdr:rowOff>
    </xdr:from>
    <xdr:to>
      <xdr:col>5</xdr:col>
      <xdr:colOff>734247</xdr:colOff>
      <xdr:row>54</xdr:row>
      <xdr:rowOff>56031</xdr:rowOff>
    </xdr:to>
    <xdr:pic>
      <xdr:nvPicPr>
        <xdr:cNvPr id="14" name="Imagen 13">
          <a:extLst>
            <a:ext uri="{FF2B5EF4-FFF2-40B4-BE49-F238E27FC236}">
              <a16:creationId xmlns:a16="http://schemas.microsoft.com/office/drawing/2014/main" id="{AA1B816A-31D9-FF66-5AD1-81A7CCE985C0}"/>
            </a:ext>
          </a:extLst>
        </xdr:cNvPr>
        <xdr:cNvPicPr>
          <a:picLocks noChangeAspect="1"/>
        </xdr:cNvPicPr>
      </xdr:nvPicPr>
      <xdr:blipFill>
        <a:blip xmlns:r="http://schemas.openxmlformats.org/officeDocument/2006/relationships" r:embed="rId2"/>
        <a:stretch>
          <a:fillRect/>
        </a:stretch>
      </xdr:blipFill>
      <xdr:spPr>
        <a:xfrm>
          <a:off x="315166" y="6968658"/>
          <a:ext cx="5039964" cy="1568824"/>
        </a:xfrm>
        <a:prstGeom prst="rect">
          <a:avLst/>
        </a:prstGeom>
      </xdr:spPr>
    </xdr:pic>
    <xdr:clientData/>
  </xdr:twoCellAnchor>
  <xdr:twoCellAnchor editAs="oneCell">
    <xdr:from>
      <xdr:col>0</xdr:col>
      <xdr:colOff>280146</xdr:colOff>
      <xdr:row>55</xdr:row>
      <xdr:rowOff>1</xdr:rowOff>
    </xdr:from>
    <xdr:to>
      <xdr:col>5</xdr:col>
      <xdr:colOff>860717</xdr:colOff>
      <xdr:row>63</xdr:row>
      <xdr:rowOff>28014</xdr:rowOff>
    </xdr:to>
    <xdr:pic>
      <xdr:nvPicPr>
        <xdr:cNvPr id="15" name="Imagen 14">
          <a:extLst>
            <a:ext uri="{FF2B5EF4-FFF2-40B4-BE49-F238E27FC236}">
              <a16:creationId xmlns:a16="http://schemas.microsoft.com/office/drawing/2014/main" id="{5C8821ED-0091-97CC-2AFC-C96FFB22A0A1}"/>
            </a:ext>
          </a:extLst>
        </xdr:cNvPr>
        <xdr:cNvPicPr>
          <a:picLocks noChangeAspect="1"/>
        </xdr:cNvPicPr>
      </xdr:nvPicPr>
      <xdr:blipFill>
        <a:blip xmlns:r="http://schemas.openxmlformats.org/officeDocument/2006/relationships" r:embed="rId3"/>
        <a:stretch>
          <a:fillRect/>
        </a:stretch>
      </xdr:blipFill>
      <xdr:spPr>
        <a:xfrm>
          <a:off x="280146" y="8670552"/>
          <a:ext cx="5201454" cy="1540808"/>
        </a:xfrm>
        <a:prstGeom prst="rect">
          <a:avLst/>
        </a:prstGeom>
      </xdr:spPr>
    </xdr:pic>
    <xdr:clientData/>
  </xdr:twoCellAnchor>
  <xdr:twoCellAnchor editAs="oneCell">
    <xdr:from>
      <xdr:col>6</xdr:col>
      <xdr:colOff>452033</xdr:colOff>
      <xdr:row>37</xdr:row>
      <xdr:rowOff>16141</xdr:rowOff>
    </xdr:from>
    <xdr:to>
      <xdr:col>9</xdr:col>
      <xdr:colOff>213913</xdr:colOff>
      <xdr:row>43</xdr:row>
      <xdr:rowOff>120770</xdr:rowOff>
    </xdr:to>
    <xdr:pic>
      <xdr:nvPicPr>
        <xdr:cNvPr id="4" name="Imagen 3">
          <a:extLst>
            <a:ext uri="{FF2B5EF4-FFF2-40B4-BE49-F238E27FC236}">
              <a16:creationId xmlns:a16="http://schemas.microsoft.com/office/drawing/2014/main" id="{92FF46CB-43EE-E0B5-E0B3-F426669F219A}"/>
            </a:ext>
          </a:extLst>
        </xdr:cNvPr>
        <xdr:cNvPicPr>
          <a:picLocks noChangeAspect="1"/>
        </xdr:cNvPicPr>
      </xdr:nvPicPr>
      <xdr:blipFill>
        <a:blip xmlns:r="http://schemas.openxmlformats.org/officeDocument/2006/relationships" r:embed="rId4"/>
        <a:stretch>
          <a:fillRect/>
        </a:stretch>
      </xdr:blipFill>
      <xdr:spPr>
        <a:xfrm>
          <a:off x="5868368" y="5012730"/>
          <a:ext cx="2353003" cy="1267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9</xdr:col>
      <xdr:colOff>534325</xdr:colOff>
      <xdr:row>31</xdr:row>
      <xdr:rowOff>115087</xdr:rowOff>
    </xdr:to>
    <xdr:pic>
      <xdr:nvPicPr>
        <xdr:cNvPr id="2" name="Imagen 1">
          <a:extLst>
            <a:ext uri="{FF2B5EF4-FFF2-40B4-BE49-F238E27FC236}">
              <a16:creationId xmlns:a16="http://schemas.microsoft.com/office/drawing/2014/main" id="{05CC2DF7-290C-59EA-D989-3BD5458D3C61}"/>
            </a:ext>
          </a:extLst>
        </xdr:cNvPr>
        <xdr:cNvPicPr>
          <a:picLocks noChangeAspect="1"/>
        </xdr:cNvPicPr>
      </xdr:nvPicPr>
      <xdr:blipFill>
        <a:blip xmlns:r="http://schemas.openxmlformats.org/officeDocument/2006/relationships" r:embed="rId1"/>
        <a:stretch>
          <a:fillRect/>
        </a:stretch>
      </xdr:blipFill>
      <xdr:spPr>
        <a:xfrm>
          <a:off x="762000" y="381000"/>
          <a:ext cx="6630325" cy="5639587"/>
        </a:xfrm>
        <a:prstGeom prst="rect">
          <a:avLst/>
        </a:prstGeom>
      </xdr:spPr>
    </xdr:pic>
    <xdr:clientData/>
  </xdr:twoCellAnchor>
  <xdr:twoCellAnchor editAs="oneCell">
    <xdr:from>
      <xdr:col>9</xdr:col>
      <xdr:colOff>657225</xdr:colOff>
      <xdr:row>9</xdr:row>
      <xdr:rowOff>19051</xdr:rowOff>
    </xdr:from>
    <xdr:to>
      <xdr:col>20</xdr:col>
      <xdr:colOff>104775</xdr:colOff>
      <xdr:row>19</xdr:row>
      <xdr:rowOff>73587</xdr:rowOff>
    </xdr:to>
    <xdr:pic>
      <xdr:nvPicPr>
        <xdr:cNvPr id="3" name="Imagen 2">
          <a:extLst>
            <a:ext uri="{FF2B5EF4-FFF2-40B4-BE49-F238E27FC236}">
              <a16:creationId xmlns:a16="http://schemas.microsoft.com/office/drawing/2014/main" id="{65DB6CE3-5F0B-8650-9F38-DED61315D217}"/>
            </a:ext>
          </a:extLst>
        </xdr:cNvPr>
        <xdr:cNvPicPr>
          <a:picLocks noChangeAspect="1"/>
        </xdr:cNvPicPr>
      </xdr:nvPicPr>
      <xdr:blipFill>
        <a:blip xmlns:r="http://schemas.openxmlformats.org/officeDocument/2006/relationships" r:embed="rId2"/>
        <a:stretch>
          <a:fillRect/>
        </a:stretch>
      </xdr:blipFill>
      <xdr:spPr>
        <a:xfrm>
          <a:off x="7515225" y="1733551"/>
          <a:ext cx="7829550" cy="1959536"/>
        </a:xfrm>
        <a:prstGeom prst="rect">
          <a:avLst/>
        </a:prstGeom>
      </xdr:spPr>
    </xdr:pic>
    <xdr:clientData/>
  </xdr:twoCellAnchor>
  <xdr:twoCellAnchor editAs="oneCell">
    <xdr:from>
      <xdr:col>9</xdr:col>
      <xdr:colOff>704849</xdr:colOff>
      <xdr:row>19</xdr:row>
      <xdr:rowOff>180975</xdr:rowOff>
    </xdr:from>
    <xdr:to>
      <xdr:col>18</xdr:col>
      <xdr:colOff>677290</xdr:colOff>
      <xdr:row>36</xdr:row>
      <xdr:rowOff>7852</xdr:rowOff>
    </xdr:to>
    <xdr:pic>
      <xdr:nvPicPr>
        <xdr:cNvPr id="5" name="Imagen 4">
          <a:extLst>
            <a:ext uri="{FF2B5EF4-FFF2-40B4-BE49-F238E27FC236}">
              <a16:creationId xmlns:a16="http://schemas.microsoft.com/office/drawing/2014/main" id="{3BA07D54-9E26-DD81-4E55-ADE5E2361BE3}"/>
            </a:ext>
          </a:extLst>
        </xdr:cNvPr>
        <xdr:cNvPicPr>
          <a:picLocks noChangeAspect="1"/>
        </xdr:cNvPicPr>
      </xdr:nvPicPr>
      <xdr:blipFill>
        <a:blip xmlns:r="http://schemas.openxmlformats.org/officeDocument/2006/relationships" r:embed="rId3"/>
        <a:stretch>
          <a:fillRect/>
        </a:stretch>
      </xdr:blipFill>
      <xdr:spPr>
        <a:xfrm>
          <a:off x="7562849" y="3800475"/>
          <a:ext cx="6830441" cy="3084427"/>
        </a:xfrm>
        <a:prstGeom prst="rect">
          <a:avLst/>
        </a:prstGeom>
      </xdr:spPr>
    </xdr:pic>
    <xdr:clientData/>
  </xdr:twoCellAnchor>
  <xdr:twoCellAnchor editAs="oneCell">
    <xdr:from>
      <xdr:col>20</xdr:col>
      <xdr:colOff>447675</xdr:colOff>
      <xdr:row>9</xdr:row>
      <xdr:rowOff>133350</xdr:rowOff>
    </xdr:from>
    <xdr:to>
      <xdr:col>28</xdr:col>
      <xdr:colOff>705737</xdr:colOff>
      <xdr:row>36</xdr:row>
      <xdr:rowOff>181702</xdr:rowOff>
    </xdr:to>
    <xdr:pic>
      <xdr:nvPicPr>
        <xdr:cNvPr id="6" name="Imagen 5">
          <a:extLst>
            <a:ext uri="{FF2B5EF4-FFF2-40B4-BE49-F238E27FC236}">
              <a16:creationId xmlns:a16="http://schemas.microsoft.com/office/drawing/2014/main" id="{7118A678-7F85-8845-C750-4F12F60B23DF}"/>
            </a:ext>
          </a:extLst>
        </xdr:cNvPr>
        <xdr:cNvPicPr>
          <a:picLocks noChangeAspect="1"/>
        </xdr:cNvPicPr>
      </xdr:nvPicPr>
      <xdr:blipFill>
        <a:blip xmlns:r="http://schemas.openxmlformats.org/officeDocument/2006/relationships" r:embed="rId4"/>
        <a:stretch>
          <a:fillRect/>
        </a:stretch>
      </xdr:blipFill>
      <xdr:spPr>
        <a:xfrm>
          <a:off x="15687675" y="1847850"/>
          <a:ext cx="6354062" cy="5210902"/>
        </a:xfrm>
        <a:prstGeom prst="rect">
          <a:avLst/>
        </a:prstGeom>
      </xdr:spPr>
    </xdr:pic>
    <xdr:clientData/>
  </xdr:twoCellAnchor>
  <xdr:twoCellAnchor editAs="oneCell">
    <xdr:from>
      <xdr:col>1</xdr:col>
      <xdr:colOff>0</xdr:colOff>
      <xdr:row>75</xdr:row>
      <xdr:rowOff>0</xdr:rowOff>
    </xdr:from>
    <xdr:to>
      <xdr:col>9</xdr:col>
      <xdr:colOff>38956</xdr:colOff>
      <xdr:row>117</xdr:row>
      <xdr:rowOff>77327</xdr:rowOff>
    </xdr:to>
    <xdr:pic>
      <xdr:nvPicPr>
        <xdr:cNvPr id="4" name="Imagen 3">
          <a:extLst>
            <a:ext uri="{FF2B5EF4-FFF2-40B4-BE49-F238E27FC236}">
              <a16:creationId xmlns:a16="http://schemas.microsoft.com/office/drawing/2014/main" id="{27B187A2-5C2A-AAF1-327B-B6B19896B2F3}"/>
            </a:ext>
          </a:extLst>
        </xdr:cNvPr>
        <xdr:cNvPicPr>
          <a:picLocks noChangeAspect="1"/>
        </xdr:cNvPicPr>
      </xdr:nvPicPr>
      <xdr:blipFill>
        <a:blip xmlns:r="http://schemas.openxmlformats.org/officeDocument/2006/relationships" r:embed="rId5"/>
        <a:stretch>
          <a:fillRect/>
        </a:stretch>
      </xdr:blipFill>
      <xdr:spPr>
        <a:xfrm>
          <a:off x="762000" y="13049250"/>
          <a:ext cx="6134956" cy="8078327"/>
        </a:xfrm>
        <a:prstGeom prst="rect">
          <a:avLst/>
        </a:prstGeom>
      </xdr:spPr>
    </xdr:pic>
    <xdr:clientData/>
  </xdr:twoCellAnchor>
  <xdr:twoCellAnchor editAs="oneCell">
    <xdr:from>
      <xdr:col>9</xdr:col>
      <xdr:colOff>485775</xdr:colOff>
      <xdr:row>74</xdr:row>
      <xdr:rowOff>114300</xdr:rowOff>
    </xdr:from>
    <xdr:to>
      <xdr:col>17</xdr:col>
      <xdr:colOff>305626</xdr:colOff>
      <xdr:row>112</xdr:row>
      <xdr:rowOff>86731</xdr:rowOff>
    </xdr:to>
    <xdr:pic>
      <xdr:nvPicPr>
        <xdr:cNvPr id="7" name="Imagen 6">
          <a:extLst>
            <a:ext uri="{FF2B5EF4-FFF2-40B4-BE49-F238E27FC236}">
              <a16:creationId xmlns:a16="http://schemas.microsoft.com/office/drawing/2014/main" id="{5A0D4F99-C022-7854-D0BA-E4514D99C4EA}"/>
            </a:ext>
          </a:extLst>
        </xdr:cNvPr>
        <xdr:cNvPicPr>
          <a:picLocks noChangeAspect="1"/>
        </xdr:cNvPicPr>
      </xdr:nvPicPr>
      <xdr:blipFill>
        <a:blip xmlns:r="http://schemas.openxmlformats.org/officeDocument/2006/relationships" r:embed="rId6"/>
        <a:stretch>
          <a:fillRect/>
        </a:stretch>
      </xdr:blipFill>
      <xdr:spPr>
        <a:xfrm>
          <a:off x="7343775" y="12973050"/>
          <a:ext cx="5915851" cy="7211431"/>
        </a:xfrm>
        <a:prstGeom prst="rect">
          <a:avLst/>
        </a:prstGeom>
      </xdr:spPr>
    </xdr:pic>
    <xdr:clientData/>
  </xdr:twoCellAnchor>
  <xdr:twoCellAnchor editAs="oneCell">
    <xdr:from>
      <xdr:col>9</xdr:col>
      <xdr:colOff>571500</xdr:colOff>
      <xdr:row>36</xdr:row>
      <xdr:rowOff>28575</xdr:rowOff>
    </xdr:from>
    <xdr:to>
      <xdr:col>17</xdr:col>
      <xdr:colOff>715246</xdr:colOff>
      <xdr:row>51</xdr:row>
      <xdr:rowOff>57573</xdr:rowOff>
    </xdr:to>
    <xdr:pic>
      <xdr:nvPicPr>
        <xdr:cNvPr id="8" name="Imagen 7">
          <a:extLst>
            <a:ext uri="{FF2B5EF4-FFF2-40B4-BE49-F238E27FC236}">
              <a16:creationId xmlns:a16="http://schemas.microsoft.com/office/drawing/2014/main" id="{8E5F1D7A-CA6D-A868-663D-BEC3C21D7F32}"/>
            </a:ext>
          </a:extLst>
        </xdr:cNvPr>
        <xdr:cNvPicPr>
          <a:picLocks noChangeAspect="1"/>
        </xdr:cNvPicPr>
      </xdr:nvPicPr>
      <xdr:blipFill>
        <a:blip xmlns:r="http://schemas.openxmlformats.org/officeDocument/2006/relationships" r:embed="rId7"/>
        <a:stretch>
          <a:fillRect/>
        </a:stretch>
      </xdr:blipFill>
      <xdr:spPr>
        <a:xfrm>
          <a:off x="7429500" y="6905625"/>
          <a:ext cx="6239746" cy="30293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6</xdr:col>
      <xdr:colOff>266701</xdr:colOff>
      <xdr:row>10</xdr:row>
      <xdr:rowOff>70260</xdr:rowOff>
    </xdr:to>
    <xdr:pic>
      <xdr:nvPicPr>
        <xdr:cNvPr id="2" name="Imagen 1">
          <a:extLst>
            <a:ext uri="{FF2B5EF4-FFF2-40B4-BE49-F238E27FC236}">
              <a16:creationId xmlns:a16="http://schemas.microsoft.com/office/drawing/2014/main" id="{F5163E63-27EA-CC14-0D53-07DBD7FB64B2}"/>
            </a:ext>
          </a:extLst>
        </xdr:cNvPr>
        <xdr:cNvPicPr>
          <a:picLocks noChangeAspect="1"/>
        </xdr:cNvPicPr>
      </xdr:nvPicPr>
      <xdr:blipFill>
        <a:blip xmlns:r="http://schemas.openxmlformats.org/officeDocument/2006/relationships" r:embed="rId1"/>
        <a:stretch>
          <a:fillRect/>
        </a:stretch>
      </xdr:blipFill>
      <xdr:spPr>
        <a:xfrm>
          <a:off x="762001" y="190500"/>
          <a:ext cx="4076700" cy="1784760"/>
        </a:xfrm>
        <a:prstGeom prst="rect">
          <a:avLst/>
        </a:prstGeom>
      </xdr:spPr>
    </xdr:pic>
    <xdr:clientData/>
  </xdr:twoCellAnchor>
  <xdr:twoCellAnchor editAs="oneCell">
    <xdr:from>
      <xdr:col>0</xdr:col>
      <xdr:colOff>561975</xdr:colOff>
      <xdr:row>10</xdr:row>
      <xdr:rowOff>161925</xdr:rowOff>
    </xdr:from>
    <xdr:to>
      <xdr:col>9</xdr:col>
      <xdr:colOff>181879</xdr:colOff>
      <xdr:row>19</xdr:row>
      <xdr:rowOff>66901</xdr:rowOff>
    </xdr:to>
    <xdr:pic>
      <xdr:nvPicPr>
        <xdr:cNvPr id="3" name="Imagen 2">
          <a:extLst>
            <a:ext uri="{FF2B5EF4-FFF2-40B4-BE49-F238E27FC236}">
              <a16:creationId xmlns:a16="http://schemas.microsoft.com/office/drawing/2014/main" id="{2D076E55-7729-531F-137E-C38E46687615}"/>
            </a:ext>
          </a:extLst>
        </xdr:cNvPr>
        <xdr:cNvPicPr>
          <a:picLocks noChangeAspect="1"/>
        </xdr:cNvPicPr>
      </xdr:nvPicPr>
      <xdr:blipFill>
        <a:blip xmlns:r="http://schemas.openxmlformats.org/officeDocument/2006/relationships" r:embed="rId2"/>
        <a:stretch>
          <a:fillRect/>
        </a:stretch>
      </xdr:blipFill>
      <xdr:spPr>
        <a:xfrm>
          <a:off x="561975" y="2066925"/>
          <a:ext cx="6477904" cy="1619476"/>
        </a:xfrm>
        <a:prstGeom prst="rect">
          <a:avLst/>
        </a:prstGeom>
      </xdr:spPr>
    </xdr:pic>
    <xdr:clientData/>
  </xdr:twoCellAnchor>
  <xdr:twoCellAnchor editAs="oneCell">
    <xdr:from>
      <xdr:col>0</xdr:col>
      <xdr:colOff>523875</xdr:colOff>
      <xdr:row>19</xdr:row>
      <xdr:rowOff>171450</xdr:rowOff>
    </xdr:from>
    <xdr:to>
      <xdr:col>9</xdr:col>
      <xdr:colOff>58042</xdr:colOff>
      <xdr:row>27</xdr:row>
      <xdr:rowOff>124031</xdr:rowOff>
    </xdr:to>
    <xdr:pic>
      <xdr:nvPicPr>
        <xdr:cNvPr id="4" name="Imagen 3">
          <a:extLst>
            <a:ext uri="{FF2B5EF4-FFF2-40B4-BE49-F238E27FC236}">
              <a16:creationId xmlns:a16="http://schemas.microsoft.com/office/drawing/2014/main" id="{E609AC32-1837-DA96-27F7-B55FDD4D04DE}"/>
            </a:ext>
          </a:extLst>
        </xdr:cNvPr>
        <xdr:cNvPicPr>
          <a:picLocks noChangeAspect="1"/>
        </xdr:cNvPicPr>
      </xdr:nvPicPr>
      <xdr:blipFill>
        <a:blip xmlns:r="http://schemas.openxmlformats.org/officeDocument/2006/relationships" r:embed="rId3"/>
        <a:stretch>
          <a:fillRect/>
        </a:stretch>
      </xdr:blipFill>
      <xdr:spPr>
        <a:xfrm>
          <a:off x="523875" y="3790950"/>
          <a:ext cx="6392167" cy="1476581"/>
        </a:xfrm>
        <a:prstGeom prst="rect">
          <a:avLst/>
        </a:prstGeom>
      </xdr:spPr>
    </xdr:pic>
    <xdr:clientData/>
  </xdr:twoCellAnchor>
  <xdr:twoCellAnchor editAs="oneCell">
    <xdr:from>
      <xdr:col>0</xdr:col>
      <xdr:colOff>152400</xdr:colOff>
      <xdr:row>32</xdr:row>
      <xdr:rowOff>28575</xdr:rowOff>
    </xdr:from>
    <xdr:to>
      <xdr:col>7</xdr:col>
      <xdr:colOff>543724</xdr:colOff>
      <xdr:row>66</xdr:row>
      <xdr:rowOff>19953</xdr:rowOff>
    </xdr:to>
    <xdr:pic>
      <xdr:nvPicPr>
        <xdr:cNvPr id="5" name="Imagen 4">
          <a:extLst>
            <a:ext uri="{FF2B5EF4-FFF2-40B4-BE49-F238E27FC236}">
              <a16:creationId xmlns:a16="http://schemas.microsoft.com/office/drawing/2014/main" id="{87249EF1-DCC1-B9F1-6A27-13B9C18EB22F}"/>
            </a:ext>
          </a:extLst>
        </xdr:cNvPr>
        <xdr:cNvPicPr>
          <a:picLocks noChangeAspect="1"/>
        </xdr:cNvPicPr>
      </xdr:nvPicPr>
      <xdr:blipFill>
        <a:blip xmlns:r="http://schemas.openxmlformats.org/officeDocument/2006/relationships" r:embed="rId4"/>
        <a:stretch>
          <a:fillRect/>
        </a:stretch>
      </xdr:blipFill>
      <xdr:spPr>
        <a:xfrm>
          <a:off x="152400" y="6124575"/>
          <a:ext cx="5725324" cy="6468378"/>
        </a:xfrm>
        <a:prstGeom prst="rect">
          <a:avLst/>
        </a:prstGeom>
      </xdr:spPr>
    </xdr:pic>
    <xdr:clientData/>
  </xdr:twoCellAnchor>
  <xdr:twoCellAnchor editAs="oneCell">
    <xdr:from>
      <xdr:col>10</xdr:col>
      <xdr:colOff>200025</xdr:colOff>
      <xdr:row>2</xdr:row>
      <xdr:rowOff>38100</xdr:rowOff>
    </xdr:from>
    <xdr:to>
      <xdr:col>18</xdr:col>
      <xdr:colOff>343771</xdr:colOff>
      <xdr:row>18</xdr:row>
      <xdr:rowOff>19473</xdr:rowOff>
    </xdr:to>
    <xdr:pic>
      <xdr:nvPicPr>
        <xdr:cNvPr id="9" name="Imagen 8">
          <a:extLst>
            <a:ext uri="{FF2B5EF4-FFF2-40B4-BE49-F238E27FC236}">
              <a16:creationId xmlns:a16="http://schemas.microsoft.com/office/drawing/2014/main" id="{4CCF1C2A-1345-448F-AD9E-542F564F0DCD}"/>
            </a:ext>
          </a:extLst>
        </xdr:cNvPr>
        <xdr:cNvPicPr>
          <a:picLocks noChangeAspect="1"/>
        </xdr:cNvPicPr>
      </xdr:nvPicPr>
      <xdr:blipFill>
        <a:blip xmlns:r="http://schemas.openxmlformats.org/officeDocument/2006/relationships" r:embed="rId5"/>
        <a:stretch>
          <a:fillRect/>
        </a:stretch>
      </xdr:blipFill>
      <xdr:spPr>
        <a:xfrm>
          <a:off x="7820025" y="419100"/>
          <a:ext cx="6239746" cy="3029373"/>
        </a:xfrm>
        <a:prstGeom prst="rect">
          <a:avLst/>
        </a:prstGeom>
      </xdr:spPr>
    </xdr:pic>
    <xdr:clientData/>
  </xdr:twoCellAnchor>
  <xdr:twoCellAnchor editAs="oneCell">
    <xdr:from>
      <xdr:col>10</xdr:col>
      <xdr:colOff>276225</xdr:colOff>
      <xdr:row>19</xdr:row>
      <xdr:rowOff>85725</xdr:rowOff>
    </xdr:from>
    <xdr:to>
      <xdr:col>18</xdr:col>
      <xdr:colOff>561975</xdr:colOff>
      <xdr:row>35</xdr:row>
      <xdr:rowOff>45611</xdr:rowOff>
    </xdr:to>
    <xdr:pic>
      <xdr:nvPicPr>
        <xdr:cNvPr id="10" name="Imagen 9">
          <a:extLst>
            <a:ext uri="{FF2B5EF4-FFF2-40B4-BE49-F238E27FC236}">
              <a16:creationId xmlns:a16="http://schemas.microsoft.com/office/drawing/2014/main" id="{0FAA3568-65B5-4E76-8E5B-102FF6339ADE}"/>
            </a:ext>
          </a:extLst>
        </xdr:cNvPr>
        <xdr:cNvPicPr>
          <a:picLocks noChangeAspect="1"/>
        </xdr:cNvPicPr>
      </xdr:nvPicPr>
      <xdr:blipFill>
        <a:blip xmlns:r="http://schemas.openxmlformats.org/officeDocument/2006/relationships" r:embed="rId6"/>
        <a:stretch>
          <a:fillRect/>
        </a:stretch>
      </xdr:blipFill>
      <xdr:spPr>
        <a:xfrm>
          <a:off x="7896225" y="3705225"/>
          <a:ext cx="6381750" cy="3007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638175</xdr:colOff>
      <xdr:row>0</xdr:row>
      <xdr:rowOff>9525</xdr:rowOff>
    </xdr:from>
    <xdr:to>
      <xdr:col>9</xdr:col>
      <xdr:colOff>696290</xdr:colOff>
      <xdr:row>39</xdr:row>
      <xdr:rowOff>172510</xdr:rowOff>
    </xdr:to>
    <xdr:pic>
      <xdr:nvPicPr>
        <xdr:cNvPr id="2" name="Imagen 1">
          <a:extLst>
            <a:ext uri="{FF2B5EF4-FFF2-40B4-BE49-F238E27FC236}">
              <a16:creationId xmlns:a16="http://schemas.microsoft.com/office/drawing/2014/main" id="{671F6242-468F-9712-327A-A7896A4C1469}"/>
            </a:ext>
          </a:extLst>
        </xdr:cNvPr>
        <xdr:cNvPicPr>
          <a:picLocks noChangeAspect="1"/>
        </xdr:cNvPicPr>
      </xdr:nvPicPr>
      <xdr:blipFill>
        <a:blip xmlns:r="http://schemas.openxmlformats.org/officeDocument/2006/relationships" r:embed="rId1"/>
        <a:stretch>
          <a:fillRect/>
        </a:stretch>
      </xdr:blipFill>
      <xdr:spPr>
        <a:xfrm>
          <a:off x="638175" y="9525"/>
          <a:ext cx="6916115" cy="7592485"/>
        </a:xfrm>
        <a:prstGeom prst="rect">
          <a:avLst/>
        </a:prstGeom>
      </xdr:spPr>
    </xdr:pic>
    <xdr:clientData/>
  </xdr:twoCellAnchor>
  <xdr:twoCellAnchor editAs="oneCell">
    <xdr:from>
      <xdr:col>10</xdr:col>
      <xdr:colOff>466724</xdr:colOff>
      <xdr:row>2</xdr:row>
      <xdr:rowOff>47626</xdr:rowOff>
    </xdr:from>
    <xdr:to>
      <xdr:col>20</xdr:col>
      <xdr:colOff>314325</xdr:colOff>
      <xdr:row>38</xdr:row>
      <xdr:rowOff>48056</xdr:rowOff>
    </xdr:to>
    <xdr:pic>
      <xdr:nvPicPr>
        <xdr:cNvPr id="3" name="Imagen 2">
          <a:extLst>
            <a:ext uri="{FF2B5EF4-FFF2-40B4-BE49-F238E27FC236}">
              <a16:creationId xmlns:a16="http://schemas.microsoft.com/office/drawing/2014/main" id="{1F36A08C-9014-729E-51A3-CC743205BC6A}"/>
            </a:ext>
          </a:extLst>
        </xdr:cNvPr>
        <xdr:cNvPicPr>
          <a:picLocks noChangeAspect="1"/>
        </xdr:cNvPicPr>
      </xdr:nvPicPr>
      <xdr:blipFill>
        <a:blip xmlns:r="http://schemas.openxmlformats.org/officeDocument/2006/relationships" r:embed="rId2"/>
        <a:stretch>
          <a:fillRect/>
        </a:stretch>
      </xdr:blipFill>
      <xdr:spPr>
        <a:xfrm>
          <a:off x="8086724" y="428626"/>
          <a:ext cx="7467601" cy="68584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9525</xdr:colOff>
      <xdr:row>2</xdr:row>
      <xdr:rowOff>85726</xdr:rowOff>
    </xdr:from>
    <xdr:to>
      <xdr:col>23</xdr:col>
      <xdr:colOff>96451</xdr:colOff>
      <xdr:row>29</xdr:row>
      <xdr:rowOff>83019</xdr:rowOff>
    </xdr:to>
    <xdr:pic>
      <xdr:nvPicPr>
        <xdr:cNvPr id="3" name="Imagen 2">
          <a:extLst>
            <a:ext uri="{FF2B5EF4-FFF2-40B4-BE49-F238E27FC236}">
              <a16:creationId xmlns:a16="http://schemas.microsoft.com/office/drawing/2014/main" id="{18E3F912-200C-D2AA-E787-76DDE25EA283}"/>
            </a:ext>
          </a:extLst>
        </xdr:cNvPr>
        <xdr:cNvPicPr>
          <a:picLocks noChangeAspect="1"/>
        </xdr:cNvPicPr>
      </xdr:nvPicPr>
      <xdr:blipFill>
        <a:blip xmlns:r="http://schemas.openxmlformats.org/officeDocument/2006/relationships" r:embed="rId1"/>
        <a:stretch>
          <a:fillRect/>
        </a:stretch>
      </xdr:blipFill>
      <xdr:spPr>
        <a:xfrm>
          <a:off x="9915525" y="466726"/>
          <a:ext cx="7706926" cy="5140793"/>
        </a:xfrm>
        <a:prstGeom prst="rect">
          <a:avLst/>
        </a:prstGeom>
      </xdr:spPr>
    </xdr:pic>
    <xdr:clientData/>
  </xdr:twoCellAnchor>
  <xdr:twoCellAnchor editAs="oneCell">
    <xdr:from>
      <xdr:col>13</xdr:col>
      <xdr:colOff>0</xdr:colOff>
      <xdr:row>3</xdr:row>
      <xdr:rowOff>0</xdr:rowOff>
    </xdr:from>
    <xdr:to>
      <xdr:col>24</xdr:col>
      <xdr:colOff>77381</xdr:colOff>
      <xdr:row>30</xdr:row>
      <xdr:rowOff>29297</xdr:rowOff>
    </xdr:to>
    <xdr:pic>
      <xdr:nvPicPr>
        <xdr:cNvPr id="4" name="Imagen 3">
          <a:extLst>
            <a:ext uri="{FF2B5EF4-FFF2-40B4-BE49-F238E27FC236}">
              <a16:creationId xmlns:a16="http://schemas.microsoft.com/office/drawing/2014/main" id="{246F953C-3B8F-923B-8B98-03E8D31CB5A9}"/>
            </a:ext>
          </a:extLst>
        </xdr:cNvPr>
        <xdr:cNvPicPr>
          <a:picLocks noChangeAspect="1"/>
        </xdr:cNvPicPr>
      </xdr:nvPicPr>
      <xdr:blipFill>
        <a:blip xmlns:r="http://schemas.openxmlformats.org/officeDocument/2006/relationships" r:embed="rId2"/>
        <a:stretch>
          <a:fillRect/>
        </a:stretch>
      </xdr:blipFill>
      <xdr:spPr>
        <a:xfrm>
          <a:off x="9906000" y="571500"/>
          <a:ext cx="8459381" cy="5172797"/>
        </a:xfrm>
        <a:prstGeom prst="rect">
          <a:avLst/>
        </a:prstGeom>
      </xdr:spPr>
    </xdr:pic>
    <xdr:clientData/>
  </xdr:twoCellAnchor>
  <xdr:twoCellAnchor editAs="oneCell">
    <xdr:from>
      <xdr:col>0</xdr:col>
      <xdr:colOff>676276</xdr:colOff>
      <xdr:row>2</xdr:row>
      <xdr:rowOff>171451</xdr:rowOff>
    </xdr:from>
    <xdr:to>
      <xdr:col>11</xdr:col>
      <xdr:colOff>428626</xdr:colOff>
      <xdr:row>31</xdr:row>
      <xdr:rowOff>78919</xdr:rowOff>
    </xdr:to>
    <xdr:pic>
      <xdr:nvPicPr>
        <xdr:cNvPr id="6" name="Imagen 5">
          <a:extLst>
            <a:ext uri="{FF2B5EF4-FFF2-40B4-BE49-F238E27FC236}">
              <a16:creationId xmlns:a16="http://schemas.microsoft.com/office/drawing/2014/main" id="{FAC6319F-5927-F5E0-95F8-0409CDBDD693}"/>
            </a:ext>
          </a:extLst>
        </xdr:cNvPr>
        <xdr:cNvPicPr>
          <a:picLocks noChangeAspect="1"/>
        </xdr:cNvPicPr>
      </xdr:nvPicPr>
      <xdr:blipFill>
        <a:blip xmlns:r="http://schemas.openxmlformats.org/officeDocument/2006/relationships" r:embed="rId3"/>
        <a:stretch>
          <a:fillRect/>
        </a:stretch>
      </xdr:blipFill>
      <xdr:spPr>
        <a:xfrm>
          <a:off x="676276" y="552451"/>
          <a:ext cx="8134350" cy="54319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533400</xdr:colOff>
      <xdr:row>1</xdr:row>
      <xdr:rowOff>57149</xdr:rowOff>
    </xdr:from>
    <xdr:to>
      <xdr:col>11</xdr:col>
      <xdr:colOff>57150</xdr:colOff>
      <xdr:row>35</xdr:row>
      <xdr:rowOff>136417</xdr:rowOff>
    </xdr:to>
    <xdr:pic>
      <xdr:nvPicPr>
        <xdr:cNvPr id="2" name="Imagen 1">
          <a:extLst>
            <a:ext uri="{FF2B5EF4-FFF2-40B4-BE49-F238E27FC236}">
              <a16:creationId xmlns:a16="http://schemas.microsoft.com/office/drawing/2014/main" id="{183C793D-9DA0-6D69-4CFC-177CCD5ECB0D}"/>
            </a:ext>
          </a:extLst>
        </xdr:cNvPr>
        <xdr:cNvPicPr>
          <a:picLocks noChangeAspect="1"/>
        </xdr:cNvPicPr>
      </xdr:nvPicPr>
      <xdr:blipFill>
        <a:blip xmlns:r="http://schemas.openxmlformats.org/officeDocument/2006/relationships" r:embed="rId1"/>
        <a:stretch>
          <a:fillRect/>
        </a:stretch>
      </xdr:blipFill>
      <xdr:spPr>
        <a:xfrm>
          <a:off x="533400" y="247649"/>
          <a:ext cx="7905750" cy="6565793"/>
        </a:xfrm>
        <a:prstGeom prst="rect">
          <a:avLst/>
        </a:prstGeom>
      </xdr:spPr>
    </xdr:pic>
    <xdr:clientData/>
  </xdr:twoCellAnchor>
  <xdr:twoCellAnchor editAs="oneCell">
    <xdr:from>
      <xdr:col>12</xdr:col>
      <xdr:colOff>28575</xdr:colOff>
      <xdr:row>13</xdr:row>
      <xdr:rowOff>28575</xdr:rowOff>
    </xdr:from>
    <xdr:to>
      <xdr:col>20</xdr:col>
      <xdr:colOff>305689</xdr:colOff>
      <xdr:row>20</xdr:row>
      <xdr:rowOff>162130</xdr:rowOff>
    </xdr:to>
    <xdr:pic>
      <xdr:nvPicPr>
        <xdr:cNvPr id="3" name="Imagen 2">
          <a:extLst>
            <a:ext uri="{FF2B5EF4-FFF2-40B4-BE49-F238E27FC236}">
              <a16:creationId xmlns:a16="http://schemas.microsoft.com/office/drawing/2014/main" id="{C9654F5C-1BA0-1DE2-6B49-DBAFFF24ACEA}"/>
            </a:ext>
          </a:extLst>
        </xdr:cNvPr>
        <xdr:cNvPicPr>
          <a:picLocks noChangeAspect="1"/>
        </xdr:cNvPicPr>
      </xdr:nvPicPr>
      <xdr:blipFill>
        <a:blip xmlns:r="http://schemas.openxmlformats.org/officeDocument/2006/relationships" r:embed="rId2"/>
        <a:stretch>
          <a:fillRect/>
        </a:stretch>
      </xdr:blipFill>
      <xdr:spPr>
        <a:xfrm>
          <a:off x="9172575" y="2505075"/>
          <a:ext cx="6373114" cy="1467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515592</xdr:colOff>
      <xdr:row>24</xdr:row>
      <xdr:rowOff>67269</xdr:rowOff>
    </xdr:to>
    <xdr:pic>
      <xdr:nvPicPr>
        <xdr:cNvPr id="2" name="Imagen 1">
          <a:extLst>
            <a:ext uri="{FF2B5EF4-FFF2-40B4-BE49-F238E27FC236}">
              <a16:creationId xmlns:a16="http://schemas.microsoft.com/office/drawing/2014/main" id="{0B7C7712-B39C-628A-1908-E5324F84CD8D}"/>
            </a:ext>
          </a:extLst>
        </xdr:cNvPr>
        <xdr:cNvPicPr>
          <a:picLocks noChangeAspect="1"/>
        </xdr:cNvPicPr>
      </xdr:nvPicPr>
      <xdr:blipFill>
        <a:blip xmlns:r="http://schemas.openxmlformats.org/officeDocument/2006/relationships" r:embed="rId1"/>
        <a:stretch>
          <a:fillRect/>
        </a:stretch>
      </xdr:blipFill>
      <xdr:spPr>
        <a:xfrm>
          <a:off x="0" y="381000"/>
          <a:ext cx="8897592" cy="4258269"/>
        </a:xfrm>
        <a:prstGeom prst="rect">
          <a:avLst/>
        </a:prstGeom>
      </xdr:spPr>
    </xdr:pic>
    <xdr:clientData/>
  </xdr:twoCellAnchor>
  <xdr:twoCellAnchor editAs="oneCell">
    <xdr:from>
      <xdr:col>12</xdr:col>
      <xdr:colOff>0</xdr:colOff>
      <xdr:row>1</xdr:row>
      <xdr:rowOff>95250</xdr:rowOff>
    </xdr:from>
    <xdr:to>
      <xdr:col>23</xdr:col>
      <xdr:colOff>448907</xdr:colOff>
      <xdr:row>25</xdr:row>
      <xdr:rowOff>124467</xdr:rowOff>
    </xdr:to>
    <xdr:pic>
      <xdr:nvPicPr>
        <xdr:cNvPr id="3" name="Imagen 2">
          <a:extLst>
            <a:ext uri="{FF2B5EF4-FFF2-40B4-BE49-F238E27FC236}">
              <a16:creationId xmlns:a16="http://schemas.microsoft.com/office/drawing/2014/main" id="{773FA4BE-37BF-62E0-3D76-2AC112E261A1}"/>
            </a:ext>
          </a:extLst>
        </xdr:cNvPr>
        <xdr:cNvPicPr>
          <a:picLocks noChangeAspect="1"/>
        </xdr:cNvPicPr>
      </xdr:nvPicPr>
      <xdr:blipFill>
        <a:blip xmlns:r="http://schemas.openxmlformats.org/officeDocument/2006/relationships" r:embed="rId2"/>
        <a:stretch>
          <a:fillRect/>
        </a:stretch>
      </xdr:blipFill>
      <xdr:spPr>
        <a:xfrm>
          <a:off x="9144000" y="285750"/>
          <a:ext cx="8830907" cy="4601217"/>
        </a:xfrm>
        <a:prstGeom prst="rect">
          <a:avLst/>
        </a:prstGeom>
      </xdr:spPr>
    </xdr:pic>
    <xdr:clientData/>
  </xdr:twoCellAnchor>
  <xdr:twoCellAnchor editAs="oneCell">
    <xdr:from>
      <xdr:col>0</xdr:col>
      <xdr:colOff>314325</xdr:colOff>
      <xdr:row>25</xdr:row>
      <xdr:rowOff>95250</xdr:rowOff>
    </xdr:from>
    <xdr:to>
      <xdr:col>9</xdr:col>
      <xdr:colOff>477230</xdr:colOff>
      <xdr:row>62</xdr:row>
      <xdr:rowOff>77181</xdr:rowOff>
    </xdr:to>
    <xdr:pic>
      <xdr:nvPicPr>
        <xdr:cNvPr id="4" name="Imagen 3">
          <a:extLst>
            <a:ext uri="{FF2B5EF4-FFF2-40B4-BE49-F238E27FC236}">
              <a16:creationId xmlns:a16="http://schemas.microsoft.com/office/drawing/2014/main" id="{F51568A7-9081-EBEE-4294-431C84E46554}"/>
            </a:ext>
          </a:extLst>
        </xdr:cNvPr>
        <xdr:cNvPicPr>
          <a:picLocks noChangeAspect="1"/>
        </xdr:cNvPicPr>
      </xdr:nvPicPr>
      <xdr:blipFill>
        <a:blip xmlns:r="http://schemas.openxmlformats.org/officeDocument/2006/relationships" r:embed="rId3"/>
        <a:stretch>
          <a:fillRect/>
        </a:stretch>
      </xdr:blipFill>
      <xdr:spPr>
        <a:xfrm>
          <a:off x="314325" y="4857750"/>
          <a:ext cx="7020905" cy="7030431"/>
        </a:xfrm>
        <a:prstGeom prst="rect">
          <a:avLst/>
        </a:prstGeom>
      </xdr:spPr>
    </xdr:pic>
    <xdr:clientData/>
  </xdr:twoCellAnchor>
  <xdr:twoCellAnchor editAs="oneCell">
    <xdr:from>
      <xdr:col>11</xdr:col>
      <xdr:colOff>333375</xdr:colOff>
      <xdr:row>27</xdr:row>
      <xdr:rowOff>95250</xdr:rowOff>
    </xdr:from>
    <xdr:to>
      <xdr:col>20</xdr:col>
      <xdr:colOff>162858</xdr:colOff>
      <xdr:row>46</xdr:row>
      <xdr:rowOff>57650</xdr:rowOff>
    </xdr:to>
    <xdr:pic>
      <xdr:nvPicPr>
        <xdr:cNvPr id="5" name="Imagen 4">
          <a:extLst>
            <a:ext uri="{FF2B5EF4-FFF2-40B4-BE49-F238E27FC236}">
              <a16:creationId xmlns:a16="http://schemas.microsoft.com/office/drawing/2014/main" id="{D13D9C2B-1131-B632-1716-63F85C53236D}"/>
            </a:ext>
          </a:extLst>
        </xdr:cNvPr>
        <xdr:cNvPicPr>
          <a:picLocks noChangeAspect="1"/>
        </xdr:cNvPicPr>
      </xdr:nvPicPr>
      <xdr:blipFill>
        <a:blip xmlns:r="http://schemas.openxmlformats.org/officeDocument/2006/relationships" r:embed="rId4"/>
        <a:stretch>
          <a:fillRect/>
        </a:stretch>
      </xdr:blipFill>
      <xdr:spPr>
        <a:xfrm>
          <a:off x="8715375" y="5238750"/>
          <a:ext cx="6687483" cy="3581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390525</xdr:colOff>
      <xdr:row>18</xdr:row>
      <xdr:rowOff>76199</xdr:rowOff>
    </xdr:from>
    <xdr:to>
      <xdr:col>9</xdr:col>
      <xdr:colOff>578194</xdr:colOff>
      <xdr:row>51</xdr:row>
      <xdr:rowOff>124808</xdr:rowOff>
    </xdr:to>
    <xdr:pic>
      <xdr:nvPicPr>
        <xdr:cNvPr id="2" name="Imagen 1">
          <a:extLst>
            <a:ext uri="{FF2B5EF4-FFF2-40B4-BE49-F238E27FC236}">
              <a16:creationId xmlns:a16="http://schemas.microsoft.com/office/drawing/2014/main" id="{69596415-DE05-1230-44E8-0C077EEF39E9}"/>
            </a:ext>
          </a:extLst>
        </xdr:cNvPr>
        <xdr:cNvPicPr>
          <a:picLocks noChangeAspect="1"/>
        </xdr:cNvPicPr>
      </xdr:nvPicPr>
      <xdr:blipFill>
        <a:blip xmlns:r="http://schemas.openxmlformats.org/officeDocument/2006/relationships" r:embed="rId1"/>
        <a:stretch>
          <a:fillRect/>
        </a:stretch>
      </xdr:blipFill>
      <xdr:spPr>
        <a:xfrm>
          <a:off x="390525" y="3505199"/>
          <a:ext cx="7045669" cy="6335109"/>
        </a:xfrm>
        <a:prstGeom prst="rect">
          <a:avLst/>
        </a:prstGeom>
      </xdr:spPr>
    </xdr:pic>
    <xdr:clientData/>
  </xdr:twoCellAnchor>
  <xdr:twoCellAnchor editAs="oneCell">
    <xdr:from>
      <xdr:col>0</xdr:col>
      <xdr:colOff>723900</xdr:colOff>
      <xdr:row>1</xdr:row>
      <xdr:rowOff>57150</xdr:rowOff>
    </xdr:from>
    <xdr:to>
      <xdr:col>11</xdr:col>
      <xdr:colOff>191595</xdr:colOff>
      <xdr:row>17</xdr:row>
      <xdr:rowOff>86154</xdr:rowOff>
    </xdr:to>
    <xdr:pic>
      <xdr:nvPicPr>
        <xdr:cNvPr id="3" name="Imagen 2">
          <a:extLst>
            <a:ext uri="{FF2B5EF4-FFF2-40B4-BE49-F238E27FC236}">
              <a16:creationId xmlns:a16="http://schemas.microsoft.com/office/drawing/2014/main" id="{FCB3AA2E-8664-0D5A-D917-22E355A60020}"/>
            </a:ext>
          </a:extLst>
        </xdr:cNvPr>
        <xdr:cNvPicPr>
          <a:picLocks noChangeAspect="1"/>
        </xdr:cNvPicPr>
      </xdr:nvPicPr>
      <xdr:blipFill>
        <a:blip xmlns:r="http://schemas.openxmlformats.org/officeDocument/2006/relationships" r:embed="rId2"/>
        <a:stretch>
          <a:fillRect/>
        </a:stretch>
      </xdr:blipFill>
      <xdr:spPr>
        <a:xfrm>
          <a:off x="723900" y="247650"/>
          <a:ext cx="7849695" cy="3077004"/>
        </a:xfrm>
        <a:prstGeom prst="rect">
          <a:avLst/>
        </a:prstGeom>
      </xdr:spPr>
    </xdr:pic>
    <xdr:clientData/>
  </xdr:twoCellAnchor>
  <xdr:twoCellAnchor editAs="oneCell">
    <xdr:from>
      <xdr:col>11</xdr:col>
      <xdr:colOff>419100</xdr:colOff>
      <xdr:row>0</xdr:row>
      <xdr:rowOff>0</xdr:rowOff>
    </xdr:from>
    <xdr:to>
      <xdr:col>18</xdr:col>
      <xdr:colOff>247649</xdr:colOff>
      <xdr:row>19</xdr:row>
      <xdr:rowOff>45143</xdr:rowOff>
    </xdr:to>
    <xdr:pic>
      <xdr:nvPicPr>
        <xdr:cNvPr id="4" name="Imagen 3">
          <a:extLst>
            <a:ext uri="{FF2B5EF4-FFF2-40B4-BE49-F238E27FC236}">
              <a16:creationId xmlns:a16="http://schemas.microsoft.com/office/drawing/2014/main" id="{C45048A8-0081-1FA4-0AAB-969669D74449}"/>
            </a:ext>
          </a:extLst>
        </xdr:cNvPr>
        <xdr:cNvPicPr>
          <a:picLocks noChangeAspect="1"/>
        </xdr:cNvPicPr>
      </xdr:nvPicPr>
      <xdr:blipFill>
        <a:blip xmlns:r="http://schemas.openxmlformats.org/officeDocument/2006/relationships" r:embed="rId3"/>
        <a:stretch>
          <a:fillRect/>
        </a:stretch>
      </xdr:blipFill>
      <xdr:spPr>
        <a:xfrm>
          <a:off x="8801100" y="0"/>
          <a:ext cx="5162549" cy="3664643"/>
        </a:xfrm>
        <a:prstGeom prst="rect">
          <a:avLst/>
        </a:prstGeom>
      </xdr:spPr>
    </xdr:pic>
    <xdr:clientData/>
  </xdr:twoCellAnchor>
  <xdr:twoCellAnchor editAs="oneCell">
    <xdr:from>
      <xdr:col>0</xdr:col>
      <xdr:colOff>390525</xdr:colOff>
      <xdr:row>69</xdr:row>
      <xdr:rowOff>104775</xdr:rowOff>
    </xdr:from>
    <xdr:to>
      <xdr:col>10</xdr:col>
      <xdr:colOff>753589</xdr:colOff>
      <xdr:row>81</xdr:row>
      <xdr:rowOff>66989</xdr:rowOff>
    </xdr:to>
    <xdr:pic>
      <xdr:nvPicPr>
        <xdr:cNvPr id="6" name="Imagen 5">
          <a:extLst>
            <a:ext uri="{FF2B5EF4-FFF2-40B4-BE49-F238E27FC236}">
              <a16:creationId xmlns:a16="http://schemas.microsoft.com/office/drawing/2014/main" id="{A0D81C94-3AF2-DAE1-A13E-D3C74980CB12}"/>
            </a:ext>
          </a:extLst>
        </xdr:cNvPr>
        <xdr:cNvPicPr>
          <a:picLocks noChangeAspect="1"/>
        </xdr:cNvPicPr>
      </xdr:nvPicPr>
      <xdr:blipFill>
        <a:blip xmlns:r="http://schemas.openxmlformats.org/officeDocument/2006/relationships" r:embed="rId4"/>
        <a:stretch>
          <a:fillRect/>
        </a:stretch>
      </xdr:blipFill>
      <xdr:spPr>
        <a:xfrm>
          <a:off x="390525" y="13249275"/>
          <a:ext cx="7983064" cy="2248214"/>
        </a:xfrm>
        <a:prstGeom prst="rect">
          <a:avLst/>
        </a:prstGeom>
      </xdr:spPr>
    </xdr:pic>
    <xdr:clientData/>
  </xdr:twoCellAnchor>
  <xdr:twoCellAnchor editAs="oneCell">
    <xdr:from>
      <xdr:col>0</xdr:col>
      <xdr:colOff>647700</xdr:colOff>
      <xdr:row>81</xdr:row>
      <xdr:rowOff>171450</xdr:rowOff>
    </xdr:from>
    <xdr:to>
      <xdr:col>11</xdr:col>
      <xdr:colOff>10606</xdr:colOff>
      <xdr:row>98</xdr:row>
      <xdr:rowOff>57586</xdr:rowOff>
    </xdr:to>
    <xdr:pic>
      <xdr:nvPicPr>
        <xdr:cNvPr id="7" name="Imagen 6">
          <a:extLst>
            <a:ext uri="{FF2B5EF4-FFF2-40B4-BE49-F238E27FC236}">
              <a16:creationId xmlns:a16="http://schemas.microsoft.com/office/drawing/2014/main" id="{FA123BFC-A2C2-C3D9-9AE5-7DDA744B1103}"/>
            </a:ext>
          </a:extLst>
        </xdr:cNvPr>
        <xdr:cNvPicPr>
          <a:picLocks noChangeAspect="1"/>
        </xdr:cNvPicPr>
      </xdr:nvPicPr>
      <xdr:blipFill>
        <a:blip xmlns:r="http://schemas.openxmlformats.org/officeDocument/2006/relationships" r:embed="rId5"/>
        <a:stretch>
          <a:fillRect/>
        </a:stretch>
      </xdr:blipFill>
      <xdr:spPr>
        <a:xfrm>
          <a:off x="647700" y="12553950"/>
          <a:ext cx="7744906" cy="3124636"/>
        </a:xfrm>
        <a:prstGeom prst="rect">
          <a:avLst/>
        </a:prstGeom>
      </xdr:spPr>
    </xdr:pic>
    <xdr:clientData/>
  </xdr:twoCellAnchor>
  <xdr:twoCellAnchor editAs="oneCell">
    <xdr:from>
      <xdr:col>1</xdr:col>
      <xdr:colOff>0</xdr:colOff>
      <xdr:row>100</xdr:row>
      <xdr:rowOff>0</xdr:rowOff>
    </xdr:from>
    <xdr:to>
      <xdr:col>11</xdr:col>
      <xdr:colOff>115380</xdr:colOff>
      <xdr:row>115</xdr:row>
      <xdr:rowOff>124241</xdr:rowOff>
    </xdr:to>
    <xdr:pic>
      <xdr:nvPicPr>
        <xdr:cNvPr id="8" name="Imagen 7">
          <a:extLst>
            <a:ext uri="{FF2B5EF4-FFF2-40B4-BE49-F238E27FC236}">
              <a16:creationId xmlns:a16="http://schemas.microsoft.com/office/drawing/2014/main" id="{0A6F6A9F-6090-0A4E-7690-3C9D0C25594A}"/>
            </a:ext>
          </a:extLst>
        </xdr:cNvPr>
        <xdr:cNvPicPr>
          <a:picLocks noChangeAspect="1"/>
        </xdr:cNvPicPr>
      </xdr:nvPicPr>
      <xdr:blipFill>
        <a:blip xmlns:r="http://schemas.openxmlformats.org/officeDocument/2006/relationships" r:embed="rId6"/>
        <a:stretch>
          <a:fillRect/>
        </a:stretch>
      </xdr:blipFill>
      <xdr:spPr>
        <a:xfrm>
          <a:off x="762000" y="16002000"/>
          <a:ext cx="7735380" cy="2981741"/>
        </a:xfrm>
        <a:prstGeom prst="rect">
          <a:avLst/>
        </a:prstGeom>
      </xdr:spPr>
    </xdr:pic>
    <xdr:clientData/>
  </xdr:twoCellAnchor>
  <xdr:twoCellAnchor editAs="oneCell">
    <xdr:from>
      <xdr:col>1</xdr:col>
      <xdr:colOff>361950</xdr:colOff>
      <xdr:row>116</xdr:row>
      <xdr:rowOff>85550</xdr:rowOff>
    </xdr:from>
    <xdr:to>
      <xdr:col>11</xdr:col>
      <xdr:colOff>247650</xdr:colOff>
      <xdr:row>139</xdr:row>
      <xdr:rowOff>181620</xdr:rowOff>
    </xdr:to>
    <xdr:pic>
      <xdr:nvPicPr>
        <xdr:cNvPr id="9" name="Imagen 8">
          <a:extLst>
            <a:ext uri="{FF2B5EF4-FFF2-40B4-BE49-F238E27FC236}">
              <a16:creationId xmlns:a16="http://schemas.microsoft.com/office/drawing/2014/main" id="{858D0A56-40B1-86E5-4D9D-DAF19F9596B8}"/>
            </a:ext>
          </a:extLst>
        </xdr:cNvPr>
        <xdr:cNvPicPr>
          <a:picLocks noChangeAspect="1"/>
        </xdr:cNvPicPr>
      </xdr:nvPicPr>
      <xdr:blipFill>
        <a:blip xmlns:r="http://schemas.openxmlformats.org/officeDocument/2006/relationships" r:embed="rId7"/>
        <a:stretch>
          <a:fillRect/>
        </a:stretch>
      </xdr:blipFill>
      <xdr:spPr>
        <a:xfrm>
          <a:off x="1123950" y="19135550"/>
          <a:ext cx="7505700" cy="4477570"/>
        </a:xfrm>
        <a:prstGeom prst="rect">
          <a:avLst/>
        </a:prstGeom>
      </xdr:spPr>
    </xdr:pic>
    <xdr:clientData/>
  </xdr:twoCellAnchor>
  <xdr:twoCellAnchor editAs="oneCell">
    <xdr:from>
      <xdr:col>0</xdr:col>
      <xdr:colOff>209550</xdr:colOff>
      <xdr:row>52</xdr:row>
      <xdr:rowOff>180975</xdr:rowOff>
    </xdr:from>
    <xdr:to>
      <xdr:col>10</xdr:col>
      <xdr:colOff>182035</xdr:colOff>
      <xdr:row>66</xdr:row>
      <xdr:rowOff>152768</xdr:rowOff>
    </xdr:to>
    <xdr:pic>
      <xdr:nvPicPr>
        <xdr:cNvPr id="11" name="Imagen 10">
          <a:extLst>
            <a:ext uri="{FF2B5EF4-FFF2-40B4-BE49-F238E27FC236}">
              <a16:creationId xmlns:a16="http://schemas.microsoft.com/office/drawing/2014/main" id="{75A3259C-0A80-4A44-8489-1A08C76BA2FE}"/>
            </a:ext>
          </a:extLst>
        </xdr:cNvPr>
        <xdr:cNvPicPr>
          <a:picLocks noChangeAspect="1"/>
        </xdr:cNvPicPr>
      </xdr:nvPicPr>
      <xdr:blipFill>
        <a:blip xmlns:r="http://schemas.openxmlformats.org/officeDocument/2006/relationships" r:embed="rId8"/>
        <a:stretch>
          <a:fillRect/>
        </a:stretch>
      </xdr:blipFill>
      <xdr:spPr>
        <a:xfrm>
          <a:off x="209550" y="10086975"/>
          <a:ext cx="7592485" cy="2638793"/>
        </a:xfrm>
        <a:prstGeom prst="rect">
          <a:avLst/>
        </a:prstGeom>
      </xdr:spPr>
    </xdr:pic>
    <xdr:clientData/>
  </xdr:twoCellAnchor>
  <xdr:twoCellAnchor editAs="oneCell">
    <xdr:from>
      <xdr:col>10</xdr:col>
      <xdr:colOff>704850</xdr:colOff>
      <xdr:row>20</xdr:row>
      <xdr:rowOff>95250</xdr:rowOff>
    </xdr:from>
    <xdr:to>
      <xdr:col>20</xdr:col>
      <xdr:colOff>248650</xdr:colOff>
      <xdr:row>39</xdr:row>
      <xdr:rowOff>29071</xdr:rowOff>
    </xdr:to>
    <xdr:pic>
      <xdr:nvPicPr>
        <xdr:cNvPr id="12" name="Imagen 11">
          <a:extLst>
            <a:ext uri="{FF2B5EF4-FFF2-40B4-BE49-F238E27FC236}">
              <a16:creationId xmlns:a16="http://schemas.microsoft.com/office/drawing/2014/main" id="{280C8766-3410-3AE9-426B-F75829AEA596}"/>
            </a:ext>
          </a:extLst>
        </xdr:cNvPr>
        <xdr:cNvPicPr>
          <a:picLocks noChangeAspect="1"/>
        </xdr:cNvPicPr>
      </xdr:nvPicPr>
      <xdr:blipFill>
        <a:blip xmlns:r="http://schemas.openxmlformats.org/officeDocument/2006/relationships" r:embed="rId9"/>
        <a:stretch>
          <a:fillRect/>
        </a:stretch>
      </xdr:blipFill>
      <xdr:spPr>
        <a:xfrm>
          <a:off x="8324850" y="3905250"/>
          <a:ext cx="7163800" cy="3553321"/>
        </a:xfrm>
        <a:prstGeom prst="rect">
          <a:avLst/>
        </a:prstGeom>
      </xdr:spPr>
    </xdr:pic>
    <xdr:clientData/>
  </xdr:twoCellAnchor>
  <xdr:twoCellAnchor editAs="oneCell">
    <xdr:from>
      <xdr:col>10</xdr:col>
      <xdr:colOff>590550</xdr:colOff>
      <xdr:row>40</xdr:row>
      <xdr:rowOff>104775</xdr:rowOff>
    </xdr:from>
    <xdr:to>
      <xdr:col>20</xdr:col>
      <xdr:colOff>193991</xdr:colOff>
      <xdr:row>60</xdr:row>
      <xdr:rowOff>38684</xdr:rowOff>
    </xdr:to>
    <xdr:pic>
      <xdr:nvPicPr>
        <xdr:cNvPr id="13" name="Imagen 12">
          <a:extLst>
            <a:ext uri="{FF2B5EF4-FFF2-40B4-BE49-F238E27FC236}">
              <a16:creationId xmlns:a16="http://schemas.microsoft.com/office/drawing/2014/main" id="{9DAF550A-2DED-A75E-0285-929A3A7D7130}"/>
            </a:ext>
          </a:extLst>
        </xdr:cNvPr>
        <xdr:cNvPicPr>
          <a:picLocks noChangeAspect="1"/>
        </xdr:cNvPicPr>
      </xdr:nvPicPr>
      <xdr:blipFill>
        <a:blip xmlns:r="http://schemas.openxmlformats.org/officeDocument/2006/relationships" r:embed="rId10"/>
        <a:stretch>
          <a:fillRect/>
        </a:stretch>
      </xdr:blipFill>
      <xdr:spPr>
        <a:xfrm>
          <a:off x="8210550" y="7724775"/>
          <a:ext cx="7223441" cy="374390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320501</xdr:colOff>
      <xdr:row>13</xdr:row>
      <xdr:rowOff>94390</xdr:rowOff>
    </xdr:from>
    <xdr:to>
      <xdr:col>15</xdr:col>
      <xdr:colOff>320065</xdr:colOff>
      <xdr:row>25</xdr:row>
      <xdr:rowOff>42023</xdr:rowOff>
    </xdr:to>
    <xdr:pic>
      <xdr:nvPicPr>
        <xdr:cNvPr id="3" name="Imagen 2">
          <a:extLst>
            <a:ext uri="{FF2B5EF4-FFF2-40B4-BE49-F238E27FC236}">
              <a16:creationId xmlns:a16="http://schemas.microsoft.com/office/drawing/2014/main" id="{80C06B78-35D1-F16E-80DF-14FF7AF58E17}"/>
            </a:ext>
          </a:extLst>
        </xdr:cNvPr>
        <xdr:cNvPicPr>
          <a:picLocks noChangeAspect="1"/>
        </xdr:cNvPicPr>
      </xdr:nvPicPr>
      <xdr:blipFill>
        <a:blip xmlns:r="http://schemas.openxmlformats.org/officeDocument/2006/relationships" r:embed="rId1"/>
        <a:stretch>
          <a:fillRect/>
        </a:stretch>
      </xdr:blipFill>
      <xdr:spPr>
        <a:xfrm>
          <a:off x="6224600" y="472589"/>
          <a:ext cx="6113774" cy="2728092"/>
        </a:xfrm>
        <a:prstGeom prst="rect">
          <a:avLst/>
        </a:prstGeom>
      </xdr:spPr>
    </xdr:pic>
    <xdr:clientData/>
  </xdr:twoCellAnchor>
  <xdr:twoCellAnchor editAs="oneCell">
    <xdr:from>
      <xdr:col>7</xdr:col>
      <xdr:colOff>350184</xdr:colOff>
      <xdr:row>25</xdr:row>
      <xdr:rowOff>0</xdr:rowOff>
    </xdr:from>
    <xdr:to>
      <xdr:col>15</xdr:col>
      <xdr:colOff>194749</xdr:colOff>
      <xdr:row>38</xdr:row>
      <xdr:rowOff>184441</xdr:rowOff>
    </xdr:to>
    <xdr:pic>
      <xdr:nvPicPr>
        <xdr:cNvPr id="4" name="Imagen 3">
          <a:extLst>
            <a:ext uri="{FF2B5EF4-FFF2-40B4-BE49-F238E27FC236}">
              <a16:creationId xmlns:a16="http://schemas.microsoft.com/office/drawing/2014/main" id="{5C0E016A-05B1-EF87-0E31-53711AB9B408}"/>
            </a:ext>
          </a:extLst>
        </xdr:cNvPr>
        <xdr:cNvPicPr>
          <a:picLocks noChangeAspect="1"/>
        </xdr:cNvPicPr>
      </xdr:nvPicPr>
      <xdr:blipFill>
        <a:blip xmlns:r="http://schemas.openxmlformats.org/officeDocument/2006/relationships" r:embed="rId2"/>
        <a:stretch>
          <a:fillRect/>
        </a:stretch>
      </xdr:blipFill>
      <xdr:spPr>
        <a:xfrm>
          <a:off x="6254283" y="3031631"/>
          <a:ext cx="5958775" cy="2607713"/>
        </a:xfrm>
        <a:prstGeom prst="rect">
          <a:avLst/>
        </a:prstGeom>
      </xdr:spPr>
    </xdr:pic>
    <xdr:clientData/>
  </xdr:twoCellAnchor>
  <xdr:twoCellAnchor editAs="oneCell">
    <xdr:from>
      <xdr:col>7</xdr:col>
      <xdr:colOff>541405</xdr:colOff>
      <xdr:row>41</xdr:row>
      <xdr:rowOff>70845</xdr:rowOff>
    </xdr:from>
    <xdr:to>
      <xdr:col>15</xdr:col>
      <xdr:colOff>511269</xdr:colOff>
      <xdr:row>58</xdr:row>
      <xdr:rowOff>17369</xdr:rowOff>
    </xdr:to>
    <xdr:pic>
      <xdr:nvPicPr>
        <xdr:cNvPr id="5" name="Imagen 4">
          <a:extLst>
            <a:ext uri="{FF2B5EF4-FFF2-40B4-BE49-F238E27FC236}">
              <a16:creationId xmlns:a16="http://schemas.microsoft.com/office/drawing/2014/main" id="{46D0E973-D658-0777-347D-8607B61496B9}"/>
            </a:ext>
          </a:extLst>
        </xdr:cNvPr>
        <xdr:cNvPicPr>
          <a:picLocks noChangeAspect="1"/>
        </xdr:cNvPicPr>
      </xdr:nvPicPr>
      <xdr:blipFill>
        <a:blip xmlns:r="http://schemas.openxmlformats.org/officeDocument/2006/relationships" r:embed="rId3"/>
        <a:stretch>
          <a:fillRect/>
        </a:stretch>
      </xdr:blipFill>
      <xdr:spPr>
        <a:xfrm>
          <a:off x="6445504" y="6037977"/>
          <a:ext cx="6084074" cy="3161211"/>
        </a:xfrm>
        <a:prstGeom prst="rect">
          <a:avLst/>
        </a:prstGeom>
      </xdr:spPr>
    </xdr:pic>
    <xdr:clientData/>
  </xdr:twoCellAnchor>
  <xdr:twoCellAnchor>
    <xdr:from>
      <xdr:col>0</xdr:col>
      <xdr:colOff>212370</xdr:colOff>
      <xdr:row>81</xdr:row>
      <xdr:rowOff>623</xdr:rowOff>
    </xdr:from>
    <xdr:to>
      <xdr:col>14</xdr:col>
      <xdr:colOff>404406</xdr:colOff>
      <xdr:row>95</xdr:row>
      <xdr:rowOff>3475</xdr:rowOff>
    </xdr:to>
    <xdr:pic>
      <xdr:nvPicPr>
        <xdr:cNvPr id="7" name="Imagen 2">
          <a:extLst>
            <a:ext uri="{FF2B5EF4-FFF2-40B4-BE49-F238E27FC236}">
              <a16:creationId xmlns:a16="http://schemas.microsoft.com/office/drawing/2014/main" id="{79D24282-8DDD-C42E-FED2-8D9557654DD6}"/>
            </a:ext>
          </a:extLst>
        </xdr:cNvPr>
        <xdr:cNvPicPr>
          <a:picLocks noChangeAspect="1" noChangeArrowheads="1"/>
        </xdr:cNvPicPr>
      </xdr:nvPicPr>
      <xdr:blipFill>
        <a:blip xmlns:r="http://schemas.openxmlformats.org/officeDocument/2006/relationships" r:embed="rId4" r:link="rId5">
          <a:extLst>
            <a:ext uri="{28A0092B-C50C-407E-A947-70E740481C1C}">
              <a14:useLocalDpi xmlns:a14="http://schemas.microsoft.com/office/drawing/2010/main" val="0"/>
            </a:ext>
          </a:extLst>
        </a:blip>
        <a:srcRect/>
        <a:stretch>
          <a:fillRect/>
        </a:stretch>
      </xdr:blipFill>
      <xdr:spPr bwMode="auto">
        <a:xfrm>
          <a:off x="212370" y="14021983"/>
          <a:ext cx="11446944" cy="26502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630332</xdr:colOff>
      <xdr:row>96</xdr:row>
      <xdr:rowOff>147985</xdr:rowOff>
    </xdr:from>
    <xdr:to>
      <xdr:col>14</xdr:col>
      <xdr:colOff>565944</xdr:colOff>
      <xdr:row>104</xdr:row>
      <xdr:rowOff>167809</xdr:rowOff>
    </xdr:to>
    <xdr:pic>
      <xdr:nvPicPr>
        <xdr:cNvPr id="8" name="Imagen 7">
          <a:extLst>
            <a:ext uri="{FF2B5EF4-FFF2-40B4-BE49-F238E27FC236}">
              <a16:creationId xmlns:a16="http://schemas.microsoft.com/office/drawing/2014/main" id="{76E39B99-4E83-E8AA-9D32-EE326ABBBC7F}"/>
            </a:ext>
          </a:extLst>
        </xdr:cNvPr>
        <xdr:cNvPicPr>
          <a:picLocks noChangeAspect="1" noChangeArrowheads="1"/>
        </xdr:cNvPicPr>
      </xdr:nvPicPr>
      <xdr:blipFill>
        <a:blip xmlns:r="http://schemas.openxmlformats.org/officeDocument/2006/relationships" r:embed="rId6" r:link="rId7">
          <a:extLst>
            <a:ext uri="{28A0092B-C50C-407E-A947-70E740481C1C}">
              <a14:useLocalDpi xmlns:a14="http://schemas.microsoft.com/office/drawing/2010/main" val="0"/>
            </a:ext>
          </a:extLst>
        </a:blip>
        <a:srcRect/>
        <a:stretch>
          <a:fillRect/>
        </a:stretch>
      </xdr:blipFill>
      <xdr:spPr bwMode="auto">
        <a:xfrm>
          <a:off x="945497" y="17005834"/>
          <a:ext cx="10875355" cy="1532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154081</xdr:colOff>
      <xdr:row>44</xdr:row>
      <xdr:rowOff>154080</xdr:rowOff>
    </xdr:from>
    <xdr:to>
      <xdr:col>7</xdr:col>
      <xdr:colOff>227703</xdr:colOff>
      <xdr:row>60</xdr:row>
      <xdr:rowOff>93505</xdr:rowOff>
    </xdr:to>
    <xdr:pic>
      <xdr:nvPicPr>
        <xdr:cNvPr id="9" name="Imagen 8">
          <a:extLst>
            <a:ext uri="{FF2B5EF4-FFF2-40B4-BE49-F238E27FC236}">
              <a16:creationId xmlns:a16="http://schemas.microsoft.com/office/drawing/2014/main" id="{4CED29B0-710B-91A6-7CDD-00FF47F19D8F}"/>
            </a:ext>
          </a:extLst>
        </xdr:cNvPr>
        <xdr:cNvPicPr>
          <a:picLocks noChangeAspect="1"/>
        </xdr:cNvPicPr>
      </xdr:nvPicPr>
      <xdr:blipFill>
        <a:blip xmlns:r="http://schemas.openxmlformats.org/officeDocument/2006/relationships" r:embed="rId8"/>
        <a:stretch>
          <a:fillRect/>
        </a:stretch>
      </xdr:blipFill>
      <xdr:spPr>
        <a:xfrm>
          <a:off x="154081" y="6611470"/>
          <a:ext cx="5977721" cy="2965013"/>
        </a:xfrm>
        <a:prstGeom prst="rect">
          <a:avLst/>
        </a:prstGeom>
      </xdr:spPr>
    </xdr:pic>
    <xdr:clientData/>
  </xdr:twoCellAnchor>
  <xdr:twoCellAnchor editAs="oneCell">
    <xdr:from>
      <xdr:col>8</xdr:col>
      <xdr:colOff>560293</xdr:colOff>
      <xdr:row>60</xdr:row>
      <xdr:rowOff>140074</xdr:rowOff>
    </xdr:from>
    <xdr:to>
      <xdr:col>14</xdr:col>
      <xdr:colOff>630638</xdr:colOff>
      <xdr:row>78</xdr:row>
      <xdr:rowOff>4959</xdr:rowOff>
    </xdr:to>
    <xdr:pic>
      <xdr:nvPicPr>
        <xdr:cNvPr id="11" name="Imagen 10">
          <a:extLst>
            <a:ext uri="{FF2B5EF4-FFF2-40B4-BE49-F238E27FC236}">
              <a16:creationId xmlns:a16="http://schemas.microsoft.com/office/drawing/2014/main" id="{8F5432A3-8702-4E86-B53D-AEC021BBA3ED}"/>
            </a:ext>
          </a:extLst>
        </xdr:cNvPr>
        <xdr:cNvPicPr>
          <a:picLocks noChangeAspect="1"/>
        </xdr:cNvPicPr>
      </xdr:nvPicPr>
      <xdr:blipFill>
        <a:blip xmlns:r="http://schemas.openxmlformats.org/officeDocument/2006/relationships" r:embed="rId9"/>
        <a:stretch>
          <a:fillRect/>
        </a:stretch>
      </xdr:blipFill>
      <xdr:spPr>
        <a:xfrm>
          <a:off x="7234797" y="9959228"/>
          <a:ext cx="4650749" cy="3268672"/>
        </a:xfrm>
        <a:prstGeom prst="rect">
          <a:avLst/>
        </a:prstGeom>
      </xdr:spPr>
    </xdr:pic>
    <xdr:clientData/>
  </xdr:twoCellAnchor>
  <xdr:twoCellAnchor editAs="oneCell">
    <xdr:from>
      <xdr:col>1</xdr:col>
      <xdr:colOff>112059</xdr:colOff>
      <xdr:row>27</xdr:row>
      <xdr:rowOff>127190</xdr:rowOff>
    </xdr:from>
    <xdr:to>
      <xdr:col>5</xdr:col>
      <xdr:colOff>322169</xdr:colOff>
      <xdr:row>45</xdr:row>
      <xdr:rowOff>3451</xdr:rowOff>
    </xdr:to>
    <xdr:pic>
      <xdr:nvPicPr>
        <xdr:cNvPr id="12" name="Imagen 11">
          <a:extLst>
            <a:ext uri="{FF2B5EF4-FFF2-40B4-BE49-F238E27FC236}">
              <a16:creationId xmlns:a16="http://schemas.microsoft.com/office/drawing/2014/main" id="{1419E9CF-BF7C-BDAD-B4E4-9C7753A3962C}"/>
            </a:ext>
          </a:extLst>
        </xdr:cNvPr>
        <xdr:cNvPicPr>
          <a:picLocks noChangeAspect="1"/>
        </xdr:cNvPicPr>
      </xdr:nvPicPr>
      <xdr:blipFill>
        <a:blip xmlns:r="http://schemas.openxmlformats.org/officeDocument/2006/relationships" r:embed="rId10"/>
        <a:stretch>
          <a:fillRect/>
        </a:stretch>
      </xdr:blipFill>
      <xdr:spPr>
        <a:xfrm>
          <a:off x="427224" y="3706069"/>
          <a:ext cx="4216213" cy="3280048"/>
        </a:xfrm>
        <a:prstGeom prst="rect">
          <a:avLst/>
        </a:prstGeom>
      </xdr:spPr>
    </xdr:pic>
    <xdr:clientData/>
  </xdr:twoCellAnchor>
  <xdr:twoCellAnchor editAs="oneCell">
    <xdr:from>
      <xdr:col>0</xdr:col>
      <xdr:colOff>182096</xdr:colOff>
      <xdr:row>61</xdr:row>
      <xdr:rowOff>45802</xdr:rowOff>
    </xdr:from>
    <xdr:to>
      <xdr:col>8</xdr:col>
      <xdr:colOff>84313</xdr:colOff>
      <xdr:row>69</xdr:row>
      <xdr:rowOff>152514</xdr:rowOff>
    </xdr:to>
    <xdr:pic>
      <xdr:nvPicPr>
        <xdr:cNvPr id="6" name="Imagen 5">
          <a:extLst>
            <a:ext uri="{FF2B5EF4-FFF2-40B4-BE49-F238E27FC236}">
              <a16:creationId xmlns:a16="http://schemas.microsoft.com/office/drawing/2014/main" id="{8C492768-F520-4E96-8BC2-6CF7923726D4}"/>
            </a:ext>
          </a:extLst>
        </xdr:cNvPr>
        <xdr:cNvPicPr>
          <a:picLocks noChangeAspect="1"/>
        </xdr:cNvPicPr>
      </xdr:nvPicPr>
      <xdr:blipFill>
        <a:blip xmlns:r="http://schemas.openxmlformats.org/officeDocument/2006/relationships" r:embed="rId11"/>
        <a:stretch>
          <a:fillRect/>
        </a:stretch>
      </xdr:blipFill>
      <xdr:spPr>
        <a:xfrm>
          <a:off x="182096" y="10054056"/>
          <a:ext cx="6576721" cy="1619506"/>
        </a:xfrm>
        <a:prstGeom prst="rect">
          <a:avLst/>
        </a:prstGeom>
      </xdr:spPr>
    </xdr:pic>
    <xdr:clientData/>
  </xdr:twoCellAnchor>
  <xdr:twoCellAnchor editAs="oneCell">
    <xdr:from>
      <xdr:col>0</xdr:col>
      <xdr:colOff>315165</xdr:colOff>
      <xdr:row>72</xdr:row>
      <xdr:rowOff>0</xdr:rowOff>
    </xdr:from>
    <xdr:to>
      <xdr:col>3</xdr:col>
      <xdr:colOff>28346</xdr:colOff>
      <xdr:row>79</xdr:row>
      <xdr:rowOff>76675</xdr:rowOff>
    </xdr:to>
    <xdr:pic>
      <xdr:nvPicPr>
        <xdr:cNvPr id="2" name="Imagen 1">
          <a:extLst>
            <a:ext uri="{FF2B5EF4-FFF2-40B4-BE49-F238E27FC236}">
              <a16:creationId xmlns:a16="http://schemas.microsoft.com/office/drawing/2014/main" id="{C6D04188-177E-155F-2004-9376D7C85DDD}"/>
            </a:ext>
          </a:extLst>
        </xdr:cNvPr>
        <xdr:cNvPicPr>
          <a:picLocks noChangeAspect="1"/>
        </xdr:cNvPicPr>
      </xdr:nvPicPr>
      <xdr:blipFill>
        <a:blip xmlns:r="http://schemas.openxmlformats.org/officeDocument/2006/relationships" r:embed="rId12"/>
        <a:stretch>
          <a:fillRect/>
        </a:stretch>
      </xdr:blipFill>
      <xdr:spPr>
        <a:xfrm>
          <a:off x="315165" y="12088346"/>
          <a:ext cx="2381582" cy="140037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114300</xdr:rowOff>
    </xdr:to>
    <xdr:sp macro="" textlink="">
      <xdr:nvSpPr>
        <xdr:cNvPr id="4097" name="AutoShape 1">
          <a:extLst>
            <a:ext uri="{FF2B5EF4-FFF2-40B4-BE49-F238E27FC236}">
              <a16:creationId xmlns:a16="http://schemas.microsoft.com/office/drawing/2014/main" id="{92F89C14-6B29-5780-B69D-DE79347C61CB}"/>
            </a:ext>
          </a:extLst>
        </xdr:cNvPr>
        <xdr:cNvSpPr>
          <a:spLocks noChangeAspect="1" noChangeArrowheads="1"/>
        </xdr:cNvSpPr>
      </xdr:nvSpPr>
      <xdr:spPr bwMode="auto">
        <a:xfrm>
          <a:off x="762000"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4</xdr:row>
      <xdr:rowOff>0</xdr:rowOff>
    </xdr:from>
    <xdr:to>
      <xdr:col>1</xdr:col>
      <xdr:colOff>304800</xdr:colOff>
      <xdr:row>5</xdr:row>
      <xdr:rowOff>114300</xdr:rowOff>
    </xdr:to>
    <xdr:sp macro="" textlink="">
      <xdr:nvSpPr>
        <xdr:cNvPr id="4098" name="AutoShape 2">
          <a:extLst>
            <a:ext uri="{FF2B5EF4-FFF2-40B4-BE49-F238E27FC236}">
              <a16:creationId xmlns:a16="http://schemas.microsoft.com/office/drawing/2014/main" id="{3E52E2FE-B4F0-3392-3C66-B83E33122EA8}"/>
            </a:ext>
          </a:extLst>
        </xdr:cNvPr>
        <xdr:cNvSpPr>
          <a:spLocks noChangeAspect="1" noChangeArrowheads="1"/>
        </xdr:cNvSpPr>
      </xdr:nvSpPr>
      <xdr:spPr bwMode="auto">
        <a:xfrm>
          <a:off x="762000" y="76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676275</xdr:colOff>
      <xdr:row>0</xdr:row>
      <xdr:rowOff>171450</xdr:rowOff>
    </xdr:from>
    <xdr:to>
      <xdr:col>8</xdr:col>
      <xdr:colOff>619968</xdr:colOff>
      <xdr:row>45</xdr:row>
      <xdr:rowOff>48804</xdr:rowOff>
    </xdr:to>
    <xdr:pic>
      <xdr:nvPicPr>
        <xdr:cNvPr id="2" name="Imagen 1">
          <a:extLst>
            <a:ext uri="{FF2B5EF4-FFF2-40B4-BE49-F238E27FC236}">
              <a16:creationId xmlns:a16="http://schemas.microsoft.com/office/drawing/2014/main" id="{B372E90D-CC77-4D8E-20AA-50325C7AC866}"/>
            </a:ext>
          </a:extLst>
        </xdr:cNvPr>
        <xdr:cNvPicPr>
          <a:picLocks noChangeAspect="1"/>
        </xdr:cNvPicPr>
      </xdr:nvPicPr>
      <xdr:blipFill>
        <a:blip xmlns:r="http://schemas.openxmlformats.org/officeDocument/2006/relationships" r:embed="rId1"/>
        <a:stretch>
          <a:fillRect/>
        </a:stretch>
      </xdr:blipFill>
      <xdr:spPr>
        <a:xfrm>
          <a:off x="676275" y="171450"/>
          <a:ext cx="6039693" cy="8449854"/>
        </a:xfrm>
        <a:prstGeom prst="rect">
          <a:avLst/>
        </a:prstGeom>
      </xdr:spPr>
    </xdr:pic>
    <xdr:clientData/>
  </xdr:twoCellAnchor>
  <xdr:twoCellAnchor editAs="oneCell">
    <xdr:from>
      <xdr:col>9</xdr:col>
      <xdr:colOff>561975</xdr:colOff>
      <xdr:row>3</xdr:row>
      <xdr:rowOff>28575</xdr:rowOff>
    </xdr:from>
    <xdr:to>
      <xdr:col>17</xdr:col>
      <xdr:colOff>372299</xdr:colOff>
      <xdr:row>23</xdr:row>
      <xdr:rowOff>114844</xdr:rowOff>
    </xdr:to>
    <xdr:pic>
      <xdr:nvPicPr>
        <xdr:cNvPr id="3" name="Imagen 2">
          <a:extLst>
            <a:ext uri="{FF2B5EF4-FFF2-40B4-BE49-F238E27FC236}">
              <a16:creationId xmlns:a16="http://schemas.microsoft.com/office/drawing/2014/main" id="{54919BAE-39CA-919F-9E54-FAB51EBC764A}"/>
            </a:ext>
          </a:extLst>
        </xdr:cNvPr>
        <xdr:cNvPicPr>
          <a:picLocks noChangeAspect="1"/>
        </xdr:cNvPicPr>
      </xdr:nvPicPr>
      <xdr:blipFill>
        <a:blip xmlns:r="http://schemas.openxmlformats.org/officeDocument/2006/relationships" r:embed="rId2"/>
        <a:stretch>
          <a:fillRect/>
        </a:stretch>
      </xdr:blipFill>
      <xdr:spPr>
        <a:xfrm>
          <a:off x="7419975" y="600075"/>
          <a:ext cx="5906324" cy="3896269"/>
        </a:xfrm>
        <a:prstGeom prst="rect">
          <a:avLst/>
        </a:prstGeom>
      </xdr:spPr>
    </xdr:pic>
    <xdr:clientData/>
  </xdr:twoCellAnchor>
  <xdr:twoCellAnchor editAs="oneCell">
    <xdr:from>
      <xdr:col>9</xdr:col>
      <xdr:colOff>695325</xdr:colOff>
      <xdr:row>30</xdr:row>
      <xdr:rowOff>76200</xdr:rowOff>
    </xdr:from>
    <xdr:to>
      <xdr:col>17</xdr:col>
      <xdr:colOff>543755</xdr:colOff>
      <xdr:row>53</xdr:row>
      <xdr:rowOff>48233</xdr:rowOff>
    </xdr:to>
    <xdr:pic>
      <xdr:nvPicPr>
        <xdr:cNvPr id="5" name="Imagen 4">
          <a:extLst>
            <a:ext uri="{FF2B5EF4-FFF2-40B4-BE49-F238E27FC236}">
              <a16:creationId xmlns:a16="http://schemas.microsoft.com/office/drawing/2014/main" id="{0239CDAB-0B3C-514F-075D-354D070A9A9E}"/>
            </a:ext>
          </a:extLst>
        </xdr:cNvPr>
        <xdr:cNvPicPr>
          <a:picLocks noChangeAspect="1"/>
        </xdr:cNvPicPr>
      </xdr:nvPicPr>
      <xdr:blipFill>
        <a:blip xmlns:r="http://schemas.openxmlformats.org/officeDocument/2006/relationships" r:embed="rId3"/>
        <a:stretch>
          <a:fillRect/>
        </a:stretch>
      </xdr:blipFill>
      <xdr:spPr>
        <a:xfrm>
          <a:off x="7553325" y="5791200"/>
          <a:ext cx="5944430" cy="4353533"/>
        </a:xfrm>
        <a:prstGeom prst="rect">
          <a:avLst/>
        </a:prstGeom>
      </xdr:spPr>
    </xdr:pic>
    <xdr:clientData/>
  </xdr:twoCellAnchor>
  <xdr:twoCellAnchor editAs="oneCell">
    <xdr:from>
      <xdr:col>9</xdr:col>
      <xdr:colOff>657224</xdr:colOff>
      <xdr:row>24</xdr:row>
      <xdr:rowOff>95250</xdr:rowOff>
    </xdr:from>
    <xdr:to>
      <xdr:col>17</xdr:col>
      <xdr:colOff>4011</xdr:colOff>
      <xdr:row>29</xdr:row>
      <xdr:rowOff>142875</xdr:rowOff>
    </xdr:to>
    <xdr:pic>
      <xdr:nvPicPr>
        <xdr:cNvPr id="6" name="Imagen 5">
          <a:extLst>
            <a:ext uri="{FF2B5EF4-FFF2-40B4-BE49-F238E27FC236}">
              <a16:creationId xmlns:a16="http://schemas.microsoft.com/office/drawing/2014/main" id="{01C963D0-860B-4F52-39A3-5EC783A20A51}"/>
            </a:ext>
          </a:extLst>
        </xdr:cNvPr>
        <xdr:cNvPicPr>
          <a:picLocks noChangeAspect="1"/>
        </xdr:cNvPicPr>
      </xdr:nvPicPr>
      <xdr:blipFill>
        <a:blip xmlns:r="http://schemas.openxmlformats.org/officeDocument/2006/relationships" r:embed="rId4"/>
        <a:stretch>
          <a:fillRect/>
        </a:stretch>
      </xdr:blipFill>
      <xdr:spPr>
        <a:xfrm>
          <a:off x="7515224" y="4667250"/>
          <a:ext cx="5442787" cy="10001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10</xdr:col>
      <xdr:colOff>353325</xdr:colOff>
      <xdr:row>39</xdr:row>
      <xdr:rowOff>115247</xdr:rowOff>
    </xdr:to>
    <xdr:pic>
      <xdr:nvPicPr>
        <xdr:cNvPr id="2" name="Imagen 1">
          <a:extLst>
            <a:ext uri="{FF2B5EF4-FFF2-40B4-BE49-F238E27FC236}">
              <a16:creationId xmlns:a16="http://schemas.microsoft.com/office/drawing/2014/main" id="{E651A6AD-5647-FF28-E204-92D15FF148BE}"/>
            </a:ext>
          </a:extLst>
        </xdr:cNvPr>
        <xdr:cNvPicPr>
          <a:picLocks noChangeAspect="1"/>
        </xdr:cNvPicPr>
      </xdr:nvPicPr>
      <xdr:blipFill>
        <a:blip xmlns:r="http://schemas.openxmlformats.org/officeDocument/2006/relationships" r:embed="rId1"/>
        <a:stretch>
          <a:fillRect/>
        </a:stretch>
      </xdr:blipFill>
      <xdr:spPr>
        <a:xfrm>
          <a:off x="1524000" y="762000"/>
          <a:ext cx="6449325" cy="678274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495300</xdr:colOff>
      <xdr:row>1</xdr:row>
      <xdr:rowOff>19050</xdr:rowOff>
    </xdr:from>
    <xdr:to>
      <xdr:col>11</xdr:col>
      <xdr:colOff>648891</xdr:colOff>
      <xdr:row>31</xdr:row>
      <xdr:rowOff>86532</xdr:rowOff>
    </xdr:to>
    <xdr:pic>
      <xdr:nvPicPr>
        <xdr:cNvPr id="2" name="Imagen 1">
          <a:extLst>
            <a:ext uri="{FF2B5EF4-FFF2-40B4-BE49-F238E27FC236}">
              <a16:creationId xmlns:a16="http://schemas.microsoft.com/office/drawing/2014/main" id="{BFEB5D23-8604-271D-ED69-82618875F118}"/>
            </a:ext>
          </a:extLst>
        </xdr:cNvPr>
        <xdr:cNvPicPr>
          <a:picLocks noChangeAspect="1"/>
        </xdr:cNvPicPr>
      </xdr:nvPicPr>
      <xdr:blipFill>
        <a:blip xmlns:r="http://schemas.openxmlformats.org/officeDocument/2006/relationships" r:embed="rId1"/>
        <a:stretch>
          <a:fillRect/>
        </a:stretch>
      </xdr:blipFill>
      <xdr:spPr>
        <a:xfrm>
          <a:off x="495300" y="209550"/>
          <a:ext cx="8535591" cy="5782482"/>
        </a:xfrm>
        <a:prstGeom prst="rect">
          <a:avLst/>
        </a:prstGeom>
      </xdr:spPr>
    </xdr:pic>
    <xdr:clientData/>
  </xdr:twoCellAnchor>
  <xdr:twoCellAnchor editAs="oneCell">
    <xdr:from>
      <xdr:col>12</xdr:col>
      <xdr:colOff>361950</xdr:colOff>
      <xdr:row>2</xdr:row>
      <xdr:rowOff>9525</xdr:rowOff>
    </xdr:from>
    <xdr:to>
      <xdr:col>23</xdr:col>
      <xdr:colOff>315488</xdr:colOff>
      <xdr:row>26</xdr:row>
      <xdr:rowOff>181637</xdr:rowOff>
    </xdr:to>
    <xdr:pic>
      <xdr:nvPicPr>
        <xdr:cNvPr id="3" name="Imagen 2">
          <a:extLst>
            <a:ext uri="{FF2B5EF4-FFF2-40B4-BE49-F238E27FC236}">
              <a16:creationId xmlns:a16="http://schemas.microsoft.com/office/drawing/2014/main" id="{8F86E419-9115-4D05-4245-5BA58D712C1E}"/>
            </a:ext>
          </a:extLst>
        </xdr:cNvPr>
        <xdr:cNvPicPr>
          <a:picLocks noChangeAspect="1"/>
        </xdr:cNvPicPr>
      </xdr:nvPicPr>
      <xdr:blipFill>
        <a:blip xmlns:r="http://schemas.openxmlformats.org/officeDocument/2006/relationships" r:embed="rId2"/>
        <a:stretch>
          <a:fillRect/>
        </a:stretch>
      </xdr:blipFill>
      <xdr:spPr>
        <a:xfrm>
          <a:off x="9505950" y="390525"/>
          <a:ext cx="8335538" cy="4744112"/>
        </a:xfrm>
        <a:prstGeom prst="rect">
          <a:avLst/>
        </a:prstGeom>
      </xdr:spPr>
    </xdr:pic>
    <xdr:clientData/>
  </xdr:twoCellAnchor>
  <xdr:twoCellAnchor editAs="oneCell">
    <xdr:from>
      <xdr:col>1</xdr:col>
      <xdr:colOff>0</xdr:colOff>
      <xdr:row>34</xdr:row>
      <xdr:rowOff>0</xdr:rowOff>
    </xdr:from>
    <xdr:to>
      <xdr:col>7</xdr:col>
      <xdr:colOff>362639</xdr:colOff>
      <xdr:row>47</xdr:row>
      <xdr:rowOff>38451</xdr:rowOff>
    </xdr:to>
    <xdr:pic>
      <xdr:nvPicPr>
        <xdr:cNvPr id="4" name="Imagen 3">
          <a:extLst>
            <a:ext uri="{FF2B5EF4-FFF2-40B4-BE49-F238E27FC236}">
              <a16:creationId xmlns:a16="http://schemas.microsoft.com/office/drawing/2014/main" id="{70861B09-D3D4-4C9C-9F8A-E4310D044AF2}"/>
            </a:ext>
          </a:extLst>
        </xdr:cNvPr>
        <xdr:cNvPicPr>
          <a:picLocks noChangeAspect="1"/>
        </xdr:cNvPicPr>
      </xdr:nvPicPr>
      <xdr:blipFill>
        <a:blip xmlns:r="http://schemas.openxmlformats.org/officeDocument/2006/relationships" r:embed="rId3"/>
        <a:stretch>
          <a:fillRect/>
        </a:stretch>
      </xdr:blipFill>
      <xdr:spPr>
        <a:xfrm>
          <a:off x="762000" y="6477000"/>
          <a:ext cx="4934639" cy="2514951"/>
        </a:xfrm>
        <a:prstGeom prst="rect">
          <a:avLst/>
        </a:prstGeom>
      </xdr:spPr>
    </xdr:pic>
    <xdr:clientData/>
  </xdr:twoCellAnchor>
  <xdr:twoCellAnchor editAs="oneCell">
    <xdr:from>
      <xdr:col>13</xdr:col>
      <xdr:colOff>161925</xdr:colOff>
      <xdr:row>28</xdr:row>
      <xdr:rowOff>0</xdr:rowOff>
    </xdr:from>
    <xdr:to>
      <xdr:col>21</xdr:col>
      <xdr:colOff>16435</xdr:colOff>
      <xdr:row>63</xdr:row>
      <xdr:rowOff>8072</xdr:rowOff>
    </xdr:to>
    <xdr:pic>
      <xdr:nvPicPr>
        <xdr:cNvPr id="5" name="Imagen 4">
          <a:extLst>
            <a:ext uri="{FF2B5EF4-FFF2-40B4-BE49-F238E27FC236}">
              <a16:creationId xmlns:a16="http://schemas.microsoft.com/office/drawing/2014/main" id="{D23B435F-50EE-4AF7-AEF5-CFE8CDAC8282}"/>
            </a:ext>
          </a:extLst>
        </xdr:cNvPr>
        <xdr:cNvPicPr>
          <a:picLocks noChangeAspect="1"/>
        </xdr:cNvPicPr>
      </xdr:nvPicPr>
      <xdr:blipFill>
        <a:blip xmlns:r="http://schemas.openxmlformats.org/officeDocument/2006/relationships" r:embed="rId4"/>
        <a:stretch>
          <a:fillRect/>
        </a:stretch>
      </xdr:blipFill>
      <xdr:spPr>
        <a:xfrm>
          <a:off x="10067925" y="5334000"/>
          <a:ext cx="5950510" cy="667557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17C511D-4C41-4B8D-A1C9-C540128F5E91}" name="Tabla146" displayName="Tabla146" ref="B15:G17" totalsRowShown="0" headerRowDxfId="55" dataDxfId="54" tableBorderDxfId="53">
  <tableColumns count="6">
    <tableColumn id="1" xr3:uid="{A953434C-F3F9-48A2-B858-F8C56E654804}" name="EQUIPO" dataDxfId="52"/>
    <tableColumn id="2" xr3:uid="{C0E97B64-6E79-4924-B940-27AA5302585A}" name="VELOCIDAD ALARMA _x000a_ RMS (mm/s)" dataDxfId="51">
      <calculatedColumnFormula>C10*#REF!</calculatedColumnFormula>
    </tableColumn>
    <tableColumn id="3" xr3:uid="{77B2B968-BEFF-4ECF-9D8E-404F51626D71}" name="VELOCIDAD PELIGRO_x000a_  RMS (mm/s)" dataDxfId="50">
      <calculatedColumnFormula>D10*#REF!</calculatedColumnFormula>
    </tableColumn>
    <tableColumn id="4" xr3:uid="{301A0DCA-129B-4D88-AAFF-B91896E7E730}" name="DESPLAZAMIENTO ALARMA  RMS (µm)" dataDxfId="49"/>
    <tableColumn id="6" xr3:uid="{119F50A5-A90C-40EF-B283-BF56BFA06053}" name="DESPLAZAMIENTO  PELIGRO RMS (µm)" dataDxfId="48"/>
    <tableColumn id="5" xr3:uid="{BCDDA894-42C9-40DA-B8A0-0A3735322F7C}" name="OBSERVACIONES " dataDxfId="4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323A37-1596-4BF9-A3CF-BB8F520B3B52}" name="Tabla1357" displayName="Tabla1357" ref="B20:G24" totalsRowShown="0" headerRowDxfId="46" dataDxfId="45" tableBorderDxfId="44">
  <tableColumns count="6">
    <tableColumn id="1" xr3:uid="{6641EA19-12BF-48D3-B706-04F716158E81}" name="EQUIPO" dataDxfId="43"/>
    <tableColumn id="2" xr3:uid="{0019163D-6B3D-4C9A-A5C2-D978E0090638}" name="VELOCIDAD ALARMA _x000a_ RMS (mm/s)" dataDxfId="42">
      <calculatedColumnFormula>#REF!*#REF!</calculatedColumnFormula>
    </tableColumn>
    <tableColumn id="3" xr3:uid="{13680119-0733-46C7-8773-6AE7DD022B6D}" name="VELOCIDAD PELIGRO_x000a_  RMS (mm/s)" dataDxfId="41">
      <calculatedColumnFormula>#REF!*#REF!</calculatedColumnFormula>
    </tableColumn>
    <tableColumn id="4" xr3:uid="{B38B4E1D-CF43-420D-AFDE-CBFAD044EEBE}" name="DESPLAZAMIENTO ALARMA  RMS (µm)" dataDxfId="40"/>
    <tableColumn id="6" xr3:uid="{36808F68-21B9-47AF-826B-9121AE0824F3}" name="DESPLAZAMIENTO  PELIGRO RMS (µm)" dataDxfId="39"/>
    <tableColumn id="5" xr3:uid="{68B55E93-0199-4365-A950-612E3F7EA486}" name="OBSERVACIONES " dataDxfId="3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B3B54A7-E382-41B2-9E06-0EEF71AEDE0A}" name="Tabla14" displayName="Tabla14" ref="B15:G17" totalsRowShown="0" headerRowDxfId="37" dataDxfId="36" tableBorderDxfId="35">
  <tableColumns count="6">
    <tableColumn id="1" xr3:uid="{2D73AC85-1A6B-405B-8FA5-D2FA5F75B005}" name="EQUIPO" dataDxfId="34"/>
    <tableColumn id="2" xr3:uid="{D3114F7A-A1BD-4861-A03A-243C24201B4B}" name="VELOCIDAD ALARMA _x000a_ RMS (mm/s)" dataDxfId="33">
      <calculatedColumnFormula>C10*#REF!</calculatedColumnFormula>
    </tableColumn>
    <tableColumn id="3" xr3:uid="{A266BD46-5BFB-4581-A37C-EB6136520645}" name="VELOCIDAD PELIGRO_x000a_  RMS (mm/s)" dataDxfId="32">
      <calculatedColumnFormula>D10*#REF!</calculatedColumnFormula>
    </tableColumn>
    <tableColumn id="4" xr3:uid="{548D95FA-5A25-4835-9147-962CEABD07D4}" name="DESPLAZAMIENTO ALARMA  RMS (µm)" dataDxfId="31"/>
    <tableColumn id="6" xr3:uid="{6E6C7D01-771C-41F3-8AEF-07DF5649E733}" name="DESPLAZAMIENTO  PELIGRO RMS (µm)" dataDxfId="30"/>
    <tableColumn id="5" xr3:uid="{5435C827-BD0F-4413-B4F0-EA125798380D}" name="OBSERVACIONES " dataDxfId="2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13D22B-19EF-4844-8F65-150441645F24}" name="Tabla135" displayName="Tabla135" ref="B20:G24" totalsRowShown="0" headerRowDxfId="28" dataDxfId="26" headerRowBorderDxfId="27" tableBorderDxfId="25" totalsRowBorderDxfId="24">
  <tableColumns count="6">
    <tableColumn id="1" xr3:uid="{57EEDA4F-86FA-4C8E-8675-D9C4F7B0019C}" name="EQUIPO" dataDxfId="23"/>
    <tableColumn id="2" xr3:uid="{D1B9075E-559D-49D6-A313-9E37713929EC}" name="VELOCIDAD ALARMA _x000a_ RMS (mm/s)" dataDxfId="22">
      <calculatedColumnFormula>#REF!*#REF!</calculatedColumnFormula>
    </tableColumn>
    <tableColumn id="3" xr3:uid="{BC083806-4B32-497E-8E04-4840F53AB72E}" name="VELOCIDAD PELIGRO_x000a_  RMS (mm/s)" dataDxfId="21">
      <calculatedColumnFormula>#REF!*#REF!</calculatedColumnFormula>
    </tableColumn>
    <tableColumn id="4" xr3:uid="{BB264673-83C6-46CA-8E9A-889BA4A84B4D}" name="DESPLAZAMIENTO ALARMA  RMS (µm)" dataDxfId="20"/>
    <tableColumn id="6" xr3:uid="{BBE046CE-8D61-47DB-9AA7-28F3D0B0441B}" name="DESPLAZAMIENTO  PELIGRO RMS (µm)" dataDxfId="19"/>
    <tableColumn id="5" xr3:uid="{6B08D102-B7FF-4C96-B168-E828CB22FBCE}" name="OBSERVACIONES " dataDxfId="1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D1DEF7-CE06-49A7-8434-26A3BA0FE6E4}" name="Tabla1" displayName="Tabla1" ref="B15:G20" totalsRowShown="0" headerRowDxfId="17" dataDxfId="16" tableBorderDxfId="15">
  <autoFilter ref="B15:G20" xr:uid="{A8D1DEF7-CE06-49A7-8434-26A3BA0FE6E4}"/>
  <tableColumns count="6">
    <tableColumn id="1" xr3:uid="{6339FECC-6513-4629-BAAA-E2CD5968C764}" name="EQUIPO" dataDxfId="14"/>
    <tableColumn id="2" xr3:uid="{990B0264-8B56-4640-AC3C-8CB2CB97506B}" name="ALARMA" dataDxfId="13">
      <calculatedColumnFormula>C9*#REF!</calculatedColumnFormula>
    </tableColumn>
    <tableColumn id="3" xr3:uid="{F02D4E87-DA30-48E6-AC1E-D266929333CE}" name="PELIGRO" dataDxfId="12">
      <calculatedColumnFormula>D9*#REF!</calculatedColumnFormula>
    </tableColumn>
    <tableColumn id="4" xr3:uid="{1ABD6FC5-1D0C-42DC-B8AF-447E3AA5A5BB}" name="UNIDAD" dataDxfId="11"/>
    <tableColumn id="6" xr3:uid="{A7B5DF3A-9741-401F-96A8-F104D4FF31CC}" name="RMS/ PICO" dataDxfId="10"/>
    <tableColumn id="5" xr3:uid="{107B3443-92B6-43C8-9CD4-4A04D97BF902}" name="TABLA 1" dataDxfId="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CBFB74-6546-4B5E-9568-F606F80DDE51}" name="Tabla13" displayName="Tabla13" ref="B23:G25" totalsRowShown="0" headerRowDxfId="8" dataDxfId="7" tableBorderDxfId="6">
  <autoFilter ref="B23:G25" xr:uid="{6CCBFB74-6546-4B5E-9568-F606F80DDE51}"/>
  <tableColumns count="6">
    <tableColumn id="1" xr3:uid="{8A3EB939-4ECA-4A82-88C1-5F8F5BC65C31}" name="EQUIPO" dataDxfId="5"/>
    <tableColumn id="2" xr3:uid="{E33D47F8-5F97-48A5-A89A-133642D77A30}" name="ALARMA" dataDxfId="4">
      <calculatedColumnFormula>#REF!*#REF!</calculatedColumnFormula>
    </tableColumn>
    <tableColumn id="3" xr3:uid="{786DDE84-9DC8-4713-A7C9-17C27B558801}" name="PELIGRO" dataDxfId="3">
      <calculatedColumnFormula>#REF!*#REF!</calculatedColumnFormula>
    </tableColumn>
    <tableColumn id="4" xr3:uid="{4DE40308-56E6-4ED6-AA61-655A4A25E517}" name="UNIDAD" dataDxfId="2"/>
    <tableColumn id="6" xr3:uid="{E0DD2A72-114D-4857-9F9B-2B97BF2ABE0F}" name="RMS/ PICO" dataDxfId="1"/>
    <tableColumn id="5" xr3:uid="{B4C08146-B8D3-4032-ADA6-C05519F661E4}" name="TABLA 2"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8FBBE-6555-447C-8142-EAFEBD676016}">
  <sheetPr>
    <tabColor rgb="FFFF0000"/>
  </sheetPr>
  <dimension ref="B2:M57"/>
  <sheetViews>
    <sheetView topLeftCell="A20" zoomScale="148" zoomScaleNormal="148" workbookViewId="0">
      <selection activeCell="G38" sqref="G38"/>
    </sheetView>
  </sheetViews>
  <sheetFormatPr baseColWidth="10" defaultColWidth="11.42578125" defaultRowHeight="15"/>
  <cols>
    <col min="1" max="1" width="4.7109375" customWidth="1"/>
    <col min="2" max="2" width="19.7109375" customWidth="1"/>
    <col min="3" max="3" width="13.85546875" customWidth="1"/>
    <col min="4" max="4" width="15.7109375" customWidth="1"/>
    <col min="5" max="5" width="16.28515625" customWidth="1"/>
    <col min="6" max="6" width="14.7109375" customWidth="1"/>
    <col min="7" max="7" width="17.28515625" customWidth="1"/>
  </cols>
  <sheetData>
    <row r="2" spans="2:10">
      <c r="B2" s="97" t="s">
        <v>32</v>
      </c>
      <c r="C2" s="97"/>
      <c r="D2" s="97"/>
      <c r="E2" s="97"/>
      <c r="F2" s="97"/>
      <c r="G2" s="97"/>
      <c r="H2" s="1"/>
      <c r="I2" s="1"/>
      <c r="J2" s="1"/>
    </row>
    <row r="3" spans="2:10" hidden="1">
      <c r="D3" t="s">
        <v>0</v>
      </c>
      <c r="E3">
        <v>25.4</v>
      </c>
      <c r="G3" t="s">
        <v>1</v>
      </c>
    </row>
    <row r="4" spans="2:10" hidden="1"/>
    <row r="5" spans="2:10" hidden="1">
      <c r="C5" t="s">
        <v>2</v>
      </c>
      <c r="D5" t="s">
        <v>3</v>
      </c>
      <c r="E5" t="s">
        <v>4</v>
      </c>
    </row>
    <row r="6" spans="2:10" hidden="1">
      <c r="B6" t="s">
        <v>5</v>
      </c>
      <c r="C6">
        <v>0.25</v>
      </c>
      <c r="D6">
        <v>0.2</v>
      </c>
      <c r="E6">
        <v>0.32500000000000001</v>
      </c>
    </row>
    <row r="7" spans="2:10" hidden="1">
      <c r="B7" t="s">
        <v>6</v>
      </c>
      <c r="C7">
        <v>0.42499999999999999</v>
      </c>
      <c r="D7">
        <v>0.3</v>
      </c>
      <c r="E7">
        <v>0.5</v>
      </c>
    </row>
    <row r="8" spans="2:10" hidden="1"/>
    <row r="9" spans="2:10" hidden="1">
      <c r="C9" t="s">
        <v>7</v>
      </c>
      <c r="D9" t="s">
        <v>8</v>
      </c>
    </row>
    <row r="10" spans="2:10" hidden="1">
      <c r="B10" t="s">
        <v>9</v>
      </c>
      <c r="C10">
        <f>C6*E$3</f>
        <v>6.35</v>
      </c>
      <c r="D10">
        <f>C7*E$3</f>
        <v>10.795</v>
      </c>
      <c r="E10" t="s">
        <v>10</v>
      </c>
    </row>
    <row r="11" spans="2:10" hidden="1">
      <c r="B11" t="s">
        <v>11</v>
      </c>
      <c r="C11">
        <f>D6*E$3</f>
        <v>5.08</v>
      </c>
      <c r="D11">
        <f>D7*E$3</f>
        <v>7.6199999999999992</v>
      </c>
      <c r="E11" t="s">
        <v>10</v>
      </c>
    </row>
    <row r="12" spans="2:10" hidden="1">
      <c r="B12" t="s">
        <v>12</v>
      </c>
      <c r="C12">
        <f>E6*E$3</f>
        <v>8.254999999999999</v>
      </c>
      <c r="D12">
        <f>E7*E$3</f>
        <v>12.7</v>
      </c>
      <c r="E12" t="s">
        <v>10</v>
      </c>
    </row>
    <row r="13" spans="2:10" hidden="1"/>
    <row r="14" spans="2:10">
      <c r="B14" s="16" t="s">
        <v>113</v>
      </c>
      <c r="C14" s="1"/>
      <c r="D14" s="1"/>
      <c r="E14" s="1"/>
      <c r="F14" s="1"/>
      <c r="G14" s="1"/>
    </row>
    <row r="15" spans="2:10" ht="26.25" customHeight="1">
      <c r="B15" s="51" t="s">
        <v>13</v>
      </c>
      <c r="C15" s="51" t="s">
        <v>97</v>
      </c>
      <c r="D15" s="51" t="s">
        <v>96</v>
      </c>
      <c r="E15" s="51" t="s">
        <v>95</v>
      </c>
      <c r="F15" s="51" t="s">
        <v>94</v>
      </c>
      <c r="G15" s="51" t="s">
        <v>87</v>
      </c>
      <c r="I15" s="77" t="s">
        <v>120</v>
      </c>
    </row>
    <row r="16" spans="2:10" ht="13.5" customHeight="1">
      <c r="B16" s="5" t="s">
        <v>90</v>
      </c>
      <c r="C16" s="40">
        <v>4.5</v>
      </c>
      <c r="D16" s="60">
        <v>7.1</v>
      </c>
      <c r="E16" s="41">
        <v>57</v>
      </c>
      <c r="F16" s="41">
        <v>90</v>
      </c>
      <c r="G16" s="41" t="s">
        <v>26</v>
      </c>
      <c r="I16" s="77" t="s">
        <v>119</v>
      </c>
    </row>
    <row r="17" spans="2:9" ht="12.75" customHeight="1">
      <c r="B17" s="5" t="s">
        <v>91</v>
      </c>
      <c r="C17" s="40">
        <v>7.1</v>
      </c>
      <c r="D17" s="60">
        <v>11</v>
      </c>
      <c r="E17" s="41">
        <v>90</v>
      </c>
      <c r="F17" s="41">
        <v>140</v>
      </c>
      <c r="G17" s="41" t="s">
        <v>26</v>
      </c>
      <c r="I17" s="77" t="s">
        <v>122</v>
      </c>
    </row>
    <row r="18" spans="2:9">
      <c r="B18" s="78" t="s">
        <v>66</v>
      </c>
      <c r="C18" s="9"/>
      <c r="D18" s="9"/>
      <c r="I18" s="77" t="s">
        <v>121</v>
      </c>
    </row>
    <row r="19" spans="2:9">
      <c r="B19" s="16" t="s">
        <v>114</v>
      </c>
      <c r="C19" s="1"/>
      <c r="D19" s="1"/>
      <c r="E19" s="1"/>
      <c r="F19" s="1"/>
      <c r="G19" s="1"/>
    </row>
    <row r="20" spans="2:9" ht="25.5" customHeight="1">
      <c r="B20" s="51" t="s">
        <v>13</v>
      </c>
      <c r="C20" s="51" t="s">
        <v>97</v>
      </c>
      <c r="D20" s="51" t="s">
        <v>96</v>
      </c>
      <c r="E20" s="51" t="s">
        <v>95</v>
      </c>
      <c r="F20" s="51" t="s">
        <v>94</v>
      </c>
      <c r="G20" s="51" t="s">
        <v>87</v>
      </c>
    </row>
    <row r="21" spans="2:9" ht="14.25" customHeight="1">
      <c r="B21" s="5" t="s">
        <v>88</v>
      </c>
      <c r="C21" s="53">
        <v>2.8</v>
      </c>
      <c r="D21" s="54">
        <v>4.5</v>
      </c>
      <c r="E21" s="41">
        <v>45</v>
      </c>
      <c r="F21" s="25">
        <v>71</v>
      </c>
      <c r="G21" s="41" t="s">
        <v>26</v>
      </c>
    </row>
    <row r="22" spans="2:9" ht="13.5" customHeight="1">
      <c r="B22" s="5" t="s">
        <v>89</v>
      </c>
      <c r="C22" s="53">
        <v>4.5</v>
      </c>
      <c r="D22" s="54">
        <v>7.1</v>
      </c>
      <c r="E22" s="41">
        <v>71</v>
      </c>
      <c r="F22" s="25">
        <v>113</v>
      </c>
      <c r="G22" s="41" t="s">
        <v>26</v>
      </c>
    </row>
    <row r="23" spans="2:9" ht="13.5" customHeight="1">
      <c r="B23" s="76" t="s">
        <v>116</v>
      </c>
      <c r="C23" s="53">
        <v>4.5</v>
      </c>
      <c r="D23" s="54">
        <v>9.3000000000000007</v>
      </c>
      <c r="E23" s="41" t="s">
        <v>118</v>
      </c>
      <c r="F23" s="25" t="s">
        <v>118</v>
      </c>
      <c r="G23" s="41" t="s">
        <v>117</v>
      </c>
    </row>
    <row r="24" spans="2:9" ht="18.75" customHeight="1">
      <c r="B24" s="42" t="s">
        <v>83</v>
      </c>
      <c r="C24" s="40">
        <v>10.9</v>
      </c>
      <c r="D24" s="60">
        <v>12.7</v>
      </c>
      <c r="E24" s="41" t="s">
        <v>93</v>
      </c>
      <c r="F24" s="41" t="s">
        <v>93</v>
      </c>
      <c r="G24" s="52" t="s">
        <v>82</v>
      </c>
    </row>
    <row r="25" spans="2:9" ht="12" customHeight="1">
      <c r="B25" s="78" t="s">
        <v>66</v>
      </c>
      <c r="C25" s="9"/>
      <c r="D25" s="9"/>
    </row>
    <row r="26" spans="2:9" ht="12" customHeight="1">
      <c r="B26" s="19"/>
    </row>
    <row r="27" spans="2:9" ht="12" customHeight="1" thickBot="1">
      <c r="B27" s="16" t="s">
        <v>115</v>
      </c>
    </row>
    <row r="28" spans="2:9" ht="12" customHeight="1">
      <c r="B28" s="100" t="s">
        <v>70</v>
      </c>
      <c r="C28" s="102" t="s">
        <v>71</v>
      </c>
      <c r="D28" s="102" t="s">
        <v>102</v>
      </c>
      <c r="E28" s="102"/>
      <c r="F28" s="102" t="s">
        <v>101</v>
      </c>
      <c r="G28" s="103"/>
    </row>
    <row r="29" spans="2:9" ht="24.75" customHeight="1" thickBot="1">
      <c r="B29" s="101"/>
      <c r="C29" s="122"/>
      <c r="D29" s="123" t="s">
        <v>75</v>
      </c>
      <c r="E29" s="123" t="s">
        <v>112</v>
      </c>
      <c r="F29" s="55" t="s">
        <v>76</v>
      </c>
      <c r="G29" s="56" t="s">
        <v>77</v>
      </c>
    </row>
    <row r="30" spans="2:9" ht="15.95" customHeight="1">
      <c r="B30" s="126" t="s">
        <v>68</v>
      </c>
      <c r="C30" s="125" t="s">
        <v>74</v>
      </c>
      <c r="D30" s="28">
        <v>21.55</v>
      </c>
      <c r="E30" s="128">
        <v>2.69</v>
      </c>
      <c r="F30" s="119">
        <v>21.55</v>
      </c>
      <c r="G30" s="120">
        <v>2.69</v>
      </c>
    </row>
    <row r="31" spans="2:9" ht="13.5" customHeight="1" thickBot="1">
      <c r="B31" s="127"/>
      <c r="C31" s="125" t="s">
        <v>72</v>
      </c>
      <c r="D31" s="28" t="s">
        <v>73</v>
      </c>
      <c r="E31" s="128" t="s">
        <v>73</v>
      </c>
      <c r="F31" s="121">
        <v>16.97</v>
      </c>
      <c r="G31" s="58" t="s">
        <v>92</v>
      </c>
    </row>
    <row r="32" spans="2:9" ht="15.95" customHeight="1">
      <c r="B32" s="98" t="s">
        <v>69</v>
      </c>
      <c r="C32" s="28" t="s">
        <v>74</v>
      </c>
      <c r="D32" s="124">
        <v>25</v>
      </c>
      <c r="E32" s="124">
        <v>1.52</v>
      </c>
      <c r="F32" s="115">
        <v>14.49</v>
      </c>
      <c r="G32" s="116">
        <v>1.79</v>
      </c>
    </row>
    <row r="33" spans="2:7" ht="15.95" customHeight="1" thickBot="1">
      <c r="B33" s="99"/>
      <c r="C33" s="57" t="s">
        <v>72</v>
      </c>
      <c r="D33" s="117" t="s">
        <v>73</v>
      </c>
      <c r="E33" s="117" t="s">
        <v>73</v>
      </c>
      <c r="F33" s="117">
        <v>11.66</v>
      </c>
      <c r="G33" s="118" t="s">
        <v>86</v>
      </c>
    </row>
    <row r="34" spans="2:7" ht="12" customHeight="1">
      <c r="B34" s="17" t="s">
        <v>78</v>
      </c>
    </row>
    <row r="35" spans="2:7" ht="12" customHeight="1">
      <c r="B35" s="18" t="s">
        <v>109</v>
      </c>
      <c r="C35" s="18"/>
      <c r="D35" s="18"/>
      <c r="E35" s="18"/>
      <c r="F35" s="18"/>
      <c r="G35" s="18"/>
    </row>
    <row r="36" spans="2:7" ht="12" customHeight="1">
      <c r="B36" s="18"/>
      <c r="C36" s="18"/>
      <c r="D36" s="18"/>
      <c r="E36" s="18"/>
      <c r="F36" s="18"/>
      <c r="G36" s="18"/>
    </row>
    <row r="37" spans="2:7">
      <c r="B37" s="10" t="s">
        <v>99</v>
      </c>
    </row>
    <row r="38" spans="2:7">
      <c r="B38" s="59" t="s">
        <v>107</v>
      </c>
    </row>
    <row r="39" spans="2:7">
      <c r="B39" s="59" t="s">
        <v>105</v>
      </c>
    </row>
    <row r="40" spans="2:7">
      <c r="B40" s="59" t="s">
        <v>108</v>
      </c>
    </row>
    <row r="41" spans="2:7">
      <c r="B41" s="59" t="s">
        <v>106</v>
      </c>
    </row>
    <row r="42" spans="2:7">
      <c r="B42" s="59" t="s">
        <v>100</v>
      </c>
    </row>
    <row r="43" spans="2:7">
      <c r="B43" s="22"/>
    </row>
    <row r="44" spans="2:7">
      <c r="B44" s="22"/>
    </row>
    <row r="51" spans="8:13">
      <c r="H51" s="23"/>
      <c r="I51" s="23"/>
      <c r="J51" s="23"/>
      <c r="K51" s="23"/>
      <c r="L51" s="23"/>
    </row>
    <row r="52" spans="8:13">
      <c r="H52" s="39"/>
      <c r="I52" s="39"/>
      <c r="J52" s="39"/>
      <c r="K52" s="39"/>
      <c r="L52" s="39"/>
      <c r="M52" s="39"/>
    </row>
    <row r="53" spans="8:13">
      <c r="H53" s="39"/>
      <c r="I53" s="39"/>
      <c r="J53" s="20"/>
      <c r="K53" s="20"/>
      <c r="L53" s="20"/>
      <c r="M53" s="20"/>
    </row>
    <row r="54" spans="8:13" ht="15" customHeight="1">
      <c r="H54" s="27"/>
      <c r="I54" s="21"/>
      <c r="J54" s="21"/>
      <c r="K54" s="21"/>
      <c r="L54" s="21"/>
      <c r="M54" s="21"/>
    </row>
    <row r="55" spans="8:13" ht="15" customHeight="1">
      <c r="H55" s="27"/>
      <c r="I55" s="21"/>
      <c r="J55" s="21"/>
      <c r="K55" s="21"/>
      <c r="L55" s="21"/>
      <c r="M55" s="21"/>
    </row>
    <row r="56" spans="8:13" ht="15" customHeight="1">
      <c r="H56" s="27"/>
      <c r="I56" s="21"/>
      <c r="J56" s="21"/>
      <c r="K56" s="21"/>
      <c r="L56" s="21"/>
      <c r="M56" s="21"/>
    </row>
    <row r="57" spans="8:13" ht="15" customHeight="1">
      <c r="H57" s="27"/>
      <c r="I57" s="21"/>
      <c r="J57" s="21"/>
      <c r="K57" s="21"/>
      <c r="L57" s="21"/>
      <c r="M57" s="21"/>
    </row>
  </sheetData>
  <mergeCells count="7">
    <mergeCell ref="B32:B33"/>
    <mergeCell ref="B30:B31"/>
    <mergeCell ref="B2:G2"/>
    <mergeCell ref="B28:B29"/>
    <mergeCell ref="C28:C29"/>
    <mergeCell ref="D28:E28"/>
    <mergeCell ref="F28:G28"/>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39D3-6640-4911-AE80-081F24AABF8C}">
  <sheetPr>
    <tabColor rgb="FFFF0000"/>
  </sheetPr>
  <dimension ref="B2:M56"/>
  <sheetViews>
    <sheetView tabSelected="1" topLeftCell="B1" zoomScale="118" zoomScaleNormal="118" workbookViewId="0">
      <selection activeCell="N36" sqref="N36:N38"/>
    </sheetView>
  </sheetViews>
  <sheetFormatPr baseColWidth="10" defaultColWidth="11.42578125" defaultRowHeight="15"/>
  <cols>
    <col min="1" max="1" width="4.7109375" customWidth="1"/>
    <col min="2" max="2" width="19.7109375" customWidth="1"/>
    <col min="3" max="3" width="12.140625" customWidth="1"/>
    <col min="4" max="4" width="14" customWidth="1"/>
    <col min="5" max="5" width="18.5703125" customWidth="1"/>
    <col min="6" max="6" width="14.5703125" customWidth="1"/>
    <col min="7" max="7" width="16.140625" customWidth="1"/>
  </cols>
  <sheetData>
    <row r="2" spans="2:10">
      <c r="B2" s="97" t="s">
        <v>32</v>
      </c>
      <c r="C2" s="97"/>
      <c r="D2" s="97"/>
      <c r="E2" s="97"/>
      <c r="F2" s="97"/>
      <c r="G2" s="97"/>
      <c r="H2" s="1"/>
      <c r="I2" s="1"/>
      <c r="J2" s="1"/>
    </row>
    <row r="3" spans="2:10" hidden="1">
      <c r="D3" t="s">
        <v>0</v>
      </c>
      <c r="E3">
        <v>25.4</v>
      </c>
      <c r="G3" t="s">
        <v>1</v>
      </c>
    </row>
    <row r="4" spans="2:10" hidden="1"/>
    <row r="5" spans="2:10" hidden="1">
      <c r="C5" t="s">
        <v>2</v>
      </c>
      <c r="D5" t="s">
        <v>3</v>
      </c>
      <c r="E5" t="s">
        <v>4</v>
      </c>
    </row>
    <row r="6" spans="2:10" hidden="1">
      <c r="B6" t="s">
        <v>5</v>
      </c>
      <c r="C6">
        <v>0.25</v>
      </c>
      <c r="D6">
        <v>0.2</v>
      </c>
      <c r="E6">
        <v>0.32500000000000001</v>
      </c>
    </row>
    <row r="7" spans="2:10" hidden="1">
      <c r="B7" t="s">
        <v>6</v>
      </c>
      <c r="C7">
        <v>0.42499999999999999</v>
      </c>
      <c r="D7">
        <v>0.3</v>
      </c>
      <c r="E7">
        <v>0.5</v>
      </c>
    </row>
    <row r="8" spans="2:10" hidden="1"/>
    <row r="9" spans="2:10" hidden="1">
      <c r="C9" t="s">
        <v>7</v>
      </c>
      <c r="D9" t="s">
        <v>8</v>
      </c>
    </row>
    <row r="10" spans="2:10" hidden="1">
      <c r="B10" t="s">
        <v>9</v>
      </c>
      <c r="C10">
        <f>C6*E$3</f>
        <v>6.35</v>
      </c>
      <c r="D10">
        <f>C7*E$3</f>
        <v>10.795</v>
      </c>
      <c r="E10" t="s">
        <v>10</v>
      </c>
    </row>
    <row r="11" spans="2:10" hidden="1">
      <c r="B11" t="s">
        <v>11</v>
      </c>
      <c r="C11">
        <f>D6*E$3</f>
        <v>5.08</v>
      </c>
      <c r="D11">
        <f>D7*E$3</f>
        <v>7.6199999999999992</v>
      </c>
      <c r="E11" t="s">
        <v>10</v>
      </c>
    </row>
    <row r="12" spans="2:10" hidden="1">
      <c r="B12" t="s">
        <v>12</v>
      </c>
      <c r="C12">
        <f>E6*E$3</f>
        <v>8.254999999999999</v>
      </c>
      <c r="D12">
        <f>E7*E$3</f>
        <v>12.7</v>
      </c>
      <c r="E12" t="s">
        <v>10</v>
      </c>
    </row>
    <row r="13" spans="2:10" hidden="1"/>
    <row r="14" spans="2:10">
      <c r="B14" s="16" t="s">
        <v>64</v>
      </c>
      <c r="C14" s="1"/>
      <c r="D14" s="1"/>
      <c r="E14" s="1"/>
      <c r="F14" s="1"/>
      <c r="G14" s="1"/>
    </row>
    <row r="15" spans="2:10" ht="26.25" customHeight="1">
      <c r="B15" s="25" t="s">
        <v>13</v>
      </c>
      <c r="C15" s="25" t="s">
        <v>97</v>
      </c>
      <c r="D15" s="25" t="s">
        <v>96</v>
      </c>
      <c r="E15" s="25" t="s">
        <v>95</v>
      </c>
      <c r="F15" s="25" t="s">
        <v>94</v>
      </c>
      <c r="G15" s="25" t="s">
        <v>87</v>
      </c>
    </row>
    <row r="16" spans="2:10" ht="13.5" customHeight="1">
      <c r="B16" s="5" t="s">
        <v>90</v>
      </c>
      <c r="C16" s="24">
        <v>4.5</v>
      </c>
      <c r="D16" s="61">
        <v>7.1</v>
      </c>
      <c r="E16" s="48">
        <v>57</v>
      </c>
      <c r="F16" s="49">
        <v>90</v>
      </c>
      <c r="G16" s="50" t="s">
        <v>26</v>
      </c>
    </row>
    <row r="17" spans="2:7" ht="12.75" customHeight="1">
      <c r="B17" s="5" t="s">
        <v>91</v>
      </c>
      <c r="C17" s="24">
        <v>7.1</v>
      </c>
      <c r="D17" s="61">
        <v>11</v>
      </c>
      <c r="E17" s="48">
        <v>90</v>
      </c>
      <c r="F17" s="49">
        <v>140</v>
      </c>
      <c r="G17" s="50" t="s">
        <v>26</v>
      </c>
    </row>
    <row r="18" spans="2:7">
      <c r="B18" s="19" t="s">
        <v>66</v>
      </c>
    </row>
    <row r="19" spans="2:7">
      <c r="B19" s="16" t="s">
        <v>67</v>
      </c>
      <c r="C19" s="1"/>
      <c r="D19" s="1"/>
      <c r="E19" s="1"/>
      <c r="F19" s="1"/>
      <c r="G19" s="1"/>
    </row>
    <row r="20" spans="2:7" ht="25.5" customHeight="1">
      <c r="B20" s="62" t="s">
        <v>13</v>
      </c>
      <c r="C20" s="63" t="s">
        <v>97</v>
      </c>
      <c r="D20" s="63" t="s">
        <v>96</v>
      </c>
      <c r="E20" s="63" t="s">
        <v>95</v>
      </c>
      <c r="F20" s="63" t="s">
        <v>94</v>
      </c>
      <c r="G20" s="64" t="s">
        <v>87</v>
      </c>
    </row>
    <row r="21" spans="2:7" ht="14.25" customHeight="1">
      <c r="B21" s="65" t="s">
        <v>88</v>
      </c>
      <c r="C21" s="66">
        <v>2.8</v>
      </c>
      <c r="D21" s="67">
        <v>4.5</v>
      </c>
      <c r="E21" s="68">
        <v>45</v>
      </c>
      <c r="F21" s="69">
        <v>71</v>
      </c>
      <c r="G21" s="70" t="s">
        <v>26</v>
      </c>
    </row>
    <row r="22" spans="2:7" ht="13.5" customHeight="1">
      <c r="B22" s="65" t="s">
        <v>89</v>
      </c>
      <c r="C22" s="66">
        <v>4.5</v>
      </c>
      <c r="D22" s="67">
        <v>7.1</v>
      </c>
      <c r="E22" s="68">
        <v>71</v>
      </c>
      <c r="F22" s="69">
        <v>113</v>
      </c>
      <c r="G22" s="70" t="s">
        <v>26</v>
      </c>
    </row>
    <row r="23" spans="2:7" ht="13.5" customHeight="1">
      <c r="B23" s="76" t="s">
        <v>123</v>
      </c>
      <c r="C23" s="66">
        <v>4.5</v>
      </c>
      <c r="D23" s="67">
        <v>9.3000000000000007</v>
      </c>
      <c r="E23" s="74" t="s">
        <v>118</v>
      </c>
      <c r="F23" s="74" t="s">
        <v>118</v>
      </c>
      <c r="G23" s="74" t="s">
        <v>117</v>
      </c>
    </row>
    <row r="24" spans="2:7" ht="18.75" customHeight="1">
      <c r="B24" s="71" t="s">
        <v>83</v>
      </c>
      <c r="C24" s="72">
        <v>10.9</v>
      </c>
      <c r="D24" s="73">
        <v>12.7</v>
      </c>
      <c r="E24" s="74" t="s">
        <v>93</v>
      </c>
      <c r="F24" s="74" t="s">
        <v>93</v>
      </c>
      <c r="G24" s="75" t="s">
        <v>82</v>
      </c>
    </row>
    <row r="25" spans="2:7" ht="12" customHeight="1">
      <c r="B25" s="19" t="s">
        <v>66</v>
      </c>
    </row>
    <row r="26" spans="2:7" ht="12" customHeight="1">
      <c r="B26" s="19"/>
    </row>
    <row r="27" spans="2:7" ht="12" customHeight="1">
      <c r="B27" s="16" t="s">
        <v>98</v>
      </c>
    </row>
    <row r="28" spans="2:7" ht="12" customHeight="1">
      <c r="B28" s="108" t="s">
        <v>70</v>
      </c>
      <c r="C28" s="110" t="s">
        <v>71</v>
      </c>
      <c r="D28" s="110" t="s">
        <v>103</v>
      </c>
      <c r="E28" s="110"/>
      <c r="F28" s="110" t="s">
        <v>104</v>
      </c>
      <c r="G28" s="110"/>
    </row>
    <row r="29" spans="2:7" ht="24.75" customHeight="1" thickBot="1">
      <c r="B29" s="109"/>
      <c r="C29" s="111"/>
      <c r="D29" s="47" t="s">
        <v>75</v>
      </c>
      <c r="E29" s="47" t="s">
        <v>111</v>
      </c>
      <c r="F29" s="47" t="s">
        <v>76</v>
      </c>
      <c r="G29" s="47" t="s">
        <v>77</v>
      </c>
    </row>
    <row r="30" spans="2:7" ht="15.95" customHeight="1" thickTop="1">
      <c r="B30" s="104" t="s">
        <v>68</v>
      </c>
      <c r="C30" s="33" t="s">
        <v>74</v>
      </c>
      <c r="D30" s="34">
        <v>21.55</v>
      </c>
      <c r="E30" s="35">
        <v>2.69</v>
      </c>
      <c r="F30" s="43">
        <v>21.55</v>
      </c>
      <c r="G30" s="44">
        <v>2.69</v>
      </c>
    </row>
    <row r="31" spans="2:7" ht="13.5" customHeight="1" thickBot="1">
      <c r="B31" s="105"/>
      <c r="C31" s="36" t="s">
        <v>72</v>
      </c>
      <c r="D31" s="37" t="s">
        <v>73</v>
      </c>
      <c r="E31" s="38" t="s">
        <v>73</v>
      </c>
      <c r="F31" s="45">
        <v>16.97</v>
      </c>
      <c r="G31" s="46" t="s">
        <v>92</v>
      </c>
    </row>
    <row r="32" spans="2:7" ht="15.95" customHeight="1" thickTop="1">
      <c r="B32" s="106" t="s">
        <v>69</v>
      </c>
      <c r="C32" s="31" t="s">
        <v>74</v>
      </c>
      <c r="D32" s="32">
        <v>25</v>
      </c>
      <c r="E32" s="32">
        <v>1.52</v>
      </c>
      <c r="F32" s="32">
        <v>14.49</v>
      </c>
      <c r="G32" s="32">
        <v>1.79</v>
      </c>
    </row>
    <row r="33" spans="2:7" ht="15.95" customHeight="1">
      <c r="B33" s="107"/>
      <c r="C33" s="28" t="s">
        <v>72</v>
      </c>
      <c r="D33" s="30" t="s">
        <v>73</v>
      </c>
      <c r="E33" s="30" t="s">
        <v>73</v>
      </c>
      <c r="F33" s="29">
        <v>11.66</v>
      </c>
      <c r="G33" s="29" t="s">
        <v>86</v>
      </c>
    </row>
    <row r="34" spans="2:7" ht="12" customHeight="1">
      <c r="B34" s="17" t="s">
        <v>78</v>
      </c>
    </row>
    <row r="35" spans="2:7" ht="12" customHeight="1">
      <c r="B35" s="18" t="s">
        <v>79</v>
      </c>
      <c r="C35" s="18"/>
      <c r="D35" s="18"/>
      <c r="E35" s="18"/>
      <c r="F35" s="18"/>
      <c r="G35" s="18"/>
    </row>
    <row r="36" spans="2:7" ht="12" customHeight="1">
      <c r="B36" s="18" t="s">
        <v>80</v>
      </c>
      <c r="C36" s="18"/>
      <c r="D36" s="18" t="s">
        <v>110</v>
      </c>
      <c r="E36" s="18"/>
      <c r="F36" s="18"/>
      <c r="G36" s="18"/>
    </row>
    <row r="37" spans="2:7">
      <c r="B37" s="10"/>
    </row>
    <row r="38" spans="2:7">
      <c r="B38" s="22"/>
    </row>
    <row r="39" spans="2:7">
      <c r="B39" s="22"/>
    </row>
    <row r="40" spans="2:7">
      <c r="B40" s="22"/>
    </row>
    <row r="41" spans="2:7">
      <c r="B41" s="22"/>
    </row>
    <row r="42" spans="2:7">
      <c r="B42" s="22"/>
    </row>
    <row r="43" spans="2:7">
      <c r="B43" s="22"/>
    </row>
    <row r="50" spans="8:13">
      <c r="H50" s="23"/>
      <c r="I50" s="23"/>
      <c r="J50" s="23"/>
      <c r="K50" s="23"/>
      <c r="L50" s="23"/>
    </row>
    <row r="51" spans="8:13">
      <c r="H51" s="39"/>
      <c r="I51" s="39"/>
      <c r="J51" s="39"/>
      <c r="K51" s="39"/>
      <c r="L51" s="39"/>
      <c r="M51" s="39"/>
    </row>
    <row r="52" spans="8:13">
      <c r="H52" s="39"/>
      <c r="I52" s="39"/>
      <c r="J52" s="20"/>
      <c r="K52" s="20"/>
      <c r="L52" s="20"/>
      <c r="M52" s="20"/>
    </row>
    <row r="53" spans="8:13" ht="15" customHeight="1">
      <c r="H53" s="27"/>
      <c r="I53" s="21"/>
      <c r="J53" s="21"/>
      <c r="K53" s="21"/>
      <c r="L53" s="21"/>
      <c r="M53" s="21"/>
    </row>
    <row r="54" spans="8:13" ht="15" customHeight="1">
      <c r="H54" s="27"/>
      <c r="I54" s="21"/>
      <c r="J54" s="21"/>
      <c r="K54" s="21"/>
      <c r="L54" s="21"/>
      <c r="M54" s="21"/>
    </row>
    <row r="55" spans="8:13" ht="15" customHeight="1">
      <c r="H55" s="27"/>
      <c r="I55" s="21"/>
      <c r="J55" s="21"/>
      <c r="K55" s="21"/>
      <c r="L55" s="21"/>
      <c r="M55" s="21"/>
    </row>
    <row r="56" spans="8:13" ht="15" customHeight="1">
      <c r="H56" s="27"/>
      <c r="I56" s="21"/>
      <c r="J56" s="21"/>
      <c r="K56" s="21"/>
      <c r="L56" s="21"/>
      <c r="M56" s="21"/>
    </row>
  </sheetData>
  <mergeCells count="7">
    <mergeCell ref="B30:B31"/>
    <mergeCell ref="B32:B33"/>
    <mergeCell ref="B2:G2"/>
    <mergeCell ref="B28:B29"/>
    <mergeCell ref="C28:C29"/>
    <mergeCell ref="D28:E28"/>
    <mergeCell ref="F28:G28"/>
  </mergeCells>
  <phoneticPr fontId="1" type="noConversion"/>
  <pageMargins left="0.7" right="0.7" top="0.75" bottom="0.75" header="0.3" footer="0.3"/>
  <ignoredErrors>
    <ignoredError sqref="C21 C22:C24 C16:C17" calculatedColumn="1"/>
  </ignoredErrors>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1BBEE-0F9C-4C07-AF6B-373503FA36A8}">
  <dimension ref="B35:BJ73"/>
  <sheetViews>
    <sheetView workbookViewId="0">
      <selection activeCell="B35" sqref="B35"/>
    </sheetView>
  </sheetViews>
  <sheetFormatPr baseColWidth="10" defaultRowHeight="15"/>
  <sheetData>
    <row r="35" spans="2:62" ht="15.75">
      <c r="B35" s="11"/>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row>
    <row r="36" spans="2:62" ht="15.75">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row>
    <row r="37" spans="2:62" ht="15.75">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row>
    <row r="38" spans="2:62" ht="15.75">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row>
    <row r="39" spans="2:62" ht="15.75">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row>
    <row r="40" spans="2:62" ht="15.75">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row>
    <row r="41" spans="2:62" ht="15.75">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row>
    <row r="42" spans="2:62" ht="15.7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row>
    <row r="43" spans="2:62" ht="15.75">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row>
    <row r="44" spans="2:62" ht="15.75">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row>
    <row r="45" spans="2:62" ht="15.75">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row>
    <row r="46" spans="2:62" ht="15.75">
      <c r="B46" s="11" t="s">
        <v>37</v>
      </c>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row>
    <row r="47" spans="2:62" ht="15.75">
      <c r="B47" s="13" t="s">
        <v>38</v>
      </c>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row>
    <row r="48" spans="2:62" ht="15.75">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row>
    <row r="49" spans="2:62" ht="15.75">
      <c r="B49" s="13" t="s">
        <v>39</v>
      </c>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row>
    <row r="50" spans="2:62" ht="15.75">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row>
    <row r="51" spans="2:62" ht="15.75">
      <c r="B51" s="13" t="s">
        <v>40</v>
      </c>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row>
    <row r="52" spans="2:62" ht="15.75">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row>
    <row r="53" spans="2:62" ht="15.75">
      <c r="B53" s="13" t="s">
        <v>41</v>
      </c>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row>
    <row r="54" spans="2:62" ht="15.7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row>
    <row r="55" spans="2:62" ht="15.75">
      <c r="B55" s="13" t="s">
        <v>42</v>
      </c>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row>
    <row r="56" spans="2:62" ht="15.75">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row>
    <row r="57" spans="2:62" ht="15.75">
      <c r="B57" s="13" t="s">
        <v>43</v>
      </c>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row>
    <row r="58" spans="2:62" ht="15.75">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row>
    <row r="59" spans="2:62" ht="15.75">
      <c r="B59" s="13" t="s">
        <v>44</v>
      </c>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row>
    <row r="60" spans="2:62" ht="15.75">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row>
    <row r="61" spans="2:62" ht="15.75">
      <c r="B61" s="13" t="s">
        <v>45</v>
      </c>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row>
    <row r="62" spans="2:62" ht="15.75">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row>
    <row r="63" spans="2:62" ht="15.75">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row>
    <row r="64" spans="2:62" ht="15.75">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row>
    <row r="65" spans="2:62" ht="15.75">
      <c r="B65" s="13" t="s">
        <v>46</v>
      </c>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row>
    <row r="66" spans="2:62" ht="15.75">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row>
    <row r="67" spans="2:62" ht="15.75">
      <c r="B67" s="13" t="s">
        <v>47</v>
      </c>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row>
    <row r="68" spans="2:62" ht="15.75">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row>
    <row r="69" spans="2:62" ht="15.75">
      <c r="B69" s="13" t="s">
        <v>48</v>
      </c>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row>
    <row r="70" spans="2:62" ht="15.75">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row>
    <row r="71" spans="2:62" ht="15.75">
      <c r="B71" s="13" t="s">
        <v>49</v>
      </c>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row>
    <row r="72" spans="2:62" ht="15.75">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row>
    <row r="73" spans="2:62">
      <c r="B73" s="1" t="s">
        <v>50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8FBA1-91A0-47F9-B525-23899301D20F}">
  <dimension ref="B30:I30"/>
  <sheetViews>
    <sheetView topLeftCell="A10" workbookViewId="0">
      <selection activeCell="T12" sqref="T12"/>
    </sheetView>
  </sheetViews>
  <sheetFormatPr baseColWidth="10" defaultRowHeight="15"/>
  <sheetData>
    <row r="30" spans="2:9">
      <c r="B30" s="97" t="s">
        <v>157</v>
      </c>
      <c r="C30" s="97"/>
      <c r="D30" s="97"/>
      <c r="E30" s="97"/>
      <c r="F30" s="97"/>
      <c r="G30" s="97"/>
      <c r="H30" s="97"/>
      <c r="I30" s="97"/>
    </row>
  </sheetData>
  <mergeCells count="1">
    <mergeCell ref="B30:I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B374F-A20A-459B-A2B3-AF79C1F75F39}">
  <dimension ref="A1:G27"/>
  <sheetViews>
    <sheetView showGridLines="0" zoomScaleNormal="100" workbookViewId="0">
      <selection activeCell="F16" sqref="F16"/>
    </sheetView>
  </sheetViews>
  <sheetFormatPr baseColWidth="10" defaultColWidth="8.7109375" defaultRowHeight="15"/>
  <cols>
    <col min="1" max="1" width="15.85546875" style="80" customWidth="1"/>
    <col min="2" max="2" width="52" style="80" customWidth="1"/>
    <col min="3" max="3" width="14" style="80" customWidth="1"/>
    <col min="4" max="5" width="13" style="80" customWidth="1"/>
    <col min="6" max="6" width="12" style="80" customWidth="1"/>
    <col min="7" max="7" width="42" style="80" customWidth="1"/>
    <col min="8" max="16384" width="8.7109375" style="80"/>
  </cols>
  <sheetData>
    <row r="1" spans="1:7" ht="20.25">
      <c r="A1" s="79" t="s">
        <v>124</v>
      </c>
    </row>
    <row r="2" spans="1:7">
      <c r="A2" s="81" t="s">
        <v>125</v>
      </c>
    </row>
    <row r="3" spans="1:7">
      <c r="A3" s="82" t="s">
        <v>126</v>
      </c>
    </row>
    <row r="5" spans="1:7" ht="45.75" customHeight="1">
      <c r="A5" s="83" t="s">
        <v>127</v>
      </c>
      <c r="B5" s="112" t="s">
        <v>128</v>
      </c>
      <c r="C5" s="112"/>
      <c r="D5" s="112"/>
      <c r="E5" s="112"/>
      <c r="F5" s="112"/>
      <c r="G5" s="112"/>
    </row>
    <row r="7" spans="1:7" ht="39.75" customHeight="1" thickBot="1">
      <c r="A7" s="84" t="s">
        <v>129</v>
      </c>
      <c r="B7" s="84" t="s">
        <v>130</v>
      </c>
      <c r="C7" s="84" t="s">
        <v>131</v>
      </c>
      <c r="D7" s="84" t="s">
        <v>132</v>
      </c>
      <c r="E7" s="84" t="s">
        <v>133</v>
      </c>
      <c r="F7" s="84" t="s">
        <v>134</v>
      </c>
      <c r="G7" s="84" t="s">
        <v>135</v>
      </c>
    </row>
    <row r="8" spans="1:7" ht="48" customHeight="1">
      <c r="A8" s="85" t="s">
        <v>136</v>
      </c>
      <c r="B8" s="86" t="s">
        <v>137</v>
      </c>
      <c r="C8" s="87">
        <v>0.08</v>
      </c>
      <c r="D8" s="88">
        <f>ROUND(C8*$B$18,2)</f>
        <v>2.0299999999999998</v>
      </c>
      <c r="E8" s="88">
        <f>ROUND(D8*$B$19,2)</f>
        <v>1.44</v>
      </c>
      <c r="F8" s="89">
        <f>ROUND(C8*$B$19,3)</f>
        <v>5.7000000000000002E-2</v>
      </c>
      <c r="G8" s="86" t="s">
        <v>138</v>
      </c>
    </row>
    <row r="9" spans="1:7" ht="48" customHeight="1">
      <c r="A9" s="90" t="s">
        <v>136</v>
      </c>
      <c r="B9" s="91" t="s">
        <v>139</v>
      </c>
      <c r="C9" s="92">
        <v>0.06</v>
      </c>
      <c r="D9" s="93">
        <f>ROUND(C9*$B$18,2)</f>
        <v>1.52</v>
      </c>
      <c r="E9" s="93">
        <f>ROUND(D9*$B$19,2)</f>
        <v>1.07</v>
      </c>
      <c r="F9" s="94">
        <f>ROUND(C9*$B$19,3)</f>
        <v>4.2000000000000003E-2</v>
      </c>
      <c r="G9" s="91" t="s">
        <v>138</v>
      </c>
    </row>
    <row r="10" spans="1:7" ht="48" customHeight="1">
      <c r="A10" s="85" t="s">
        <v>140</v>
      </c>
      <c r="B10" s="86" t="s">
        <v>141</v>
      </c>
      <c r="C10" s="87">
        <v>0.05</v>
      </c>
      <c r="D10" s="88">
        <f>ROUND(C10*$B$18,2)</f>
        <v>1.27</v>
      </c>
      <c r="E10" s="88">
        <f>ROUND(D10*$B$19,2)</f>
        <v>0.9</v>
      </c>
      <c r="F10" s="89">
        <f>ROUND(C10*$B$19,3)</f>
        <v>3.5000000000000003E-2</v>
      </c>
      <c r="G10" s="86" t="s">
        <v>142</v>
      </c>
    </row>
    <row r="11" spans="1:7" ht="48" customHeight="1">
      <c r="A11" s="90" t="s">
        <v>143</v>
      </c>
      <c r="B11" s="91" t="s">
        <v>144</v>
      </c>
      <c r="C11" s="92">
        <v>0.06</v>
      </c>
      <c r="D11" s="93">
        <f>ROUND(C11*$B$18,2)</f>
        <v>1.52</v>
      </c>
      <c r="E11" s="93">
        <f>ROUND(D11*$B$19,2)</f>
        <v>1.07</v>
      </c>
      <c r="F11" s="94">
        <f>ROUND(C11*$B$19,3)</f>
        <v>4.2000000000000003E-2</v>
      </c>
      <c r="G11" s="91" t="s">
        <v>145</v>
      </c>
    </row>
    <row r="17" spans="1:7">
      <c r="A17" s="83" t="s">
        <v>146</v>
      </c>
    </row>
    <row r="18" spans="1:7">
      <c r="A18" s="95" t="s">
        <v>147</v>
      </c>
      <c r="B18" s="96">
        <v>25.4</v>
      </c>
    </row>
    <row r="19" spans="1:7">
      <c r="A19" s="95" t="s">
        <v>148</v>
      </c>
      <c r="B19" s="96">
        <f>ROUND(1/SQRT(2),4)</f>
        <v>0.70709999999999995</v>
      </c>
    </row>
    <row r="20" spans="1:7">
      <c r="A20" s="95" t="s">
        <v>149</v>
      </c>
      <c r="B20" s="96">
        <f>ROUND(SQRT(2),4)</f>
        <v>1.4141999999999999</v>
      </c>
    </row>
    <row r="22" spans="1:7">
      <c r="A22" s="83" t="s">
        <v>150</v>
      </c>
    </row>
    <row r="23" spans="1:7" ht="25.5" customHeight="1">
      <c r="A23" s="95" t="s">
        <v>151</v>
      </c>
      <c r="B23" s="112" t="s">
        <v>152</v>
      </c>
      <c r="C23" s="112"/>
      <c r="D23" s="112"/>
      <c r="E23" s="112"/>
      <c r="F23" s="112"/>
      <c r="G23" s="112"/>
    </row>
    <row r="24" spans="1:7" ht="25.5" customHeight="1">
      <c r="A24" s="95" t="s">
        <v>151</v>
      </c>
      <c r="B24" s="112" t="s">
        <v>153</v>
      </c>
      <c r="C24" s="112"/>
      <c r="D24" s="112"/>
      <c r="E24" s="112"/>
      <c r="F24" s="112"/>
      <c r="G24" s="112"/>
    </row>
    <row r="25" spans="1:7" ht="25.5" customHeight="1">
      <c r="A25" s="95" t="s">
        <v>151</v>
      </c>
      <c r="B25" s="112" t="s">
        <v>154</v>
      </c>
      <c r="C25" s="112"/>
      <c r="D25" s="112"/>
      <c r="E25" s="112"/>
      <c r="F25" s="112"/>
      <c r="G25" s="112"/>
    </row>
    <row r="26" spans="1:7" ht="25.5" customHeight="1">
      <c r="A26" s="95" t="s">
        <v>151</v>
      </c>
      <c r="B26" s="112" t="s">
        <v>155</v>
      </c>
      <c r="C26" s="112"/>
      <c r="D26" s="112"/>
      <c r="E26" s="112"/>
      <c r="F26" s="112"/>
      <c r="G26" s="112"/>
    </row>
    <row r="27" spans="1:7" ht="25.5" customHeight="1">
      <c r="A27" s="95" t="s">
        <v>151</v>
      </c>
      <c r="B27" s="112" t="s">
        <v>156</v>
      </c>
      <c r="C27" s="112"/>
      <c r="D27" s="112"/>
      <c r="E27" s="112"/>
      <c r="F27" s="112"/>
      <c r="G27" s="112"/>
    </row>
  </sheetData>
  <mergeCells count="6">
    <mergeCell ref="B27:G27"/>
    <mergeCell ref="B5:G5"/>
    <mergeCell ref="B23:G23"/>
    <mergeCell ref="B24:G24"/>
    <mergeCell ref="B25:G25"/>
    <mergeCell ref="B26:G26"/>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F6EF-A76A-4A00-B773-DB5812CF2164}">
  <dimension ref="A1"/>
  <sheetViews>
    <sheetView topLeftCell="A31" zoomScale="166" zoomScaleNormal="166" workbookViewId="0">
      <selection activeCell="K43" sqref="K43"/>
    </sheetView>
  </sheetViews>
  <sheetFormatPr baseColWidth="10" defaultRowHeight="1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1FF3A-47B3-4AB2-AEEE-E4F921EFC862}">
  <dimension ref="A1"/>
  <sheetViews>
    <sheetView workbookViewId="0">
      <selection activeCell="L31" sqref="L31"/>
    </sheetView>
  </sheetViews>
  <sheetFormatPr baseColWidth="10" defaultRowHeight="1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35BDF-2841-4859-95D3-D45C5DB6D8BC}">
  <dimension ref="B13:Q38"/>
  <sheetViews>
    <sheetView topLeftCell="A19" workbookViewId="0">
      <selection activeCell="M31" sqref="M31"/>
    </sheetView>
  </sheetViews>
  <sheetFormatPr baseColWidth="10" defaultRowHeight="15"/>
  <sheetData>
    <row r="13" spans="13:13">
      <c r="M13" t="s">
        <v>53</v>
      </c>
    </row>
    <row r="22" spans="13:17" ht="15.75">
      <c r="M22" s="26" t="s">
        <v>85</v>
      </c>
    </row>
    <row r="23" spans="13:17">
      <c r="M23" s="15" t="s">
        <v>59</v>
      </c>
      <c r="N23" s="113" t="s">
        <v>23</v>
      </c>
      <c r="O23" s="113"/>
    </row>
    <row r="24" spans="13:17">
      <c r="M24" s="2"/>
      <c r="N24" s="2" t="s">
        <v>57</v>
      </c>
      <c r="O24" s="2" t="s">
        <v>58</v>
      </c>
    </row>
    <row r="25" spans="13:17">
      <c r="M25" s="2" t="s">
        <v>54</v>
      </c>
      <c r="N25" s="2">
        <v>0.71</v>
      </c>
      <c r="O25" s="2">
        <v>1.8</v>
      </c>
    </row>
    <row r="26" spans="13:17">
      <c r="M26" s="2" t="s">
        <v>55</v>
      </c>
      <c r="N26" s="2">
        <v>1.8</v>
      </c>
      <c r="O26" s="2">
        <v>4.5</v>
      </c>
    </row>
    <row r="27" spans="13:17">
      <c r="M27" s="2" t="s">
        <v>56</v>
      </c>
      <c r="N27" s="2">
        <v>4.5</v>
      </c>
      <c r="O27" s="2">
        <v>9.3000000000000007</v>
      </c>
    </row>
    <row r="28" spans="13:17">
      <c r="M28" s="2" t="s">
        <v>61</v>
      </c>
      <c r="N28" s="2">
        <v>9.3000000000000007</v>
      </c>
      <c r="O28" s="2">
        <v>14.7</v>
      </c>
    </row>
    <row r="29" spans="13:17">
      <c r="M29" s="114" t="s">
        <v>60</v>
      </c>
      <c r="N29" s="114"/>
      <c r="O29" s="114"/>
    </row>
    <row r="30" spans="13:17">
      <c r="Q30" t="s">
        <v>84</v>
      </c>
    </row>
    <row r="37" spans="2:11">
      <c r="B37" s="14" t="s">
        <v>52</v>
      </c>
      <c r="C37" s="14"/>
      <c r="D37" s="14"/>
      <c r="E37" s="14"/>
      <c r="F37" s="14"/>
      <c r="G37" s="14"/>
      <c r="H37" s="14"/>
      <c r="I37" s="14"/>
      <c r="J37" s="14"/>
      <c r="K37" s="14"/>
    </row>
    <row r="38" spans="2:11">
      <c r="B38" s="14" t="s">
        <v>51</v>
      </c>
      <c r="C38" s="14"/>
      <c r="D38" s="14"/>
      <c r="E38" s="14"/>
      <c r="F38" s="14"/>
      <c r="G38" s="14"/>
      <c r="H38" s="14"/>
      <c r="I38" s="14"/>
      <c r="J38" s="14"/>
      <c r="K38" s="14"/>
    </row>
  </sheetData>
  <mergeCells count="2">
    <mergeCell ref="N23:O23"/>
    <mergeCell ref="M29:O2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0CAF1-4E5E-4E05-A433-34C3927F7B11}">
  <dimension ref="A1"/>
  <sheetViews>
    <sheetView workbookViewId="0">
      <selection activeCell="U27" sqref="U27"/>
    </sheetView>
  </sheetViews>
  <sheetFormatPr baseColWidth="10" defaultRowHeight="1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FAF5-6B8D-40B4-857D-97EB9D29C2DC}">
  <dimension ref="A1"/>
  <sheetViews>
    <sheetView topLeftCell="A34" workbookViewId="0">
      <selection activeCell="L43" sqref="L43"/>
    </sheetView>
  </sheetViews>
  <sheetFormatPr baseColWidth="10"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FD17D-058B-4BD4-9869-31DAE4DCC184}">
  <dimension ref="B1:M79"/>
  <sheetViews>
    <sheetView topLeftCell="A19" zoomScale="136" zoomScaleNormal="136" workbookViewId="0">
      <selection activeCell="G29" sqref="G29"/>
    </sheetView>
  </sheetViews>
  <sheetFormatPr baseColWidth="10" defaultColWidth="11.42578125" defaultRowHeight="15"/>
  <cols>
    <col min="1" max="1" width="4.7109375" customWidth="1"/>
    <col min="2" max="2" width="23.85546875" customWidth="1"/>
    <col min="4" max="4" width="12.5703125" customWidth="1"/>
    <col min="5" max="6" width="12.140625" customWidth="1"/>
    <col min="7" max="8" width="11.5703125" customWidth="1"/>
  </cols>
  <sheetData>
    <row r="1" spans="2:12">
      <c r="B1" s="97" t="s">
        <v>32</v>
      </c>
      <c r="C1" s="97"/>
      <c r="D1" s="97"/>
      <c r="E1" s="97"/>
      <c r="F1" s="97"/>
      <c r="G1" s="97"/>
      <c r="H1" s="97"/>
      <c r="I1" s="97"/>
      <c r="J1" s="97"/>
      <c r="K1" s="97"/>
      <c r="L1" s="97"/>
    </row>
    <row r="2" spans="2:12" hidden="1">
      <c r="D2" t="s">
        <v>0</v>
      </c>
      <c r="E2">
        <v>25.4</v>
      </c>
      <c r="G2" t="s">
        <v>1</v>
      </c>
    </row>
    <row r="3" spans="2:12" hidden="1"/>
    <row r="4" spans="2:12" hidden="1">
      <c r="C4" t="s">
        <v>2</v>
      </c>
      <c r="D4" t="s">
        <v>3</v>
      </c>
      <c r="E4" t="s">
        <v>4</v>
      </c>
    </row>
    <row r="5" spans="2:12" hidden="1">
      <c r="B5" t="s">
        <v>5</v>
      </c>
      <c r="C5">
        <v>0.25</v>
      </c>
      <c r="D5">
        <v>0.2</v>
      </c>
      <c r="E5">
        <v>0.32500000000000001</v>
      </c>
    </row>
    <row r="6" spans="2:12" hidden="1">
      <c r="B6" t="s">
        <v>6</v>
      </c>
      <c r="C6">
        <v>0.42499999999999999</v>
      </c>
      <c r="D6">
        <v>0.3</v>
      </c>
      <c r="E6">
        <v>0.5</v>
      </c>
    </row>
    <row r="7" spans="2:12" hidden="1"/>
    <row r="8" spans="2:12" hidden="1">
      <c r="C8" t="s">
        <v>7</v>
      </c>
      <c r="D8" t="s">
        <v>8</v>
      </c>
    </row>
    <row r="9" spans="2:12" hidden="1">
      <c r="B9" t="s">
        <v>9</v>
      </c>
      <c r="C9">
        <f>C5*E$2</f>
        <v>6.35</v>
      </c>
      <c r="D9">
        <f>C6*E$2</f>
        <v>10.795</v>
      </c>
      <c r="E9" t="s">
        <v>10</v>
      </c>
    </row>
    <row r="10" spans="2:12" hidden="1">
      <c r="B10" t="s">
        <v>11</v>
      </c>
      <c r="C10">
        <f>D5*E$2</f>
        <v>5.08</v>
      </c>
      <c r="D10">
        <f>D6*E$2</f>
        <v>7.6199999999999992</v>
      </c>
      <c r="E10" t="s">
        <v>10</v>
      </c>
    </row>
    <row r="11" spans="2:12" hidden="1">
      <c r="B11" t="s">
        <v>12</v>
      </c>
      <c r="C11">
        <f>E5*E$2</f>
        <v>8.254999999999999</v>
      </c>
      <c r="D11">
        <f>E6*E$2</f>
        <v>12.7</v>
      </c>
      <c r="E11" t="s">
        <v>10</v>
      </c>
    </row>
    <row r="12" spans="2:12" hidden="1"/>
    <row r="14" spans="2:12">
      <c r="B14" s="16" t="s">
        <v>64</v>
      </c>
      <c r="C14" s="1"/>
      <c r="D14" s="1"/>
      <c r="E14" s="1"/>
      <c r="F14" s="1"/>
      <c r="G14" s="1"/>
    </row>
    <row r="15" spans="2:12" ht="14.45" customHeight="1">
      <c r="B15" s="3" t="s">
        <v>13</v>
      </c>
      <c r="C15" s="4" t="s">
        <v>7</v>
      </c>
      <c r="D15" s="4" t="s">
        <v>8</v>
      </c>
      <c r="E15" s="4" t="s">
        <v>14</v>
      </c>
      <c r="F15" s="4" t="s">
        <v>27</v>
      </c>
      <c r="G15" s="4" t="s">
        <v>24</v>
      </c>
    </row>
    <row r="16" spans="2:12" ht="20.25" customHeight="1">
      <c r="B16" s="5" t="s">
        <v>25</v>
      </c>
      <c r="C16" s="6">
        <v>4.5</v>
      </c>
      <c r="D16" s="7">
        <v>7.1</v>
      </c>
      <c r="E16" s="4" t="s">
        <v>29</v>
      </c>
      <c r="F16" s="4" t="s">
        <v>28</v>
      </c>
      <c r="G16" s="4" t="s">
        <v>26</v>
      </c>
    </row>
    <row r="17" spans="2:7" ht="20.25" customHeight="1">
      <c r="B17" s="5" t="s">
        <v>36</v>
      </c>
      <c r="C17" s="6">
        <v>7.1</v>
      </c>
      <c r="D17" s="7">
        <v>11</v>
      </c>
      <c r="E17" s="4" t="s">
        <v>29</v>
      </c>
      <c r="F17" s="4" t="s">
        <v>28</v>
      </c>
      <c r="G17" s="4" t="s">
        <v>26</v>
      </c>
    </row>
    <row r="18" spans="2:7" ht="20.25" customHeight="1">
      <c r="B18" s="5" t="s">
        <v>33</v>
      </c>
      <c r="C18" s="6">
        <v>4.5</v>
      </c>
      <c r="D18" s="7">
        <v>7.1</v>
      </c>
      <c r="E18" s="4" t="s">
        <v>29</v>
      </c>
      <c r="F18" s="4" t="s">
        <v>28</v>
      </c>
      <c r="G18" s="4" t="s">
        <v>26</v>
      </c>
    </row>
    <row r="19" spans="2:7" ht="20.25" customHeight="1">
      <c r="B19" s="5" t="s">
        <v>34</v>
      </c>
      <c r="C19" s="6">
        <v>7.1</v>
      </c>
      <c r="D19" s="7">
        <v>11</v>
      </c>
      <c r="E19" s="4" t="s">
        <v>29</v>
      </c>
      <c r="F19" s="4" t="s">
        <v>28</v>
      </c>
      <c r="G19" s="4" t="s">
        <v>26</v>
      </c>
    </row>
    <row r="20" spans="2:7" ht="29.25" customHeight="1">
      <c r="B20" s="5" t="s">
        <v>63</v>
      </c>
      <c r="C20" s="6">
        <v>10.9</v>
      </c>
      <c r="D20" s="7">
        <v>12.7</v>
      </c>
      <c r="E20" s="4" t="s">
        <v>29</v>
      </c>
      <c r="F20" s="4" t="s">
        <v>28</v>
      </c>
      <c r="G20" s="4" t="s">
        <v>26</v>
      </c>
    </row>
    <row r="22" spans="2:7">
      <c r="B22" s="16" t="s">
        <v>65</v>
      </c>
      <c r="C22" s="1"/>
      <c r="D22" s="1"/>
      <c r="E22" s="1"/>
      <c r="F22" s="1"/>
      <c r="G22" s="1"/>
    </row>
    <row r="23" spans="2:7" ht="14.45" customHeight="1">
      <c r="B23" s="3" t="s">
        <v>13</v>
      </c>
      <c r="C23" s="4" t="s">
        <v>7</v>
      </c>
      <c r="D23" s="4" t="s">
        <v>8</v>
      </c>
      <c r="E23" s="4" t="s">
        <v>14</v>
      </c>
      <c r="F23" s="4" t="s">
        <v>27</v>
      </c>
      <c r="G23" s="4" t="s">
        <v>15</v>
      </c>
    </row>
    <row r="24" spans="2:7" ht="14.45" customHeight="1">
      <c r="B24" s="5" t="s">
        <v>62</v>
      </c>
      <c r="C24" s="6">
        <v>2.8</v>
      </c>
      <c r="D24" s="7">
        <v>4.5</v>
      </c>
      <c r="E24" s="4" t="s">
        <v>29</v>
      </c>
      <c r="F24" s="4" t="s">
        <v>28</v>
      </c>
      <c r="G24" s="4" t="s">
        <v>26</v>
      </c>
    </row>
    <row r="25" spans="2:7" ht="20.25" customHeight="1">
      <c r="B25" s="5" t="s">
        <v>35</v>
      </c>
      <c r="C25" s="6">
        <v>4.5</v>
      </c>
      <c r="D25" s="7">
        <v>7.1</v>
      </c>
      <c r="E25" s="4" t="s">
        <v>29</v>
      </c>
      <c r="F25" s="4" t="s">
        <v>28</v>
      </c>
      <c r="G25" s="4" t="s">
        <v>26</v>
      </c>
    </row>
    <row r="26" spans="2:7" ht="12" customHeight="1"/>
    <row r="27" spans="2:7">
      <c r="B27" s="10" t="s">
        <v>31</v>
      </c>
    </row>
    <row r="72" spans="2:13">
      <c r="B72" s="1" t="s">
        <v>81</v>
      </c>
    </row>
    <row r="79" spans="2:13">
      <c r="J79" s="8" t="s">
        <v>30</v>
      </c>
      <c r="K79" s="9"/>
      <c r="L79" s="9"/>
      <c r="M79" s="9"/>
    </row>
  </sheetData>
  <mergeCells count="1">
    <mergeCell ref="B1:L1"/>
  </mergeCells>
  <phoneticPr fontId="1" type="noConversion"/>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14EB-3D20-4E6D-B191-76713BCB9931}">
  <dimension ref="A1"/>
  <sheetViews>
    <sheetView topLeftCell="A10" workbookViewId="0">
      <selection activeCell="U24" sqref="U24"/>
    </sheetView>
  </sheetViews>
  <sheetFormatPr baseColWidth="10"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33E9-9B98-42A5-B152-AA27551D24E7}">
  <dimension ref="A2:A14"/>
  <sheetViews>
    <sheetView workbookViewId="0">
      <selection activeCell="G24" sqref="G24"/>
    </sheetView>
  </sheetViews>
  <sheetFormatPr baseColWidth="10" defaultColWidth="11.42578125" defaultRowHeight="15"/>
  <sheetData>
    <row r="2" spans="1:1">
      <c r="A2" t="s">
        <v>16</v>
      </c>
    </row>
    <row r="4" spans="1:1">
      <c r="A4" t="s">
        <v>17</v>
      </c>
    </row>
    <row r="6" spans="1:1">
      <c r="A6" t="s">
        <v>18</v>
      </c>
    </row>
    <row r="8" spans="1:1">
      <c r="A8" t="s">
        <v>19</v>
      </c>
    </row>
    <row r="10" spans="1:1">
      <c r="A10" s="1" t="s">
        <v>20</v>
      </c>
    </row>
    <row r="12" spans="1:1">
      <c r="A12" t="s">
        <v>21</v>
      </c>
    </row>
    <row r="14" spans="1:1">
      <c r="A14"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7FD8A-B305-432B-AA8B-799411950F3C}">
  <dimension ref="A1"/>
  <sheetViews>
    <sheetView topLeftCell="A13" workbookViewId="0">
      <selection activeCell="M40" sqref="M40"/>
    </sheetView>
  </sheetViews>
  <sheetFormatPr baseColWidth="10" defaultRowHeight="1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94D64-6882-4941-8907-3B990B497E94}">
  <dimension ref="A1"/>
  <sheetViews>
    <sheetView topLeftCell="A22" workbookViewId="0">
      <selection activeCell="G53" sqref="G53"/>
    </sheetView>
  </sheetViews>
  <sheetFormatPr baseColWidth="10" defaultRowHeight="15"/>
  <sheetData/>
  <pageMargins left="0.7" right="0.7" top="0.75" bottom="0.75" header="0.3" footer="0.3"/>
  <drawing r:id="rId1"/>
</worksheet>
</file>

<file path=docMetadata/LabelInfo.xml><?xml version="1.0" encoding="utf-8"?>
<clbl:labelList xmlns:clbl="http://schemas.microsoft.com/office/2020/mipLabelMetadata">
  <clbl:label id="{b7a85cbc-91d7-4bc3-bc7f-34262549961f}" enabled="1" method="Standard" siteId="{0fb730e1-89f1-4035-ae89-d327c0f1d8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VALORES MAXIMOS PARA FORMATO</vt:lpstr>
      <vt:lpstr>VALORES MAXIMOS RESUMEN</vt:lpstr>
      <vt:lpstr>MG-1</vt:lpstr>
      <vt:lpstr>IEEE 841 </vt:lpstr>
      <vt:lpstr>IEEE 841 - 6.9 Vibracion</vt:lpstr>
      <vt:lpstr>API 541</vt:lpstr>
      <vt:lpstr>TABLA A1 Y A2 DE ISO 20816-3</vt:lpstr>
      <vt:lpstr>TABLA C.1 ISO 20816-1</vt:lpstr>
      <vt:lpstr>TORRES DE ENFRIAMIENTO</vt:lpstr>
      <vt:lpstr>ZONAS A-D</vt:lpstr>
      <vt:lpstr>VALORES MAXIMOS </vt:lpstr>
      <vt:lpstr>DESPLAZAMIENTO FLECHA ISO20816</vt:lpstr>
      <vt:lpstr>TEXTO</vt:lpstr>
      <vt:lpstr>FIGURA A.1 20816-1</vt:lpstr>
      <vt:lpstr>CULTURA GRAL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Cruz Roque Jose Ruben</dc:creator>
  <cp:keywords/>
  <dc:description/>
  <cp:lastModifiedBy>Herrera Perez Marco Antonio</cp:lastModifiedBy>
  <cp:revision/>
  <dcterms:created xsi:type="dcterms:W3CDTF">2025-10-28T19:54:53Z</dcterms:created>
  <dcterms:modified xsi:type="dcterms:W3CDTF">2026-08-13T22:58:17Z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a85cbc-91d7-4bc3-bc7f-34262549961f_Enabled">
    <vt:lpwstr>true</vt:lpwstr>
  </property>
  <property fmtid="{D5CDD505-2E9C-101B-9397-08002B2CF9AE}" pid="3" name="MSIP_Label_b7a85cbc-91d7-4bc3-bc7f-34262549961f_SetDate">
    <vt:lpwstr>2025-10-28T20:00:56Z</vt:lpwstr>
  </property>
  <property fmtid="{D5CDD505-2E9C-101B-9397-08002B2CF9AE}" pid="4" name="MSIP_Label_b7a85cbc-91d7-4bc3-bc7f-34262549961f_Method">
    <vt:lpwstr>Standard</vt:lpwstr>
  </property>
  <property fmtid="{D5CDD505-2E9C-101B-9397-08002B2CF9AE}" pid="5" name="MSIP_Label_b7a85cbc-91d7-4bc3-bc7f-34262549961f_Name">
    <vt:lpwstr>Pública</vt:lpwstr>
  </property>
  <property fmtid="{D5CDD505-2E9C-101B-9397-08002B2CF9AE}" pid="6" name="MSIP_Label_b7a85cbc-91d7-4bc3-bc7f-34262549961f_SiteId">
    <vt:lpwstr>0fb730e1-89f1-4035-ae89-d327c0f1d87b</vt:lpwstr>
  </property>
  <property fmtid="{D5CDD505-2E9C-101B-9397-08002B2CF9AE}" pid="7" name="MSIP_Label_b7a85cbc-91d7-4bc3-bc7f-34262549961f_ActionId">
    <vt:lpwstr>4297f387-e0b2-4842-af8e-627fba36b8b9</vt:lpwstr>
  </property>
  <property fmtid="{D5CDD505-2E9C-101B-9397-08002B2CF9AE}" pid="8" name="MSIP_Label_b7a85cbc-91d7-4bc3-bc7f-34262549961f_ContentBits">
    <vt:lpwstr>0</vt:lpwstr>
  </property>
  <property fmtid="{D5CDD505-2E9C-101B-9397-08002B2CF9AE}" pid="9" name="MSIP_Label_b7a85cbc-91d7-4bc3-bc7f-34262549961f_Tag">
    <vt:lpwstr>10, 3, 0, 1</vt:lpwstr>
  </property>
</Properties>
</file>