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6065" yWindow="4755" windowWidth="7950" windowHeight="4785" firstSheet="1" activeTab="6"/>
  </bookViews>
  <sheets>
    <sheet name="revenue by store" sheetId="4" r:id="rId1"/>
    <sheet name="month" sheetId="5" r:id="rId2"/>
    <sheet name="products" sheetId="6" r:id="rId3"/>
    <sheet name="Top 80 %" sheetId="7" r:id="rId4"/>
    <sheet name="Report filter unfiltered" sheetId="8" r:id="rId5"/>
    <sheet name="January downtown" sheetId="11" r:id="rId6"/>
    <sheet name="Filtered with a slicer" sheetId="9" r:id="rId7"/>
    <sheet name="FirststorePT" sheetId="10" r:id="rId8"/>
    <sheet name="Sheet1" sheetId="12" r:id="rId9"/>
    <sheet name="data" sheetId="1" r:id="rId10"/>
    <sheet name="Sheet2" sheetId="2" r:id="rId11"/>
    <sheet name="Sheet3" sheetId="3" r:id="rId12"/>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ALPHA">data!$I$3</definedName>
    <definedName name="lookmonth">data!$L$5:$M$16</definedName>
    <definedName name="lookname">data!$A$6:$B$35</definedName>
    <definedName name="lookprice">data!$F$6:$G$35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Slicer_Product">#N/A</definedName>
    <definedName name="solver_adj" localSheetId="9" hidden="1">data!$I$6:$I$35,data!$I$3</definedName>
    <definedName name="solver_cvg" localSheetId="9" hidden="1">0.0001</definedName>
    <definedName name="solver_drv" localSheetId="9" hidden="1">1</definedName>
    <definedName name="solver_eng" localSheetId="9" hidden="1">3</definedName>
    <definedName name="solver_est" localSheetId="9" hidden="1">1</definedName>
    <definedName name="solver_itr" localSheetId="9" hidden="1">2147483647</definedName>
    <definedName name="solver_lhs1" localSheetId="9" hidden="1">data!$I$6:$I$35</definedName>
    <definedName name="solver_lhs2" localSheetId="9" hidden="1">data!$I$3</definedName>
    <definedName name="solver_lhs3" localSheetId="9" hidden="1">data!$I$3</definedName>
    <definedName name="solver_mip" localSheetId="9" hidden="1">2147483647</definedName>
    <definedName name="solver_mni" localSheetId="9" hidden="1">30</definedName>
    <definedName name="solver_mrt" localSheetId="9" hidden="1">0.5</definedName>
    <definedName name="solver_msl" localSheetId="9" hidden="1">2</definedName>
    <definedName name="solver_neg" localSheetId="9" hidden="1">1</definedName>
    <definedName name="solver_nod" localSheetId="9" hidden="1">2147483647</definedName>
    <definedName name="solver_num" localSheetId="9" hidden="1">3</definedName>
    <definedName name="solver_nwt" localSheetId="9" hidden="1">1</definedName>
    <definedName name="solver_opt" localSheetId="9" hidden="1">data!$O$6</definedName>
    <definedName name="solver_pre" localSheetId="9" hidden="1">0.000001</definedName>
    <definedName name="solver_rbv" localSheetId="9" hidden="1">1</definedName>
    <definedName name="solver_rel1" localSheetId="9" hidden="1">6</definedName>
    <definedName name="solver_rel2" localSheetId="9" hidden="1">1</definedName>
    <definedName name="solver_rel3" localSheetId="9" hidden="1">3</definedName>
    <definedName name="solver_rhs1" localSheetId="9" hidden="1">AllDifferent</definedName>
    <definedName name="solver_rhs2" localSheetId="9" hidden="1">4</definedName>
    <definedName name="solver_rhs3" localSheetId="9" hidden="1">0.02</definedName>
    <definedName name="solver_rlx" localSheetId="9" hidden="1">2</definedName>
    <definedName name="solver_rsd" localSheetId="9" hidden="1">0</definedName>
    <definedName name="solver_scl" localSheetId="9" hidden="1">1</definedName>
    <definedName name="solver_sho" localSheetId="9" hidden="1">2</definedName>
    <definedName name="solver_ssz" localSheetId="9" hidden="1">100</definedName>
    <definedName name="solver_tim" localSheetId="9" hidden="1">2147483647</definedName>
    <definedName name="solver_tol" localSheetId="9" hidden="1">0.01</definedName>
    <definedName name="solver_typ" localSheetId="9" hidden="1">2</definedName>
    <definedName name="solver_val" localSheetId="9" hidden="1">0</definedName>
    <definedName name="solver_ver" localSheetId="9" hidden="1">3</definedName>
  </definedNames>
  <calcPr calcId="145621"/>
  <pivotCaches>
    <pivotCache cacheId="1"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D17" i="1" l="1"/>
  <c r="D21" i="1"/>
  <c r="D22" i="1"/>
  <c r="D33" i="1"/>
  <c r="J7" i="1"/>
  <c r="E7" i="1" s="1"/>
  <c r="J8" i="1"/>
  <c r="E8" i="1" s="1"/>
  <c r="J9" i="1"/>
  <c r="E9" i="1" s="1"/>
  <c r="J10" i="1"/>
  <c r="E10" i="1" s="1"/>
  <c r="J11" i="1"/>
  <c r="E11" i="1" s="1"/>
  <c r="J12" i="1"/>
  <c r="E12" i="1" s="1"/>
  <c r="J13" i="1"/>
  <c r="E13" i="1" s="1"/>
  <c r="J14" i="1"/>
  <c r="E14" i="1" s="1"/>
  <c r="J15" i="1"/>
  <c r="E15" i="1" s="1"/>
  <c r="J16" i="1"/>
  <c r="E16" i="1" s="1"/>
  <c r="J17" i="1"/>
  <c r="E17" i="1" s="1"/>
  <c r="J18" i="1"/>
  <c r="E18" i="1" s="1"/>
  <c r="J19" i="1"/>
  <c r="E19" i="1" s="1"/>
  <c r="J20" i="1"/>
  <c r="E20" i="1" s="1"/>
  <c r="J21" i="1"/>
  <c r="E21" i="1" s="1"/>
  <c r="J22" i="1"/>
  <c r="E22" i="1" s="1"/>
  <c r="J23" i="1"/>
  <c r="E23" i="1" s="1"/>
  <c r="J24" i="1"/>
  <c r="E24" i="1" s="1"/>
  <c r="J25" i="1"/>
  <c r="E25" i="1" s="1"/>
  <c r="J26" i="1"/>
  <c r="E26" i="1" s="1"/>
  <c r="J27" i="1"/>
  <c r="E27" i="1" s="1"/>
  <c r="J28" i="1"/>
  <c r="E28" i="1" s="1"/>
  <c r="J29" i="1"/>
  <c r="E29" i="1" s="1"/>
  <c r="J30" i="1"/>
  <c r="E30" i="1" s="1"/>
  <c r="J31" i="1"/>
  <c r="E31" i="1" s="1"/>
  <c r="J32" i="1"/>
  <c r="E32" i="1" s="1"/>
  <c r="J33" i="1"/>
  <c r="E33" i="1" s="1"/>
  <c r="J34" i="1"/>
  <c r="E34" i="1" s="1"/>
  <c r="J35" i="1"/>
  <c r="E35" i="1" s="1"/>
  <c r="J6" i="1"/>
  <c r="E6" i="1" s="1"/>
  <c r="K9" i="1"/>
  <c r="K13" i="1"/>
  <c r="K17" i="1"/>
  <c r="K21" i="1"/>
  <c r="K25" i="1"/>
  <c r="E10" i="6"/>
  <c r="D11" i="1" l="1"/>
  <c r="K11" i="1"/>
  <c r="D31" i="1"/>
  <c r="D26" i="1"/>
  <c r="D15" i="1"/>
  <c r="D10" i="1"/>
  <c r="K31" i="1"/>
  <c r="K19" i="1"/>
  <c r="D35" i="1"/>
  <c r="D30" i="1"/>
  <c r="D25" i="1"/>
  <c r="D19" i="1"/>
  <c r="D14" i="1"/>
  <c r="D9" i="1"/>
  <c r="D27" i="1"/>
  <c r="K27" i="1"/>
  <c r="D34" i="1"/>
  <c r="D29" i="1"/>
  <c r="D23" i="1"/>
  <c r="D18" i="1"/>
  <c r="D13" i="1"/>
  <c r="D7" i="1"/>
  <c r="K35" i="1"/>
  <c r="K23" i="1"/>
  <c r="K15" i="1"/>
  <c r="K7" i="1"/>
  <c r="D6" i="1"/>
  <c r="D32" i="1"/>
  <c r="D28" i="1"/>
  <c r="D24" i="1"/>
  <c r="D20" i="1"/>
  <c r="D16" i="1"/>
  <c r="D12" i="1"/>
  <c r="D8" i="1"/>
  <c r="K33" i="1"/>
  <c r="K29" i="1"/>
  <c r="K6" i="1"/>
  <c r="K32" i="1"/>
  <c r="K28" i="1"/>
  <c r="K24" i="1"/>
  <c r="K20" i="1"/>
  <c r="K16" i="1"/>
  <c r="K12" i="1"/>
  <c r="K8" i="1"/>
  <c r="K34" i="1"/>
  <c r="K30" i="1"/>
  <c r="K26" i="1"/>
  <c r="K22" i="1"/>
  <c r="K18" i="1"/>
  <c r="K14" i="1"/>
  <c r="K10" i="1"/>
  <c r="Q109" i="1" l="1"/>
  <c r="Q227" i="1"/>
  <c r="Q229" i="1"/>
  <c r="Q467" i="1"/>
  <c r="Q233" i="1"/>
  <c r="Q475" i="1"/>
  <c r="Q502" i="1"/>
  <c r="Q1266" i="1"/>
  <c r="Q141" i="1"/>
  <c r="Q291" i="1"/>
  <c r="Q261" i="1"/>
  <c r="Q523" i="1"/>
  <c r="Q265" i="1"/>
  <c r="Q527" i="1"/>
  <c r="Q235" i="1"/>
  <c r="Q1298" i="1"/>
  <c r="Q445" i="1"/>
  <c r="Q58" i="1"/>
  <c r="Q62" i="1"/>
  <c r="Q271" i="1"/>
  <c r="Q657" i="1"/>
  <c r="Q690" i="1"/>
  <c r="Q665" i="1"/>
  <c r="Q203" i="1"/>
  <c r="Q36" i="1"/>
  <c r="Q276" i="1"/>
  <c r="Q284" i="1"/>
  <c r="Q65" i="1"/>
  <c r="Q1254" i="1"/>
  <c r="Q470" i="1"/>
  <c r="Q1258" i="1"/>
  <c r="Q915" i="1"/>
  <c r="Q429" i="1"/>
  <c r="Q691" i="1"/>
  <c r="Q42" i="1"/>
  <c r="Q116" i="1"/>
  <c r="Q46" i="1"/>
  <c r="Q124" i="1"/>
  <c r="Q207" i="1"/>
  <c r="Q272" i="1"/>
  <c r="Q461" i="1"/>
  <c r="Q723" i="1"/>
  <c r="Q74" i="1"/>
  <c r="Q180" i="1"/>
  <c r="Q78" i="1"/>
  <c r="Q188" i="1"/>
  <c r="Q335" i="1"/>
  <c r="Q400" i="1"/>
  <c r="Q131" i="1"/>
  <c r="Q371" i="1"/>
  <c r="Q379" i="1"/>
  <c r="Q1218" i="1"/>
  <c r="Q1030" i="1"/>
  <c r="Q81" i="1"/>
  <c r="Q1034" i="1"/>
  <c r="Q125" i="1"/>
  <c r="Q245" i="1"/>
  <c r="Q249" i="1"/>
  <c r="Q107" i="1"/>
  <c r="Q159" i="1"/>
  <c r="Q224" i="1"/>
  <c r="Q175" i="1"/>
  <c r="Q240" i="1"/>
  <c r="Q242" i="1"/>
  <c r="Q516" i="1"/>
  <c r="Q362" i="1"/>
  <c r="Q636" i="1"/>
  <c r="Q366" i="1"/>
  <c r="Q640" i="1"/>
  <c r="Q882" i="1"/>
  <c r="Q11" i="1"/>
  <c r="Q274" i="1"/>
  <c r="Q548" i="1"/>
  <c r="Q394" i="1"/>
  <c r="Q668" i="1"/>
  <c r="Q398" i="1"/>
  <c r="Q672" i="1"/>
  <c r="Q370" i="1"/>
  <c r="Q644" i="1"/>
  <c r="Q490" i="1"/>
  <c r="Q764" i="1"/>
  <c r="Q494" i="1"/>
  <c r="Q768" i="1"/>
  <c r="Q1010" i="1"/>
  <c r="Q44" i="1"/>
  <c r="Q402" i="1"/>
  <c r="Q676" i="1"/>
  <c r="Q19" i="1"/>
  <c r="Q9" i="1"/>
  <c r="Q27" i="1"/>
  <c r="Q113" i="1"/>
  <c r="Q1042" i="1"/>
  <c r="Q300" i="1"/>
  <c r="Q53" i="1"/>
  <c r="Q57" i="1"/>
  <c r="Q305" i="1"/>
  <c r="Q600" i="1"/>
  <c r="Q820" i="1"/>
  <c r="Q616" i="1"/>
  <c r="Q828" i="1"/>
  <c r="Q514" i="1"/>
  <c r="Q243" i="1"/>
  <c r="Q251" i="1"/>
  <c r="Q1154" i="1"/>
  <c r="Q998" i="1"/>
  <c r="Q1015" i="1"/>
  <c r="Q1002" i="1"/>
  <c r="Q653" i="1"/>
  <c r="Q173" i="1"/>
  <c r="Q355" i="1"/>
  <c r="Q293" i="1"/>
  <c r="Q555" i="1"/>
  <c r="Q297" i="1"/>
  <c r="Q559" i="1"/>
  <c r="Q491" i="1"/>
  <c r="Q1330" i="1"/>
  <c r="Q205" i="1"/>
  <c r="Q419" i="1"/>
  <c r="Q325" i="1"/>
  <c r="Q587" i="1"/>
  <c r="Q329" i="1"/>
  <c r="Q591" i="1"/>
  <c r="Q631" i="1"/>
  <c r="Q311" i="1"/>
  <c r="Q66" i="1"/>
  <c r="Q186" i="1"/>
  <c r="Q190" i="1"/>
  <c r="Q649" i="1"/>
  <c r="Q774" i="1"/>
  <c r="Q791" i="1"/>
  <c r="Q778" i="1"/>
  <c r="Q63" i="1"/>
  <c r="Q292" i="1"/>
  <c r="Q524" i="1"/>
  <c r="Q528" i="1"/>
  <c r="Q70" i="1"/>
  <c r="Q1318" i="1"/>
  <c r="Q427" i="1"/>
  <c r="Q1322" i="1"/>
  <c r="Q493" i="1"/>
  <c r="Q755" i="1"/>
  <c r="Q106" i="1"/>
  <c r="Q244" i="1"/>
  <c r="Q110" i="1"/>
  <c r="Q252" i="1"/>
  <c r="Q463" i="1"/>
  <c r="Q522" i="1"/>
  <c r="Q18" i="1"/>
  <c r="Q68" i="1"/>
  <c r="Q138" i="1"/>
  <c r="Q308" i="1"/>
  <c r="Q142" i="1"/>
  <c r="Q316" i="1"/>
  <c r="Q553" i="1"/>
  <c r="Q129" i="1"/>
  <c r="Q387" i="1"/>
  <c r="Q571" i="1"/>
  <c r="Q575" i="1"/>
  <c r="Q167" i="1"/>
  <c r="Q1094" i="1"/>
  <c r="Q337" i="1"/>
  <c r="Q1098" i="1"/>
  <c r="Q253" i="1"/>
  <c r="Q373" i="1"/>
  <c r="Q377" i="1"/>
  <c r="Q140" i="1"/>
  <c r="Q415" i="1"/>
  <c r="Q480" i="1"/>
  <c r="Q431" i="1"/>
  <c r="Q496" i="1"/>
  <c r="Q421" i="1"/>
  <c r="Q520" i="1"/>
  <c r="Q453" i="1"/>
  <c r="Q648" i="1"/>
  <c r="Q446" i="1"/>
  <c r="Q906" i="1"/>
  <c r="Q49" i="1"/>
  <c r="Q762" i="1"/>
  <c r="Q26" i="1"/>
  <c r="Q143" i="1"/>
  <c r="Q658" i="1"/>
  <c r="Q358" i="1"/>
  <c r="Q997" i="1"/>
  <c r="Q843" i="1"/>
  <c r="Q969" i="1"/>
  <c r="Q847" i="1"/>
  <c r="Q154" i="1"/>
  <c r="Q585" i="1"/>
  <c r="Q775" i="1"/>
  <c r="Q632" i="1"/>
  <c r="Q1061" i="1"/>
  <c r="Q883" i="1"/>
  <c r="Q1097" i="1"/>
  <c r="Q891" i="1"/>
  <c r="Q220" i="1"/>
  <c r="Q1242" i="1"/>
  <c r="Q1262" i="1"/>
  <c r="Q50" i="1"/>
  <c r="Q174" i="1"/>
  <c r="Q82" i="1"/>
  <c r="Q206" i="1"/>
  <c r="Q579" i="1"/>
  <c r="Q1158" i="1"/>
  <c r="Q501" i="1"/>
  <c r="Q365" i="1"/>
  <c r="Q485" i="1"/>
  <c r="Q489" i="1"/>
  <c r="Q728" i="1"/>
  <c r="Q397" i="1"/>
  <c r="Q10" i="1"/>
  <c r="Q14" i="1"/>
  <c r="Q79" i="1"/>
  <c r="Q450" i="1"/>
  <c r="Q123" i="1"/>
  <c r="Q966" i="1"/>
  <c r="Q970" i="1"/>
  <c r="Q117" i="1"/>
  <c r="Q54" i="1"/>
  <c r="Q884" i="1"/>
  <c r="Q892" i="1"/>
  <c r="Q178" i="1"/>
  <c r="Q298" i="1"/>
  <c r="Q302" i="1"/>
  <c r="Q818" i="1"/>
  <c r="Q210" i="1"/>
  <c r="Q330" i="1"/>
  <c r="Q334" i="1"/>
  <c r="Q850" i="1"/>
  <c r="Q164" i="1"/>
  <c r="Q412" i="1"/>
  <c r="Q1286" i="1"/>
  <c r="Q1290" i="1"/>
  <c r="Q250" i="1"/>
  <c r="Q770" i="1"/>
  <c r="Q823" i="1"/>
  <c r="Q545" i="1"/>
  <c r="Q101" i="1"/>
  <c r="Q105" i="1"/>
  <c r="Q497" i="1"/>
  <c r="Q13" i="1"/>
  <c r="Q133" i="1"/>
  <c r="Q137" i="1"/>
  <c r="Q118" i="1"/>
  <c r="Q669" i="1"/>
  <c r="Q420" i="1"/>
  <c r="Q313" i="1"/>
  <c r="Q834" i="1"/>
  <c r="Q215" i="1"/>
  <c r="Q303" i="1"/>
  <c r="Q782" i="1"/>
  <c r="Q378" i="1"/>
  <c r="Q639" i="1"/>
  <c r="Q139" i="1"/>
  <c r="Q887" i="1"/>
  <c r="Q1130" i="1"/>
  <c r="Q563" i="1"/>
  <c r="Q780" i="1"/>
  <c r="Q457" i="1"/>
  <c r="Q442" i="1"/>
  <c r="Q1038" i="1"/>
  <c r="Q749" i="1"/>
  <c r="Q675" i="1"/>
  <c r="Q208" i="1"/>
  <c r="Q633" i="1"/>
  <c r="Q597" i="1"/>
  <c r="Q1143" i="1"/>
  <c r="Q294" i="1"/>
  <c r="Q100" i="1"/>
  <c r="Q193" i="1"/>
  <c r="Q759" i="1"/>
  <c r="Q725" i="1"/>
  <c r="Q1175" i="1"/>
  <c r="Q551" i="1"/>
  <c r="Q212" i="1"/>
  <c r="Q787" i="1"/>
  <c r="Q981" i="1"/>
  <c r="Q372" i="1"/>
  <c r="Q196" i="1"/>
  <c r="Q681" i="1"/>
  <c r="Q812" i="1"/>
  <c r="Q505" i="1"/>
  <c r="Q601" i="1"/>
  <c r="Q356" i="1"/>
  <c r="Q560" i="1"/>
  <c r="Q1315" i="1"/>
  <c r="Q1327" i="1"/>
  <c r="Q808" i="1"/>
  <c r="Q772" i="1"/>
  <c r="Q1077" i="1"/>
  <c r="Q804" i="1"/>
  <c r="Q564" i="1"/>
  <c r="Q688" i="1"/>
  <c r="Q557" i="1"/>
  <c r="Q573" i="1"/>
  <c r="Q872" i="1"/>
  <c r="Q256" i="1"/>
  <c r="Q1141" i="1"/>
  <c r="Q320" i="1"/>
  <c r="Q89" i="1"/>
  <c r="Q680" i="1"/>
  <c r="Q1036" i="1"/>
  <c r="Q1016" i="1"/>
  <c r="Q1213" i="1"/>
  <c r="Q1108" i="1"/>
  <c r="O290" i="1"/>
  <c r="Q104" i="1"/>
  <c r="Q426" i="1"/>
  <c r="Q946" i="1"/>
  <c r="Q458" i="1"/>
  <c r="Q978" i="1"/>
  <c r="Q720" i="1"/>
  <c r="Q637" i="1"/>
  <c r="Q1026" i="1"/>
  <c r="Q1166" i="1"/>
  <c r="Q51" i="1"/>
  <c r="Q1058" i="1"/>
  <c r="Q967" i="1"/>
  <c r="Q1230" i="1"/>
  <c r="Q1253" i="1"/>
  <c r="Q1011" i="1"/>
  <c r="Q833" i="1"/>
  <c r="Q1019" i="1"/>
  <c r="Q307" i="1"/>
  <c r="Q1186" i="1"/>
  <c r="Q17" i="1"/>
  <c r="Q836" i="1"/>
  <c r="Q1317" i="1"/>
  <c r="Q1047" i="1"/>
  <c r="Q1004" i="1"/>
  <c r="Q1051" i="1"/>
  <c r="Q399" i="1"/>
  <c r="Q260" i="1"/>
  <c r="Q500" i="1"/>
  <c r="Q508" i="1"/>
  <c r="Q513" i="1"/>
  <c r="Q324" i="1"/>
  <c r="Q540" i="1"/>
  <c r="Q544" i="1"/>
  <c r="Q134" i="1"/>
  <c r="Q148" i="1"/>
  <c r="Q336" i="1"/>
  <c r="Q342" i="1"/>
  <c r="Q509" i="1"/>
  <c r="Q126" i="1"/>
  <c r="Q721" i="1"/>
  <c r="Q729" i="1"/>
  <c r="Q323" i="1"/>
  <c r="Q37" i="1"/>
  <c r="Q41" i="1"/>
  <c r="Q241" i="1"/>
  <c r="Q536" i="1"/>
  <c r="Q69" i="1"/>
  <c r="Q73" i="1"/>
  <c r="Q369" i="1"/>
  <c r="Q61" i="1"/>
  <c r="Q185" i="1"/>
  <c r="Q15" i="1"/>
  <c r="Q31" i="1"/>
  <c r="Q259" i="1"/>
  <c r="Q507" i="1"/>
  <c r="Q1062" i="1"/>
  <c r="Q1066" i="1"/>
  <c r="Q483" i="1"/>
  <c r="Q619" i="1"/>
  <c r="Q623" i="1"/>
  <c r="Q541" i="1"/>
  <c r="Q531" i="1"/>
  <c r="Q651" i="1"/>
  <c r="Q655" i="1"/>
  <c r="Q1170" i="1"/>
  <c r="Q194" i="1"/>
  <c r="Q588" i="1"/>
  <c r="Q567" i="1"/>
  <c r="Q838" i="1"/>
  <c r="Q599" i="1"/>
  <c r="Q368" i="1"/>
  <c r="Q532" i="1"/>
  <c r="Q382" i="1"/>
  <c r="Q605" i="1"/>
  <c r="Q471" i="1"/>
  <c r="Q874" i="1"/>
  <c r="Q301" i="1"/>
  <c r="Q687" i="1"/>
  <c r="Q715" i="1"/>
  <c r="Q322" i="1"/>
  <c r="Q919" i="1"/>
  <c r="Q172" i="1"/>
  <c r="Q1135" i="1"/>
  <c r="Q92" i="1"/>
  <c r="Q278" i="1"/>
  <c r="Q1167" i="1"/>
  <c r="Q1198" i="1"/>
  <c r="Q168" i="1"/>
  <c r="Q34" i="1"/>
  <c r="Q348" i="1"/>
  <c r="Q43" i="1"/>
  <c r="Q1199" i="1"/>
  <c r="Q1326" i="1"/>
  <c r="Q598" i="1"/>
  <c r="Q739" i="1"/>
  <c r="Q406" i="1"/>
  <c r="Q1159" i="1"/>
  <c r="Q170" i="1"/>
  <c r="Q257" i="1"/>
  <c r="Q444" i="1"/>
  <c r="Q703" i="1"/>
  <c r="Q381" i="1"/>
  <c r="Q626" i="1"/>
  <c r="Q413" i="1"/>
  <c r="Q286" i="1"/>
  <c r="Q822" i="1"/>
  <c r="Q826" i="1"/>
  <c r="Q1231" i="1"/>
  <c r="Q492" i="1"/>
  <c r="Q757" i="1"/>
  <c r="Q568" i="1"/>
  <c r="Q290" i="1"/>
  <c r="Q414" i="1"/>
  <c r="Q886" i="1"/>
  <c r="Q890" i="1"/>
  <c r="Q1263" i="1"/>
  <c r="Q191" i="1"/>
  <c r="Q824" i="1"/>
  <c r="Q255" i="1"/>
  <c r="Q85" i="1"/>
  <c r="Q852" i="1"/>
  <c r="Q526" i="1"/>
  <c r="Q1237" i="1"/>
  <c r="Q896" i="1"/>
  <c r="Q1075" i="1"/>
  <c r="O34" i="1"/>
  <c r="Q1155" i="1"/>
  <c r="Q580" i="1"/>
  <c r="Q704" i="1"/>
  <c r="Q612" i="1"/>
  <c r="Q736" i="1"/>
  <c r="Q716" i="1"/>
  <c r="Q204" i="1"/>
  <c r="Q510" i="1"/>
  <c r="Q938" i="1"/>
  <c r="Q21" i="1"/>
  <c r="Q177" i="1"/>
  <c r="Q788" i="1"/>
  <c r="Q796" i="1"/>
  <c r="Q280" i="1"/>
  <c r="Q578" i="1"/>
  <c r="Q1205" i="1"/>
  <c r="Q586" i="1"/>
  <c r="Q149" i="1"/>
  <c r="Q182" i="1"/>
  <c r="Q32" i="1"/>
  <c r="Q48" i="1"/>
  <c r="Q654" i="1"/>
  <c r="Q666" i="1"/>
  <c r="Q1269" i="1"/>
  <c r="Q674" i="1"/>
  <c r="Q94" i="1"/>
  <c r="Q697" i="1"/>
  <c r="Q486" i="1"/>
  <c r="Q75" i="1"/>
  <c r="Q201" i="1"/>
  <c r="Q1190" i="1"/>
  <c r="Q239" i="1"/>
  <c r="Q1112" i="1"/>
  <c r="Q495" i="1"/>
  <c r="Q289" i="1"/>
  <c r="Q152" i="1"/>
  <c r="Q1140" i="1"/>
  <c r="O105" i="1"/>
  <c r="Q1017" i="1"/>
  <c r="O374" i="1"/>
  <c r="Q1107" i="1"/>
  <c r="O42" i="1"/>
  <c r="Q1273" i="1"/>
  <c r="O231" i="1"/>
  <c r="O1019" i="1"/>
  <c r="O1213" i="1"/>
  <c r="Q956" i="1"/>
  <c r="Q350" i="1"/>
  <c r="Q858" i="1"/>
  <c r="Q724" i="1"/>
  <c r="Q756" i="1"/>
  <c r="Q813" i="1"/>
  <c r="Q1032" i="1"/>
  <c r="O386" i="1"/>
  <c r="Q1104" i="1"/>
  <c r="O406" i="1"/>
  <c r="Q1235" i="1"/>
  <c r="O74" i="1"/>
  <c r="Q114" i="1"/>
  <c r="Q238" i="1"/>
  <c r="Q146" i="1"/>
  <c r="Q270" i="1"/>
  <c r="Q707" i="1"/>
  <c r="Q1222" i="1"/>
  <c r="Q122" i="1"/>
  <c r="Q754" i="1"/>
  <c r="Q434" i="1"/>
  <c r="Q91" i="1"/>
  <c r="Q466" i="1"/>
  <c r="Q155" i="1"/>
  <c r="Q181" i="1"/>
  <c r="Q96" i="1"/>
  <c r="Q499" i="1"/>
  <c r="Q209" i="1"/>
  <c r="Q357" i="1"/>
  <c r="Q12" i="1"/>
  <c r="Q389" i="1"/>
  <c r="Q268" i="1"/>
  <c r="Q309" i="1"/>
  <c r="Q326" i="1"/>
  <c r="Q842" i="1"/>
  <c r="Q635" i="1"/>
  <c r="Q870" i="1"/>
  <c r="Q503" i="1"/>
  <c r="Q333" i="1"/>
  <c r="Q962" i="1"/>
  <c r="Q460" i="1"/>
  <c r="Q625" i="1"/>
  <c r="Q1065" i="1"/>
  <c r="Q1214" i="1"/>
  <c r="Q753" i="1"/>
  <c r="Q1193" i="1"/>
  <c r="Q23" i="1"/>
  <c r="Q661" i="1"/>
  <c r="Q380" i="1"/>
  <c r="Q385" i="1"/>
  <c r="Q760" i="1"/>
  <c r="Q282" i="1"/>
  <c r="Q839" i="1"/>
  <c r="Q1125" i="1"/>
  <c r="Q1217" i="1"/>
  <c r="Q410" i="1"/>
  <c r="Q903" i="1"/>
  <c r="Q1189" i="1"/>
  <c r="Q72" i="1"/>
  <c r="Q433" i="1"/>
  <c r="Q618" i="1"/>
  <c r="Q865" i="1"/>
  <c r="O67" i="1"/>
  <c r="Q700" i="1"/>
  <c r="Q732" i="1"/>
  <c r="Q583" i="1"/>
  <c r="Q934" i="1"/>
  <c r="Q25" i="1"/>
  <c r="Q552" i="1"/>
  <c r="Q972" i="1"/>
  <c r="Q984" i="1"/>
  <c r="Q153" i="1"/>
  <c r="Q744" i="1"/>
  <c r="Q1092" i="1"/>
  <c r="Q1048" i="1"/>
  <c r="Q689" i="1"/>
  <c r="Q1029" i="1"/>
  <c r="Q45" i="1"/>
  <c r="Q529" i="1"/>
  <c r="Q223" i="1"/>
  <c r="Q285" i="1"/>
  <c r="Q225" i="1"/>
  <c r="Q627" i="1"/>
  <c r="Q751" i="1"/>
  <c r="Q659" i="1"/>
  <c r="Q60" i="1"/>
  <c r="Q115" i="1"/>
  <c r="Q983" i="1"/>
  <c r="Q121" i="1"/>
  <c r="Q712" i="1"/>
  <c r="Q388" i="1"/>
  <c r="Q576" i="1"/>
  <c r="Q452" i="1"/>
  <c r="Q608" i="1"/>
  <c r="Q404" i="1"/>
  <c r="Q171" i="1"/>
  <c r="Q254" i="1"/>
  <c r="Q810" i="1"/>
  <c r="Q211" i="1"/>
  <c r="Q1138" i="1"/>
  <c r="Q275" i="1"/>
  <c r="Q914" i="1"/>
  <c r="Q314" i="1"/>
  <c r="Q287" i="1"/>
  <c r="Q247" i="1"/>
  <c r="Q652" i="1"/>
  <c r="Q1126" i="1"/>
  <c r="Q910" i="1"/>
  <c r="Q595" i="1"/>
  <c r="Q902" i="1"/>
  <c r="Q730" i="1"/>
  <c r="Q1206" i="1"/>
  <c r="Q230" i="1"/>
  <c r="Q1147" i="1"/>
  <c r="Q1270" i="1"/>
  <c r="Q459" i="1"/>
  <c r="Q1179" i="1"/>
  <c r="Q1129" i="1"/>
  <c r="Q617" i="1"/>
  <c r="Q699" i="1"/>
  <c r="Q593" i="1"/>
  <c r="Q556" i="1"/>
  <c r="Q535" i="1"/>
  <c r="Q1313" i="1"/>
  <c r="Q809" i="1"/>
  <c r="Q684" i="1"/>
  <c r="Q76" i="1"/>
  <c r="Q769" i="1"/>
  <c r="Q920" i="1"/>
  <c r="Q664" i="1"/>
  <c r="Q1287" i="1"/>
  <c r="Q992" i="1"/>
  <c r="O384" i="1"/>
  <c r="Q430" i="1"/>
  <c r="Q462" i="1"/>
  <c r="Q621" i="1"/>
  <c r="Q951" i="1"/>
  <c r="Q59" i="1"/>
  <c r="Q954" i="1"/>
  <c r="Q609" i="1"/>
  <c r="Q641" i="1"/>
  <c r="Q315" i="1"/>
  <c r="Q1018" i="1"/>
  <c r="Q814" i="1"/>
  <c r="Q830" i="1"/>
  <c r="Q722" i="1"/>
  <c r="Q863" i="1"/>
  <c r="Q169" i="1"/>
  <c r="Q643" i="1"/>
  <c r="Q1087" i="1"/>
  <c r="Q409" i="1"/>
  <c r="Q231" i="1"/>
  <c r="Q867" i="1"/>
  <c r="Q1325" i="1"/>
  <c r="Q1246" i="1"/>
  <c r="O128" i="1"/>
  <c r="Q845" i="1"/>
  <c r="O395" i="1"/>
  <c r="O643" i="1"/>
  <c r="O355" i="1"/>
  <c r="O1212" i="1"/>
  <c r="Q866" i="1"/>
  <c r="Q1247" i="1"/>
  <c r="Q1281" i="1"/>
  <c r="Q1268" i="1"/>
  <c r="O73" i="1"/>
  <c r="Q88" i="1"/>
  <c r="O192" i="1"/>
  <c r="Q993" i="1"/>
  <c r="O437" i="1"/>
  <c r="O679" i="1"/>
  <c r="O655" i="1"/>
  <c r="Q99" i="1"/>
  <c r="Q437" i="1"/>
  <c r="Q418" i="1"/>
  <c r="Q183" i="1"/>
  <c r="Q547" i="1"/>
  <c r="Q423" i="1"/>
  <c r="Q179" i="1"/>
  <c r="Q1035" i="1"/>
  <c r="Q738" i="1"/>
  <c r="O354" i="1"/>
  <c r="Q614" i="1"/>
  <c r="O240" i="1"/>
  <c r="Q936" i="1"/>
  <c r="O362" i="1"/>
  <c r="O485" i="1"/>
  <c r="O720" i="1"/>
  <c r="O746" i="1"/>
  <c r="O730" i="1"/>
  <c r="O521" i="1"/>
  <c r="Q439" i="1"/>
  <c r="Q602" i="1"/>
  <c r="Q1095" i="1"/>
  <c r="Q1099" i="1"/>
  <c r="Q630" i="1"/>
  <c r="Q785" i="1"/>
  <c r="O256" i="1"/>
  <c r="Q924" i="1"/>
  <c r="O283" i="1"/>
  <c r="Q1064" i="1"/>
  <c r="O394" i="1"/>
  <c r="O537" i="1"/>
  <c r="O752" i="1"/>
  <c r="Q246" i="1"/>
  <c r="Q537" i="1"/>
  <c r="Q363" i="1"/>
  <c r="Q746" i="1"/>
  <c r="Q396" i="1"/>
  <c r="Q234" i="1"/>
  <c r="Q266" i="1"/>
  <c r="Q156" i="1"/>
  <c r="Q521" i="1"/>
  <c r="Q83" i="1"/>
  <c r="Q147" i="1"/>
  <c r="Q310" i="1"/>
  <c r="Q1282" i="1"/>
  <c r="Q361" i="1"/>
  <c r="Q393" i="1"/>
  <c r="Q318" i="1"/>
  <c r="Q258" i="1"/>
  <c r="Q465" i="1"/>
  <c r="Q719" i="1"/>
  <c r="Q84" i="1"/>
  <c r="Q487" i="1"/>
  <c r="Q1274" i="1"/>
  <c r="Q464" i="1"/>
  <c r="Q202" i="1"/>
  <c r="Q102" i="1"/>
  <c r="Q673" i="1"/>
  <c r="Q931" i="1"/>
  <c r="Q974" i="1"/>
  <c r="Q975" i="1"/>
  <c r="Q634" i="1"/>
  <c r="Q921" i="1"/>
  <c r="Q647" i="1"/>
  <c r="Q1003" i="1"/>
  <c r="Q979" i="1"/>
  <c r="Q29" i="1"/>
  <c r="Q1039" i="1"/>
  <c r="Q477" i="1"/>
  <c r="Q565" i="1"/>
  <c r="Q1071" i="1"/>
  <c r="Q479" i="1"/>
  <c r="Q1311" i="1"/>
  <c r="Q1089" i="1"/>
  <c r="O61" i="1"/>
  <c r="Q1236" i="1"/>
  <c r="O176" i="1"/>
  <c r="O570" i="1"/>
  <c r="O883" i="1"/>
  <c r="Q854" i="1"/>
  <c r="Q947" i="1"/>
  <c r="Q885" i="1"/>
  <c r="O130" i="1"/>
  <c r="O93" i="1"/>
  <c r="Q662" i="1"/>
  <c r="Q1148" i="1"/>
  <c r="O686" i="1"/>
  <c r="O468" i="1"/>
  <c r="Q562" i="1"/>
  <c r="Q1078" i="1"/>
  <c r="Q958" i="1"/>
  <c r="Q1070" i="1"/>
  <c r="Q1285" i="1"/>
  <c r="Q232" i="1"/>
  <c r="O213" i="1"/>
  <c r="O182" i="1"/>
  <c r="Q199" i="1"/>
  <c r="O104" i="1"/>
  <c r="O715" i="1"/>
  <c r="O1086" i="1"/>
  <c r="O1127" i="1"/>
  <c r="Q603" i="1"/>
  <c r="Q1114" i="1"/>
  <c r="Q805" i="1"/>
  <c r="Q1021" i="1"/>
  <c r="Q1208" i="1"/>
  <c r="Q610" i="1"/>
  <c r="O214" i="1"/>
  <c r="Q816" i="1"/>
  <c r="O168" i="1"/>
  <c r="O747" i="1"/>
  <c r="Q165" i="1"/>
  <c r="Q28" i="1"/>
  <c r="Q304" i="1"/>
  <c r="Q405" i="1"/>
  <c r="Q799" i="1"/>
  <c r="Q986" i="1"/>
  <c r="Q750" i="1"/>
  <c r="Q1144" i="1"/>
  <c r="O299" i="1"/>
  <c r="O189" i="1"/>
  <c r="O629" i="1"/>
  <c r="Q328" i="1"/>
  <c r="O224" i="1"/>
  <c r="O449" i="1"/>
  <c r="O84" i="1"/>
  <c r="O726" i="1"/>
  <c r="O1255" i="1"/>
  <c r="Q484" i="1"/>
  <c r="Q343" i="1"/>
  <c r="Q840" i="1"/>
  <c r="Q1109" i="1"/>
  <c r="Q832" i="1"/>
  <c r="Q923" i="1"/>
  <c r="O201" i="1"/>
  <c r="Q1027" i="1"/>
  <c r="O22" i="1"/>
  <c r="O661" i="1"/>
  <c r="Q849" i="1"/>
  <c r="O267" i="1"/>
  <c r="O505" i="1"/>
  <c r="O247" i="1"/>
  <c r="Q339" i="1"/>
  <c r="Q667" i="1"/>
  <c r="Q686" i="1"/>
  <c r="Q1288" i="1"/>
  <c r="O71" i="1"/>
  <c r="Q1103" i="1"/>
  <c r="O9" i="1"/>
  <c r="Q312" i="1"/>
  <c r="O204" i="1"/>
  <c r="O855" i="1"/>
  <c r="O561" i="1"/>
  <c r="Q128" i="1"/>
  <c r="Q1067" i="1"/>
  <c r="Q550" i="1"/>
  <c r="Q817" i="1"/>
  <c r="Q1000" i="1"/>
  <c r="O512" i="1"/>
  <c r="O810" i="1"/>
  <c r="O541" i="1"/>
  <c r="O788" i="1"/>
  <c r="O951" i="1"/>
  <c r="Q327" i="1"/>
  <c r="O771" i="1"/>
  <c r="O838" i="1"/>
  <c r="O1077" i="1"/>
  <c r="O782" i="1"/>
  <c r="Q98" i="1"/>
  <c r="Q1215" i="1"/>
  <c r="Q151" i="1"/>
  <c r="O57" i="1"/>
  <c r="O77" i="1"/>
  <c r="Q937" i="1"/>
  <c r="Q1314" i="1"/>
  <c r="Q279" i="1"/>
  <c r="O54" i="1"/>
  <c r="O551" i="1"/>
  <c r="Q341" i="1"/>
  <c r="Q472" i="1"/>
  <c r="O86" i="1"/>
  <c r="O594" i="1"/>
  <c r="O1117" i="1"/>
  <c r="Q857" i="1"/>
  <c r="Q95" i="1"/>
  <c r="Q1323" i="1"/>
  <c r="Q1024" i="1"/>
  <c r="O405" i="1"/>
  <c r="O432" i="1"/>
  <c r="O506" i="1"/>
  <c r="O864" i="1"/>
  <c r="O452" i="1"/>
  <c r="O63" i="1"/>
  <c r="O939" i="1"/>
  <c r="O1153" i="1"/>
  <c r="O653" i="1"/>
  <c r="O840" i="1"/>
  <c r="O1075" i="1"/>
  <c r="O807" i="1"/>
  <c r="O239" i="1"/>
  <c r="Q1302" i="1"/>
  <c r="Q1045" i="1"/>
  <c r="Q835" i="1"/>
  <c r="Q943" i="1"/>
  <c r="O645" i="1"/>
  <c r="O245" i="1"/>
  <c r="O180" i="1"/>
  <c r="O1287" i="1"/>
  <c r="O295" i="1"/>
  <c r="O1058" i="1"/>
  <c r="Q403" i="1"/>
  <c r="Q22" i="1"/>
  <c r="O41" i="1"/>
  <c r="O177" i="1"/>
  <c r="O1149" i="1"/>
  <c r="Q1284" i="1"/>
  <c r="O322" i="1"/>
  <c r="O10" i="1"/>
  <c r="O1031" i="1"/>
  <c r="O639" i="1"/>
  <c r="Q195" i="1"/>
  <c r="Q103" i="1"/>
  <c r="Q581" i="1"/>
  <c r="O121" i="1"/>
  <c r="O141" i="1"/>
  <c r="Q1185" i="1"/>
  <c r="O364" i="1"/>
  <c r="O608" i="1"/>
  <c r="O196" i="1"/>
  <c r="O916" i="1"/>
  <c r="O369" i="1"/>
  <c r="Q1137" i="1"/>
  <c r="O216" i="1"/>
  <c r="O1009" i="1"/>
  <c r="O1205" i="1"/>
  <c r="O1178" i="1"/>
  <c r="Q218" i="1"/>
  <c r="Q1093" i="1"/>
  <c r="Q821" i="1"/>
  <c r="O114" i="1"/>
  <c r="O134" i="1"/>
  <c r="Q1324" i="1"/>
  <c r="Q384" i="1"/>
  <c r="Q695" i="1"/>
  <c r="O1245" i="1"/>
  <c r="Q1139" i="1"/>
  <c r="O417" i="1"/>
  <c r="O1281" i="1"/>
  <c r="O812" i="1"/>
  <c r="Q953" i="1"/>
  <c r="O601" i="1"/>
  <c r="O1229" i="1"/>
  <c r="O408" i="1"/>
  <c r="O1039" i="1"/>
  <c r="Q1012" i="1"/>
  <c r="O273" i="1"/>
  <c r="O1046" i="1"/>
  <c r="O1237" i="1"/>
  <c r="O1302" i="1"/>
  <c r="Q478" i="1"/>
  <c r="Q913" i="1"/>
  <c r="O422" i="1"/>
  <c r="O316" i="1"/>
  <c r="O620" i="1"/>
  <c r="O917" i="1"/>
  <c r="O611" i="1"/>
  <c r="O197" i="1"/>
  <c r="P37" i="1"/>
  <c r="O610" i="1"/>
  <c r="Q747" i="1"/>
  <c r="Q52" i="1"/>
  <c r="Q1090" i="1"/>
  <c r="Q708" i="1"/>
  <c r="Q572" i="1"/>
  <c r="Q604" i="1"/>
  <c r="Q321" i="1"/>
  <c r="Q806" i="1"/>
  <c r="Q219" i="1"/>
  <c r="Q283" i="1"/>
  <c r="Q592" i="1"/>
  <c r="Q515" i="1"/>
  <c r="Q727" i="1"/>
  <c r="Q844" i="1"/>
  <c r="Q30" i="1"/>
  <c r="Q949" i="1"/>
  <c r="Q811" i="1"/>
  <c r="Q1238" i="1"/>
  <c r="Q436" i="1"/>
  <c r="Q831" i="1"/>
  <c r="Q875" i="1"/>
  <c r="Q1211" i="1"/>
  <c r="Q939" i="1"/>
  <c r="Q1243" i="1"/>
  <c r="Q1275" i="1"/>
  <c r="Q306" i="1"/>
  <c r="Q596" i="1"/>
  <c r="Q162" i="1"/>
  <c r="Q1295" i="1"/>
  <c r="Q67" i="1"/>
  <c r="Q39" i="1"/>
  <c r="Q90" i="1"/>
  <c r="Q1033" i="1"/>
  <c r="Q281" i="1"/>
  <c r="Q1119" i="1"/>
  <c r="Q517" i="1"/>
  <c r="O226" i="1"/>
  <c r="O118" i="1"/>
  <c r="Q1260" i="1"/>
  <c r="O187" i="1"/>
  <c r="O404" i="1"/>
  <c r="O293" i="1"/>
  <c r="Q871" i="1"/>
  <c r="Q792" i="1"/>
  <c r="Q364" i="1"/>
  <c r="O152" i="1"/>
  <c r="O150" i="1"/>
  <c r="O17" i="1"/>
  <c r="O357" i="1"/>
  <c r="O944" i="1"/>
  <c r="Q347" i="1"/>
  <c r="Q20" i="1"/>
  <c r="Q1082" i="1"/>
  <c r="Q671" i="1"/>
  <c r="Q869" i="1"/>
  <c r="Q932" i="1"/>
  <c r="Q904" i="1"/>
  <c r="Q859" i="1"/>
  <c r="O438" i="1"/>
  <c r="Q1121" i="1"/>
  <c r="Q383" i="1"/>
  <c r="O344" i="1"/>
  <c r="O566" i="1"/>
  <c r="Q698" i="1"/>
  <c r="Q607" i="1"/>
  <c r="Q295" i="1"/>
  <c r="Q1188" i="1"/>
  <c r="Q1113" i="1"/>
  <c r="O137" i="1"/>
  <c r="Q1229" i="1"/>
  <c r="O470" i="1"/>
  <c r="Q1257" i="1"/>
  <c r="Q987" i="1"/>
  <c r="O401" i="1"/>
  <c r="Q197" i="1"/>
  <c r="Q1194" i="1"/>
  <c r="Q837" i="1"/>
  <c r="Q530" i="1"/>
  <c r="Q781" i="1"/>
  <c r="Q737" i="1"/>
  <c r="Q985" i="1"/>
  <c r="Q964" i="1"/>
  <c r="Q549" i="1"/>
  <c r="O246" i="1"/>
  <c r="Q1054" i="1"/>
  <c r="O113" i="1"/>
  <c r="Q848" i="1"/>
  <c r="O779" i="1"/>
  <c r="O849" i="1"/>
  <c r="O1085" i="1"/>
  <c r="Q1293" i="1"/>
  <c r="Q620" i="1"/>
  <c r="Q663" i="1"/>
  <c r="Q518" i="1"/>
  <c r="Q873" i="1"/>
  <c r="Q1149" i="1"/>
  <c r="Q1201" i="1"/>
  <c r="O258" i="1"/>
  <c r="Q916" i="1"/>
  <c r="O278" i="1"/>
  <c r="Q192" i="1"/>
  <c r="O145" i="1"/>
  <c r="Q582" i="1"/>
  <c r="O811" i="1"/>
  <c r="O891" i="1"/>
  <c r="Q584" i="1"/>
  <c r="Q929" i="1"/>
  <c r="O482" i="1"/>
  <c r="O490" i="1"/>
  <c r="O225" i="1"/>
  <c r="Q135" i="1"/>
  <c r="O427" i="1"/>
  <c r="O19" i="1"/>
  <c r="O651" i="1"/>
  <c r="O1191" i="1"/>
  <c r="Q435" i="1"/>
  <c r="Q248" i="1"/>
  <c r="Q989" i="1"/>
  <c r="O178" i="1"/>
  <c r="O198" i="1"/>
  <c r="O65" i="1"/>
  <c r="O731" i="1"/>
  <c r="O1037" i="1"/>
  <c r="O456" i="1"/>
  <c r="O116" i="1"/>
  <c r="O734" i="1"/>
  <c r="O110" i="1"/>
  <c r="O444" i="1"/>
  <c r="O1174" i="1"/>
  <c r="O1333" i="1"/>
  <c r="O935" i="1"/>
  <c r="Q222" i="1"/>
  <c r="Q743" i="1"/>
  <c r="Q574" i="1"/>
  <c r="O370" i="1"/>
  <c r="O390" i="1"/>
  <c r="O58" i="1"/>
  <c r="Q1079" i="1"/>
  <c r="Q957" i="1"/>
  <c r="O693" i="1"/>
  <c r="O360" i="1"/>
  <c r="Q416" i="1"/>
  <c r="Q1203" i="1"/>
  <c r="O123" i="1"/>
  <c r="O473" i="1"/>
  <c r="O1186" i="1"/>
  <c r="O350" i="1"/>
  <c r="Q111" i="1"/>
  <c r="Q1080" i="1"/>
  <c r="Q40" i="1"/>
  <c r="Q566" i="1"/>
  <c r="Q879" i="1"/>
  <c r="Q1232" i="1"/>
  <c r="O955" i="1"/>
  <c r="Q702" i="1"/>
  <c r="O563" i="1"/>
  <c r="O1330" i="1"/>
  <c r="O1254" i="1"/>
  <c r="O540" i="1"/>
  <c r="O332" i="1"/>
  <c r="O837" i="1"/>
  <c r="O886" i="1"/>
  <c r="O481" i="1"/>
  <c r="Q1306" i="1"/>
  <c r="Q589" i="1"/>
  <c r="Q1304" i="1"/>
  <c r="Q184" i="1"/>
  <c r="Q1005" i="1"/>
  <c r="O206" i="1"/>
  <c r="O1226" i="1"/>
  <c r="O286" i="1"/>
  <c r="O691" i="1"/>
  <c r="O624" i="1"/>
  <c r="Q80" i="1"/>
  <c r="Q1252" i="1"/>
  <c r="Q973" i="1"/>
  <c r="Q1072" i="1"/>
  <c r="Q1264" i="1"/>
  <c r="Q33" i="1"/>
  <c r="Q793" i="1"/>
  <c r="Q440" i="1"/>
  <c r="O890" i="1"/>
  <c r="O1076" i="1"/>
  <c r="Q443" i="1"/>
  <c r="Q878" i="1"/>
  <c r="Q1049" i="1"/>
  <c r="O434" i="1"/>
  <c r="O454" i="1"/>
  <c r="O122" i="1"/>
  <c r="O372" i="1"/>
  <c r="O1293" i="1"/>
  <c r="O642" i="1"/>
  <c r="O580" i="1"/>
  <c r="O938" i="1"/>
  <c r="O112" i="1"/>
  <c r="O632" i="1"/>
  <c r="O348" i="1"/>
  <c r="O254" i="1"/>
  <c r="O1079" i="1"/>
  <c r="Q713" i="1"/>
  <c r="Q907" i="1"/>
  <c r="Q1204" i="1"/>
  <c r="O120" i="1"/>
  <c r="O160" i="1"/>
  <c r="O314" i="1"/>
  <c r="Q1278" i="1"/>
  <c r="Q1020" i="1"/>
  <c r="O37" i="1"/>
  <c r="Q1219" i="1"/>
  <c r="O921" i="1"/>
  <c r="O321" i="1"/>
  <c r="O1128" i="1"/>
  <c r="Q1265" i="1"/>
  <c r="O259" i="1"/>
  <c r="O1276" i="1"/>
  <c r="O820" i="1"/>
  <c r="O895" i="1"/>
  <c r="O315" i="1"/>
  <c r="O675" i="1"/>
  <c r="O560" i="1"/>
  <c r="O336" i="1"/>
  <c r="O1167" i="1"/>
  <c r="Q922" i="1"/>
  <c r="Q1096" i="1"/>
  <c r="Q1299" i="1"/>
  <c r="O1070" i="1"/>
  <c r="O627" i="1"/>
  <c r="O263" i="1"/>
  <c r="O503" i="1"/>
  <c r="O1118" i="1"/>
  <c r="P293" i="1"/>
  <c r="O516" i="1"/>
  <c r="O1296" i="1"/>
  <c r="Q1209" i="1"/>
  <c r="O813" i="1"/>
  <c r="P205" i="1"/>
  <c r="P587" i="1"/>
  <c r="O791" i="1"/>
  <c r="P659" i="1"/>
  <c r="P1069" i="1"/>
  <c r="P1174" i="1"/>
  <c r="O949" i="1"/>
  <c r="P188" i="1"/>
  <c r="P1189" i="1"/>
  <c r="P1294" i="1"/>
  <c r="O1033" i="1"/>
  <c r="P196" i="1"/>
  <c r="P1193" i="1"/>
  <c r="P1298" i="1"/>
  <c r="P299" i="1"/>
  <c r="P770" i="1"/>
  <c r="O863" i="1"/>
  <c r="P1284" i="1"/>
  <c r="P907" i="1"/>
  <c r="Q959" i="1"/>
  <c r="Q745" i="1"/>
  <c r="Q1226" i="1"/>
  <c r="Q1074" i="1"/>
  <c r="Q112" i="1"/>
  <c r="Q269" i="1"/>
  <c r="Q352" i="1"/>
  <c r="Q683" i="1"/>
  <c r="Q1210" i="1"/>
  <c r="Q629" i="1"/>
  <c r="Q86" i="1"/>
  <c r="Q927" i="1"/>
  <c r="Q971" i="1"/>
  <c r="Q763" i="1"/>
  <c r="Q386" i="1"/>
  <c r="Q1271" i="1"/>
  <c r="Q1303" i="1"/>
  <c r="Q77" i="1"/>
  <c r="Q482" i="1"/>
  <c r="O88" i="1"/>
  <c r="O298" i="1"/>
  <c r="O933" i="1"/>
  <c r="Q846" i="1"/>
  <c r="Q741" i="1"/>
  <c r="O533" i="1"/>
  <c r="O271" i="1"/>
  <c r="Q163" i="1"/>
  <c r="Q942" i="1"/>
  <c r="Q1086" i="1"/>
  <c r="Q200" i="1"/>
  <c r="O565" i="1"/>
  <c r="O85" i="1"/>
  <c r="O1018" i="1"/>
  <c r="Q1110" i="1"/>
  <c r="Q1022" i="1"/>
  <c r="O194" i="1"/>
  <c r="O597" i="1"/>
  <c r="O14" i="1"/>
  <c r="Q374" i="1"/>
  <c r="Q1333" i="1"/>
  <c r="Q803" i="1"/>
  <c r="Q825" i="1"/>
  <c r="Q1184" i="1"/>
  <c r="Q853" i="1"/>
  <c r="O142" i="1"/>
  <c r="O1190" i="1"/>
  <c r="O222" i="1"/>
  <c r="Q375" i="1"/>
  <c r="Q64" i="1"/>
  <c r="Q56" i="1"/>
  <c r="Q606" i="1"/>
  <c r="Q1133" i="1"/>
  <c r="O270" i="1"/>
  <c r="O1258" i="1"/>
  <c r="Q1122" i="1"/>
  <c r="O665" i="1"/>
  <c r="Q1307" i="1"/>
  <c r="O44" i="1"/>
  <c r="Q1319" i="1"/>
  <c r="Q1063" i="1"/>
  <c r="O235" i="1"/>
  <c r="O378" i="1"/>
  <c r="O802" i="1"/>
  <c r="O854" i="1"/>
  <c r="O569" i="1"/>
  <c r="O919" i="1"/>
  <c r="O963" i="1"/>
  <c r="Q693" i="1"/>
  <c r="Q692" i="1"/>
  <c r="Q1202" i="1"/>
  <c r="Q1272" i="1"/>
  <c r="O847" i="1"/>
  <c r="O66" i="1"/>
  <c r="O861" i="1"/>
  <c r="Q93" i="1"/>
  <c r="Q1291" i="1"/>
  <c r="O13" i="1"/>
  <c r="O685" i="1"/>
  <c r="O669" i="1"/>
  <c r="O103" i="1"/>
  <c r="O15" i="1"/>
  <c r="O1141" i="1"/>
  <c r="Q228" i="1"/>
  <c r="Q800" i="1"/>
  <c r="O205" i="1"/>
  <c r="O477" i="1"/>
  <c r="O279" i="1"/>
  <c r="O483" i="1"/>
  <c r="Q1031" i="1"/>
  <c r="O47" i="1"/>
  <c r="Q1277" i="1"/>
  <c r="O156" i="1"/>
  <c r="Q1073" i="1"/>
  <c r="Q590" i="1"/>
  <c r="Q868" i="1"/>
  <c r="O136" i="1"/>
  <c r="O1159" i="1"/>
  <c r="O1025" i="1"/>
  <c r="O155" i="1"/>
  <c r="O327" i="1"/>
  <c r="O889" i="1"/>
  <c r="Q1161" i="1"/>
  <c r="Q784" i="1"/>
  <c r="O416" i="1"/>
  <c r="O64" i="1"/>
  <c r="O60" i="1"/>
  <c r="O968" i="1"/>
  <c r="Q1310" i="1"/>
  <c r="O625" i="1"/>
  <c r="O1249" i="1"/>
  <c r="O936" i="1"/>
  <c r="O680" i="1"/>
  <c r="Q447" i="1"/>
  <c r="O90" i="1"/>
  <c r="O538" i="1"/>
  <c r="O248" i="1"/>
  <c r="P202" i="1"/>
  <c r="O1124" i="1"/>
  <c r="O223" i="1"/>
  <c r="O733" i="1"/>
  <c r="P227" i="1"/>
  <c r="O171" i="1"/>
  <c r="P47" i="1"/>
  <c r="P918" i="1"/>
  <c r="O439" i="1"/>
  <c r="P561" i="1"/>
  <c r="P1038" i="1"/>
  <c r="O741" i="1"/>
  <c r="P569" i="1"/>
  <c r="P1042" i="1"/>
  <c r="P849" i="1"/>
  <c r="P1216" i="1"/>
  <c r="P1290" i="1"/>
  <c r="P1288" i="1"/>
  <c r="Q1259" i="1"/>
  <c r="Q1244" i="1"/>
  <c r="Q1120" i="1"/>
  <c r="Q961" i="1"/>
  <c r="O464" i="1"/>
  <c r="Q977" i="1"/>
  <c r="O59" i="1"/>
  <c r="O707" i="1"/>
  <c r="O1163" i="1"/>
  <c r="Q1116" i="1"/>
  <c r="O664" i="1"/>
  <c r="Q1052" i="1"/>
  <c r="O884" i="1"/>
  <c r="O1057" i="1"/>
  <c r="O525" i="1"/>
  <c r="O744" i="1"/>
  <c r="O839" i="1"/>
  <c r="O257" i="1"/>
  <c r="O1291" i="1"/>
  <c r="Q1102" i="1"/>
  <c r="Q1289" i="1"/>
  <c r="Q841" i="1"/>
  <c r="O688" i="1"/>
  <c r="O772" i="1"/>
  <c r="Q1123" i="1"/>
  <c r="O809" i="1"/>
  <c r="O640" i="1"/>
  <c r="P10" i="1"/>
  <c r="O993" i="1"/>
  <c r="O701" i="1"/>
  <c r="O144" i="1"/>
  <c r="O1143" i="1"/>
  <c r="P269" i="1"/>
  <c r="P651" i="1"/>
  <c r="O865" i="1"/>
  <c r="P36" i="1"/>
  <c r="P1133" i="1"/>
  <c r="P1238" i="1"/>
  <c r="O1035" i="1"/>
  <c r="P356" i="1"/>
  <c r="P1253" i="1"/>
  <c r="P119" i="1"/>
  <c r="O36" i="1"/>
  <c r="P367" i="1"/>
  <c r="P1257" i="1"/>
  <c r="P135" i="1"/>
  <c r="P707" i="1"/>
  <c r="P939" i="1"/>
  <c r="O127" i="1"/>
  <c r="P1079" i="1"/>
  <c r="P806" i="1"/>
  <c r="Q24" i="1"/>
  <c r="O18" i="1"/>
  <c r="Q940" i="1"/>
  <c r="O822" i="1"/>
  <c r="O964" i="1"/>
  <c r="Q1276" i="1"/>
  <c r="O1062" i="1"/>
  <c r="O333" i="1"/>
  <c r="P106" i="1"/>
  <c r="O887" i="1"/>
  <c r="O1139" i="1"/>
  <c r="O441" i="1"/>
  <c r="O835" i="1"/>
  <c r="P18" i="1"/>
  <c r="P44" i="1"/>
  <c r="O234" i="1"/>
  <c r="O266" i="1"/>
  <c r="Q773" i="1"/>
  <c r="Q1060" i="1"/>
  <c r="O980" i="1"/>
  <c r="O1078" i="1"/>
  <c r="Q1249" i="1"/>
  <c r="O129" i="1"/>
  <c r="O1038" i="1"/>
  <c r="O399" i="1"/>
  <c r="O897" i="1"/>
  <c r="O1194" i="1"/>
  <c r="O492" i="1"/>
  <c r="O217" i="1"/>
  <c r="O774" i="1"/>
  <c r="O644" i="1"/>
  <c r="O1320" i="1"/>
  <c r="Q856" i="1"/>
  <c r="Q990" i="1"/>
  <c r="O72" i="1"/>
  <c r="O1095" i="1"/>
  <c r="O1003" i="1"/>
  <c r="O92" i="1"/>
  <c r="O269" i="1"/>
  <c r="O789" i="1"/>
  <c r="P330" i="1"/>
  <c r="O1262" i="1"/>
  <c r="P9" i="1"/>
  <c r="O908" i="1"/>
  <c r="O1176" i="1"/>
  <c r="P242" i="1"/>
  <c r="P447" i="1"/>
  <c r="O942" i="1"/>
  <c r="P664" i="1"/>
  <c r="P144" i="1"/>
  <c r="P518" i="1"/>
  <c r="P54" i="1"/>
  <c r="P824" i="1"/>
  <c r="P530" i="1"/>
  <c r="P967" i="1"/>
  <c r="P70" i="1"/>
  <c r="P15" i="1"/>
  <c r="P538" i="1"/>
  <c r="P983" i="1"/>
  <c r="P549" i="1"/>
  <c r="P1128" i="1"/>
  <c r="P545" i="1"/>
  <c r="P1280" i="1"/>
  <c r="P1315" i="1"/>
  <c r="Q952" i="1"/>
  <c r="Q1172" i="1"/>
  <c r="Q694" i="1"/>
  <c r="O99" i="1"/>
  <c r="O320" i="1"/>
  <c r="O798" i="1"/>
  <c r="Q1076" i="1"/>
  <c r="Q16" i="1"/>
  <c r="Q1294" i="1"/>
  <c r="Q262" i="1"/>
  <c r="Q130" i="1"/>
  <c r="Q35" i="1"/>
  <c r="Q855" i="1"/>
  <c r="Q425" i="1"/>
  <c r="Q766" i="1"/>
  <c r="Q1013" i="1"/>
  <c r="Q1162" i="1"/>
  <c r="Q1207" i="1"/>
  <c r="Q1239" i="1"/>
  <c r="Q1228" i="1"/>
  <c r="Q506" i="1"/>
  <c r="Q888" i="1"/>
  <c r="Q408" i="1"/>
  <c r="Q317" i="1"/>
  <c r="Q982" i="1"/>
  <c r="Q1169" i="1"/>
  <c r="O83" i="1"/>
  <c r="O361" i="1"/>
  <c r="Q1157" i="1"/>
  <c r="Q1225" i="1"/>
  <c r="O264" i="1"/>
  <c r="O287" i="1"/>
  <c r="Q411" i="1"/>
  <c r="Q718" i="1"/>
  <c r="Q999" i="1"/>
  <c r="O169" i="1"/>
  <c r="Q161" i="1"/>
  <c r="O335" i="1"/>
  <c r="O1277" i="1"/>
  <c r="Q401" i="1"/>
  <c r="Q645" i="1"/>
  <c r="O450" i="1"/>
  <c r="Q127" i="1"/>
  <c r="O392" i="1"/>
  <c r="Q441" i="1"/>
  <c r="Q761" i="1"/>
  <c r="Q187" i="1"/>
  <c r="Q55" i="1"/>
  <c r="Q1044" i="1"/>
  <c r="Q1160" i="1"/>
  <c r="O577" i="1"/>
  <c r="O941" i="1"/>
  <c r="O605" i="1"/>
  <c r="Q895" i="1"/>
  <c r="Q1227" i="1"/>
  <c r="Q1100" i="1"/>
  <c r="Q1180" i="1"/>
  <c r="Q1224" i="1"/>
  <c r="O621" i="1"/>
  <c r="Q1234" i="1"/>
  <c r="Q87" i="1"/>
  <c r="O848" i="1"/>
  <c r="Q1056" i="1"/>
  <c r="O880" i="1"/>
  <c r="O94" i="1"/>
  <c r="Q1068" i="1"/>
  <c r="Q1101" i="1"/>
  <c r="Q448" i="1"/>
  <c r="Q1059" i="1"/>
  <c r="O1198" i="1"/>
  <c r="O435" i="1"/>
  <c r="O710" i="1"/>
  <c r="O1256" i="1"/>
  <c r="Q108" i="1"/>
  <c r="Q1040" i="1"/>
  <c r="Q97" i="1"/>
  <c r="Q422" i="1"/>
  <c r="O709" i="1"/>
  <c r="Q1283" i="1"/>
  <c r="O790" i="1"/>
  <c r="Q217" i="1"/>
  <c r="Q1245" i="1"/>
  <c r="O326" i="1"/>
  <c r="O111" i="1"/>
  <c r="O556" i="1"/>
  <c r="O853" i="1"/>
  <c r="O547" i="1"/>
  <c r="Q1145" i="1"/>
  <c r="Q476" i="1"/>
  <c r="Q1297" i="1"/>
  <c r="O11" i="1"/>
  <c r="O487" i="1"/>
  <c r="O684" i="1"/>
  <c r="O981" i="1"/>
  <c r="Q1233" i="1"/>
  <c r="O934" i="1"/>
  <c r="Q534" i="1"/>
  <c r="O977" i="1"/>
  <c r="O80" i="1"/>
  <c r="Q894" i="1"/>
  <c r="Q1216" i="1"/>
  <c r="O149" i="1"/>
  <c r="O30" i="1"/>
  <c r="O433" i="1"/>
  <c r="O626" i="1"/>
  <c r="O922" i="1"/>
  <c r="O979" i="1"/>
  <c r="Q911" i="1"/>
  <c r="Q1241" i="1"/>
  <c r="Q554" i="1"/>
  <c r="O600" i="1"/>
  <c r="O331" i="1"/>
  <c r="O544" i="1"/>
  <c r="O115" i="1"/>
  <c r="O599" i="1"/>
  <c r="O592" i="1"/>
  <c r="O634" i="1"/>
  <c r="O582" i="1"/>
  <c r="Q511" i="1"/>
  <c r="O21" i="1"/>
  <c r="O319" i="1"/>
  <c r="O901" i="1"/>
  <c r="P458" i="1"/>
  <c r="O324" i="1"/>
  <c r="O1014" i="1"/>
  <c r="O1132" i="1"/>
  <c r="P236" i="1"/>
  <c r="P86" i="1"/>
  <c r="P809" i="1"/>
  <c r="P400" i="1"/>
  <c r="P406" i="1"/>
  <c r="P933" i="1"/>
  <c r="P433" i="1"/>
  <c r="P414" i="1"/>
  <c r="P937" i="1"/>
  <c r="P476" i="1"/>
  <c r="P954" i="1"/>
  <c r="P1047" i="1"/>
  <c r="P1019" i="1"/>
  <c r="P251" i="1"/>
  <c r="Q960" i="1"/>
  <c r="O389" i="1"/>
  <c r="Q734" i="1"/>
  <c r="Q1329" i="1"/>
  <c r="Q176" i="1"/>
  <c r="Q1081" i="1"/>
  <c r="O724" i="1"/>
  <c r="O713" i="1"/>
  <c r="Q851" i="1"/>
  <c r="Q1192" i="1"/>
  <c r="O870" i="1"/>
  <c r="O76" i="1"/>
  <c r="O801" i="1"/>
  <c r="O1313" i="1"/>
  <c r="O377" i="1"/>
  <c r="O1000" i="1"/>
  <c r="O630" i="1"/>
  <c r="O940" i="1"/>
  <c r="O1192" i="1"/>
  <c r="Q991" i="1"/>
  <c r="O184" i="1"/>
  <c r="O346" i="1"/>
  <c r="O656" i="1"/>
  <c r="O833" i="1"/>
  <c r="O545" i="1"/>
  <c r="O882" i="1"/>
  <c r="O628" i="1"/>
  <c r="P266" i="1"/>
  <c r="O1193" i="1"/>
  <c r="O1116" i="1"/>
  <c r="O638" i="1"/>
  <c r="O1017" i="1"/>
  <c r="P178" i="1"/>
  <c r="P361" i="1"/>
  <c r="O424" i="1"/>
  <c r="P580" i="1"/>
  <c r="P653" i="1"/>
  <c r="P661" i="1"/>
  <c r="P145" i="1"/>
  <c r="P740" i="1"/>
  <c r="P364" i="1"/>
  <c r="P822" i="1"/>
  <c r="P161" i="1"/>
  <c r="P744" i="1"/>
  <c r="P375" i="1"/>
  <c r="P831" i="1"/>
  <c r="P1105" i="1"/>
  <c r="P872" i="1"/>
  <c r="P648" i="1"/>
  <c r="P662" i="1"/>
  <c r="P1152" i="1"/>
  <c r="Q1173" i="1"/>
  <c r="Q1091" i="1"/>
  <c r="O288" i="1"/>
  <c r="O1331" i="1"/>
  <c r="O1074" i="1"/>
  <c r="O285" i="1"/>
  <c r="O497" i="1"/>
  <c r="O1096" i="1"/>
  <c r="P362" i="1"/>
  <c r="O419" i="1"/>
  <c r="P41" i="1"/>
  <c r="O52" i="1"/>
  <c r="O1240" i="1"/>
  <c r="P274" i="1"/>
  <c r="P489" i="1"/>
  <c r="O1246" i="1"/>
  <c r="O241" i="1"/>
  <c r="Q216" i="1"/>
  <c r="O572" i="1"/>
  <c r="O576" i="1"/>
  <c r="O1269" i="1"/>
  <c r="Q1117" i="1"/>
  <c r="Q881" i="1"/>
  <c r="O954" i="1"/>
  <c r="O815" i="1"/>
  <c r="O220" i="1"/>
  <c r="Q861" i="1"/>
  <c r="O803" i="1"/>
  <c r="O881" i="1"/>
  <c r="O1109" i="1"/>
  <c r="O970" i="1"/>
  <c r="Q354" i="1"/>
  <c r="Q391" i="1"/>
  <c r="O109" i="1"/>
  <c r="O307" i="1"/>
  <c r="O143" i="1"/>
  <c r="O312" i="1"/>
  <c r="O179" i="1"/>
  <c r="O1189" i="1"/>
  <c r="O805" i="1"/>
  <c r="O16" i="1"/>
  <c r="O1135" i="1"/>
  <c r="P265" i="1"/>
  <c r="O340" i="1"/>
  <c r="O1211" i="1"/>
  <c r="P498" i="1"/>
  <c r="P720" i="1"/>
  <c r="P422" i="1"/>
  <c r="P577" i="1"/>
  <c r="P778" i="1"/>
  <c r="P856" i="1"/>
  <c r="P179" i="1"/>
  <c r="P798" i="1"/>
  <c r="P910" i="1"/>
  <c r="P876" i="1"/>
  <c r="P187" i="1"/>
  <c r="P803" i="1"/>
  <c r="P914" i="1"/>
  <c r="P884" i="1"/>
  <c r="P541" i="1"/>
  <c r="P586" i="1"/>
  <c r="P762" i="1"/>
  <c r="P843" i="1"/>
  <c r="Q748" i="1"/>
  <c r="Q1181" i="1"/>
  <c r="O294" i="1"/>
  <c r="Q1115" i="1"/>
  <c r="O1278" i="1"/>
  <c r="O795" i="1"/>
  <c r="O494" i="1"/>
  <c r="O862" i="1"/>
  <c r="O697" i="1"/>
  <c r="O1004" i="1"/>
  <c r="P238" i="1"/>
  <c r="Q1037" i="1"/>
  <c r="O602" i="1"/>
  <c r="O753" i="1"/>
  <c r="P230" i="1"/>
  <c r="P1319" i="1"/>
  <c r="O641" i="1"/>
  <c r="O542" i="1"/>
  <c r="O400" i="1"/>
  <c r="O1125" i="1"/>
  <c r="P261" i="1"/>
  <c r="O1065" i="1"/>
  <c r="P233" i="1"/>
  <c r="O339" i="1"/>
  <c r="P146" i="1"/>
  <c r="P688" i="1"/>
  <c r="P358" i="1"/>
  <c r="P491" i="1"/>
  <c r="P735" i="1"/>
  <c r="P590" i="1"/>
  <c r="P91" i="1"/>
  <c r="P755" i="1"/>
  <c r="P878" i="1"/>
  <c r="P807" i="1"/>
  <c r="P107" i="1"/>
  <c r="P761" i="1"/>
  <c r="P882" i="1"/>
  <c r="P818" i="1"/>
  <c r="P39" i="1"/>
  <c r="P776" i="1"/>
  <c r="P522" i="1"/>
  <c r="P1147" i="1"/>
  <c r="Q469" i="1"/>
  <c r="O102" i="1"/>
  <c r="O371" i="1"/>
  <c r="O359" i="1"/>
  <c r="O1156" i="1"/>
  <c r="O1263" i="1"/>
  <c r="O842" i="1"/>
  <c r="P67" i="1"/>
  <c r="P506" i="1"/>
  <c r="P838" i="1"/>
  <c r="P307" i="1"/>
  <c r="P958" i="1"/>
  <c r="P315" i="1"/>
  <c r="P962" i="1"/>
  <c r="P919" i="1"/>
  <c r="P970" i="1"/>
  <c r="P143" i="1"/>
  <c r="P495" i="1"/>
  <c r="P604" i="1"/>
  <c r="Q758" i="1"/>
  <c r="O768" i="1"/>
  <c r="O1105" i="1"/>
  <c r="O588" i="1"/>
  <c r="O308" i="1"/>
  <c r="P126" i="1"/>
  <c r="Q1041" i="1"/>
  <c r="O712" i="1"/>
  <c r="Q786" i="1"/>
  <c r="Q1106" i="1"/>
  <c r="Q267" i="1"/>
  <c r="Q660" i="1"/>
  <c r="Q424" i="1"/>
  <c r="Q930" i="1"/>
  <c r="Q519" i="1"/>
  <c r="Q740" i="1"/>
  <c r="Q1220" i="1"/>
  <c r="O496" i="1"/>
  <c r="Q226" i="1"/>
  <c r="Q705" i="1"/>
  <c r="O1054" i="1"/>
  <c r="Q1142" i="1"/>
  <c r="Q976" i="1"/>
  <c r="O976" i="1"/>
  <c r="Q829" i="1"/>
  <c r="Q1248" i="1"/>
  <c r="O1008" i="1"/>
  <c r="Q538" i="1"/>
  <c r="O98" i="1"/>
  <c r="O170" i="1"/>
  <c r="O1122" i="1"/>
  <c r="Q900" i="1"/>
  <c r="O514" i="1"/>
  <c r="O202" i="1"/>
  <c r="Q539" i="1"/>
  <c r="Q221" i="1"/>
  <c r="O1053" i="1"/>
  <c r="Q488" i="1"/>
  <c r="O736" i="1"/>
  <c r="O1089" i="1"/>
  <c r="O499" i="1"/>
  <c r="Q166" i="1"/>
  <c r="Q733" i="1"/>
  <c r="Q901" i="1"/>
  <c r="O1026" i="1"/>
  <c r="Q1292" i="1"/>
  <c r="O172" i="1"/>
  <c r="Q944" i="1"/>
  <c r="O1113" i="1"/>
  <c r="O185" i="1"/>
  <c r="O758" i="1"/>
  <c r="Q273" i="1"/>
  <c r="Q345" i="1"/>
  <c r="O1181" i="1"/>
  <c r="Q1182" i="1"/>
  <c r="O992" i="1"/>
  <c r="O1217" i="1"/>
  <c r="O508" i="1"/>
  <c r="Q455" i="1"/>
  <c r="O107" i="1"/>
  <c r="O351" i="1"/>
  <c r="O612" i="1"/>
  <c r="O249" i="1"/>
  <c r="O1052" i="1"/>
  <c r="O1261" i="1"/>
  <c r="O990" i="1"/>
  <c r="P137" i="1"/>
  <c r="P114" i="1"/>
  <c r="P203" i="1"/>
  <c r="P999" i="1"/>
  <c r="P112" i="1"/>
  <c r="P472" i="1"/>
  <c r="P840" i="1"/>
  <c r="P180" i="1"/>
  <c r="Q711" i="1"/>
  <c r="Q1256" i="1"/>
  <c r="O1126" i="1"/>
  <c r="O462" i="1"/>
  <c r="O1007" i="1"/>
  <c r="Q1165" i="1"/>
  <c r="O751" i="1"/>
  <c r="Q815" i="1"/>
  <c r="O777" i="1"/>
  <c r="O455" i="1"/>
  <c r="Q995" i="1"/>
  <c r="O443" i="1"/>
  <c r="O909" i="1"/>
  <c r="O1061" i="1"/>
  <c r="Q945" i="1"/>
  <c r="P201" i="1"/>
  <c r="O1083" i="1"/>
  <c r="P656" i="1"/>
  <c r="P373" i="1"/>
  <c r="P1295" i="1"/>
  <c r="P705" i="1"/>
  <c r="P670" i="1"/>
  <c r="P713" i="1"/>
  <c r="P702" i="1"/>
  <c r="P1123" i="1"/>
  <c r="P1208" i="1"/>
  <c r="Q864" i="1"/>
  <c r="O530" i="1"/>
  <c r="O534" i="1"/>
  <c r="O1253" i="1"/>
  <c r="O553" i="1"/>
  <c r="P297" i="1"/>
  <c r="O1275" i="1"/>
  <c r="Q642" i="1"/>
  <c r="O1048" i="1"/>
  <c r="O869" i="1"/>
  <c r="O550" i="1"/>
  <c r="O658" i="1"/>
  <c r="O606" i="1"/>
  <c r="O238" i="1"/>
  <c r="O1242" i="1"/>
  <c r="O1047" i="1"/>
  <c r="Q577" i="1"/>
  <c r="O960" i="1"/>
  <c r="O1201" i="1"/>
  <c r="O393" i="1"/>
  <c r="O616" i="1"/>
  <c r="P174" i="1"/>
  <c r="P77" i="1"/>
  <c r="P521" i="1"/>
  <c r="P941" i="1"/>
  <c r="O652" i="1"/>
  <c r="P1061" i="1"/>
  <c r="O727" i="1"/>
  <c r="P1065" i="1"/>
  <c r="O1152" i="1"/>
  <c r="P984" i="1"/>
  <c r="P975" i="1"/>
  <c r="Q801" i="1"/>
  <c r="Q783" i="1"/>
  <c r="O969" i="1"/>
  <c r="Q935" i="1"/>
  <c r="O1329" i="1"/>
  <c r="O1168" i="1"/>
  <c r="P575" i="1"/>
  <c r="P1125" i="1"/>
  <c r="P1234" i="1"/>
  <c r="Q701" i="1"/>
  <c r="O1214" i="1"/>
  <c r="O1222" i="1"/>
  <c r="O785" i="1"/>
  <c r="O62" i="1"/>
  <c r="O857" i="1"/>
  <c r="O846" i="1"/>
  <c r="P555" i="1"/>
  <c r="O1155" i="1"/>
  <c r="P909" i="1"/>
  <c r="P1270" i="1"/>
  <c r="P273" i="1"/>
  <c r="P1029" i="1"/>
  <c r="P247" i="1"/>
  <c r="P289" i="1"/>
  <c r="P1033" i="1"/>
  <c r="P279" i="1"/>
  <c r="P1233" i="1"/>
  <c r="P915" i="1"/>
  <c r="P1191" i="1"/>
  <c r="P931" i="1"/>
  <c r="Q1196" i="1"/>
  <c r="O619" i="1"/>
  <c r="O714" i="1"/>
  <c r="O1171" i="1"/>
  <c r="O1323" i="1"/>
  <c r="O925" i="1"/>
  <c r="P87" i="1"/>
  <c r="P853" i="1"/>
  <c r="O1216" i="1"/>
  <c r="P573" i="1"/>
  <c r="P231" i="1"/>
  <c r="P827" i="1"/>
  <c r="P1329" i="1"/>
  <c r="Q876" i="1"/>
  <c r="O410" i="1"/>
  <c r="O589" i="1"/>
  <c r="P117" i="1"/>
  <c r="O1172" i="1"/>
  <c r="Q438" i="1"/>
  <c r="O347" i="1"/>
  <c r="O1185" i="1"/>
  <c r="O280" i="1"/>
  <c r="O33" i="1"/>
  <c r="O1142" i="1"/>
  <c r="O1203" i="1"/>
  <c r="P108" i="1"/>
  <c r="P151" i="1"/>
  <c r="P621" i="1"/>
  <c r="P637" i="1"/>
  <c r="P312" i="1"/>
  <c r="O218" i="1"/>
  <c r="O535" i="1"/>
  <c r="O678" i="1"/>
  <c r="O1043" i="1"/>
  <c r="O8" i="1"/>
  <c r="O817" i="1"/>
  <c r="O1236" i="1"/>
  <c r="O1081" i="1"/>
  <c r="P237" i="1"/>
  <c r="P404" i="1"/>
  <c r="P49" i="1"/>
  <c r="P708" i="1"/>
  <c r="P272" i="1"/>
  <c r="P758" i="1"/>
  <c r="P182" i="1"/>
  <c r="P175" i="1"/>
  <c r="P594" i="1"/>
  <c r="P1103" i="1"/>
  <c r="P198" i="1"/>
  <c r="P191" i="1"/>
  <c r="P602" i="1"/>
  <c r="P1127" i="1"/>
  <c r="P288" i="1"/>
  <c r="P1256" i="1"/>
  <c r="P793" i="1"/>
  <c r="P979" i="1"/>
  <c r="O1111" i="1"/>
  <c r="O56" i="1"/>
  <c r="O233" i="1"/>
  <c r="O501" i="1"/>
  <c r="O1295" i="1"/>
  <c r="O1129" i="1"/>
  <c r="O552" i="1"/>
  <c r="P162" i="1"/>
  <c r="O1248" i="1"/>
  <c r="P597" i="1"/>
  <c r="P81" i="1"/>
  <c r="P304" i="1"/>
  <c r="P97" i="1"/>
  <c r="P320" i="1"/>
  <c r="P1041" i="1"/>
  <c r="P564" i="1"/>
  <c r="P1008" i="1"/>
  <c r="P102" i="1"/>
  <c r="P1307" i="1"/>
  <c r="Q1316" i="1"/>
  <c r="O27" i="1"/>
  <c r="O722" i="1"/>
  <c r="O513" i="1"/>
  <c r="O445" i="1"/>
  <c r="Q646" i="1"/>
  <c r="O1166" i="1"/>
  <c r="P394" i="1"/>
  <c r="O1304" i="1"/>
  <c r="P748" i="1"/>
  <c r="P335" i="1"/>
  <c r="P363" i="1"/>
  <c r="P1259" i="1"/>
  <c r="Q546" i="1"/>
  <c r="O1059" i="1"/>
  <c r="O1298" i="1"/>
  <c r="O696" i="1"/>
  <c r="O1049" i="1"/>
  <c r="P426" i="1"/>
  <c r="O1308" i="1"/>
  <c r="O573" i="1"/>
  <c r="O367" i="1"/>
  <c r="P291" i="1"/>
  <c r="O593" i="1"/>
  <c r="P615" i="1"/>
  <c r="P1037" i="1"/>
  <c r="P1142" i="1"/>
  <c r="O489" i="1"/>
  <c r="P100" i="1"/>
  <c r="P1157" i="1"/>
  <c r="P1262" i="1"/>
  <c r="O794" i="1"/>
  <c r="P116" i="1"/>
  <c r="P1161" i="1"/>
  <c r="P1266" i="1"/>
  <c r="P490" i="1"/>
  <c r="P168" i="1"/>
  <c r="O567" i="1"/>
  <c r="P1212" i="1"/>
  <c r="P813" i="1"/>
  <c r="Q893" i="1"/>
  <c r="O373" i="1"/>
  <c r="O1110" i="1"/>
  <c r="O587" i="1"/>
  <c r="P378" i="1"/>
  <c r="P57" i="1"/>
  <c r="O1272" i="1"/>
  <c r="P511" i="1"/>
  <c r="P728" i="1"/>
  <c r="P801" i="1"/>
  <c r="P255" i="1"/>
  <c r="P1183" i="1"/>
  <c r="P271" i="1"/>
  <c r="P1207" i="1"/>
  <c r="P1320" i="1"/>
  <c r="P1107" i="1"/>
  <c r="P1167" i="1"/>
  <c r="P922" i="1"/>
  <c r="P1184" i="1"/>
  <c r="Q980" i="1"/>
  <c r="O617" i="1"/>
  <c r="O702" i="1"/>
  <c r="P869" i="1"/>
  <c r="O1133" i="1"/>
  <c r="Q1187" i="1"/>
  <c r="P397" i="1"/>
  <c r="P1206" i="1"/>
  <c r="P1326" i="1"/>
  <c r="P1330" i="1"/>
  <c r="P951" i="1"/>
  <c r="O826" i="1"/>
  <c r="O1022" i="1"/>
  <c r="P673" i="1"/>
  <c r="P995" i="1"/>
  <c r="Q731" i="1"/>
  <c r="O493" i="1"/>
  <c r="O1093" i="1"/>
  <c r="O511" i="1"/>
  <c r="O1071" i="1"/>
  <c r="P539" i="1"/>
  <c r="P595" i="1"/>
  <c r="P1126" i="1"/>
  <c r="P388" i="1"/>
  <c r="P596" i="1"/>
  <c r="P1251" i="1"/>
  <c r="P1115" i="1"/>
  <c r="Q1088" i="1"/>
  <c r="O896" i="1"/>
  <c r="O1169" i="1"/>
  <c r="O147" i="1"/>
  <c r="O531" i="1"/>
  <c r="P158" i="1"/>
  <c r="P61" i="1"/>
  <c r="P480" i="1"/>
  <c r="P925" i="1"/>
  <c r="O221" i="1"/>
  <c r="P1045" i="1"/>
  <c r="O356" i="1"/>
  <c r="P1049" i="1"/>
  <c r="O1279" i="1"/>
  <c r="P1299" i="1"/>
  <c r="P1292" i="1"/>
  <c r="P1304" i="1"/>
  <c r="P1028" i="1"/>
  <c r="Q1178" i="1"/>
  <c r="Q344" i="1"/>
  <c r="O670" i="1"/>
  <c r="O591" i="1"/>
  <c r="P309" i="1"/>
  <c r="O1328" i="1"/>
  <c r="O926" i="1"/>
  <c r="P603" i="1"/>
  <c r="P679" i="1"/>
  <c r="P1190" i="1"/>
  <c r="P228" i="1"/>
  <c r="P1310" i="1"/>
  <c r="P244" i="1"/>
  <c r="P1314" i="1"/>
  <c r="P56" i="1"/>
  <c r="P1316" i="1"/>
  <c r="P874" i="1"/>
  <c r="P1009" i="1"/>
  <c r="P1052" i="1"/>
  <c r="O947" i="1"/>
  <c r="O871" i="1"/>
  <c r="O1303" i="1"/>
  <c r="P978" i="1"/>
  <c r="O1137" i="1"/>
  <c r="O1267" i="1"/>
  <c r="O1120" i="1"/>
  <c r="P17" i="1"/>
  <c r="P33" i="1"/>
  <c r="P977" i="1"/>
  <c r="P880" i="1"/>
  <c r="O227" i="1"/>
  <c r="O159" i="1"/>
  <c r="O866" i="1"/>
  <c r="P1323" i="1"/>
  <c r="Q798" i="1"/>
  <c r="O766" i="1"/>
  <c r="O1288" i="1"/>
  <c r="O829" i="1"/>
  <c r="O1115" i="1"/>
  <c r="P672" i="1"/>
  <c r="P427" i="1"/>
  <c r="P232" i="1"/>
  <c r="P1013" i="1"/>
  <c r="P866" i="1"/>
  <c r="P352" i="1"/>
  <c r="P584" i="1"/>
  <c r="Q912" i="1"/>
  <c r="Q136" i="1"/>
  <c r="O562" i="1"/>
  <c r="O660" i="1"/>
  <c r="O957" i="1"/>
  <c r="O929" i="1"/>
  <c r="P354" i="1"/>
  <c r="P22" i="1"/>
  <c r="P513" i="1"/>
  <c r="P374" i="1"/>
  <c r="P746" i="1"/>
  <c r="P382" i="1"/>
  <c r="P751" i="1"/>
  <c r="P890" i="1"/>
  <c r="P1121" i="1"/>
  <c r="P83" i="1"/>
  <c r="P488" i="1"/>
  <c r="O1040" i="1"/>
  <c r="Q709" i="1"/>
  <c r="O420" i="1"/>
  <c r="O425" i="1"/>
  <c r="O1221" i="1"/>
  <c r="O421" i="1"/>
  <c r="P281" i="1"/>
  <c r="O1243" i="1"/>
  <c r="P736" i="1"/>
  <c r="P625" i="1"/>
  <c r="P264" i="1"/>
  <c r="P819" i="1"/>
  <c r="P908" i="1"/>
  <c r="P825" i="1"/>
  <c r="P916" i="1"/>
  <c r="P938" i="1"/>
  <c r="P976" i="1"/>
  <c r="P1104" i="1"/>
  <c r="P167" i="1"/>
  <c r="P734" i="1"/>
  <c r="P393" i="1"/>
  <c r="P654" i="1"/>
  <c r="P1025" i="1"/>
  <c r="P1137" i="1"/>
  <c r="O1325" i="1"/>
  <c r="P218" i="1"/>
  <c r="P62" i="1"/>
  <c r="P259" i="1"/>
  <c r="P829" i="1"/>
  <c r="O1140" i="1"/>
  <c r="P582" i="1"/>
  <c r="P192" i="1"/>
  <c r="P1203" i="1"/>
  <c r="P833" i="1"/>
  <c r="P396" i="1"/>
  <c r="P1118" i="1"/>
  <c r="Q144" i="1"/>
  <c r="Q390" i="1"/>
  <c r="Q189" i="1"/>
  <c r="Q47" i="1"/>
  <c r="Q132" i="1"/>
  <c r="Q395" i="1"/>
  <c r="Q338" i="1"/>
  <c r="Q1014" i="1"/>
  <c r="Q71" i="1"/>
  <c r="O207" i="1"/>
  <c r="Q346" i="1"/>
  <c r="Q1305" i="1"/>
  <c r="O603" i="1"/>
  <c r="Q1146" i="1"/>
  <c r="O125" i="1"/>
  <c r="O729" i="1"/>
  <c r="Q1006" i="1"/>
  <c r="O157" i="1"/>
  <c r="O793" i="1"/>
  <c r="Q933" i="1"/>
  <c r="O418" i="1"/>
  <c r="O426" i="1"/>
  <c r="O946" i="1"/>
  <c r="Q1223" i="1"/>
  <c r="O341" i="1"/>
  <c r="O458" i="1"/>
  <c r="Q670" i="1"/>
  <c r="Q351" i="1"/>
  <c r="O1309" i="1"/>
  <c r="Q941" i="1"/>
  <c r="O761" i="1"/>
  <c r="O1130" i="1"/>
  <c r="O232" i="1"/>
  <c r="Q968" i="1"/>
  <c r="Q1111" i="1"/>
  <c r="Q504" i="1"/>
  <c r="O1319" i="1"/>
  <c r="O306" i="1"/>
  <c r="O1165" i="1"/>
  <c r="O366" i="1"/>
  <c r="O509" i="1"/>
  <c r="O498" i="1"/>
  <c r="O1154" i="1"/>
  <c r="Q1124" i="1"/>
  <c r="Q367" i="1"/>
  <c r="O1310" i="1"/>
  <c r="Q1176" i="1"/>
  <c r="O1106" i="1"/>
  <c r="O391" i="1"/>
  <c r="O1250" i="1"/>
  <c r="Q1153" i="1"/>
  <c r="O558" i="1"/>
  <c r="O1090" i="1"/>
  <c r="O989" i="1"/>
  <c r="O668" i="1"/>
  <c r="O1099" i="1"/>
  <c r="O101" i="1"/>
  <c r="O894" i="1"/>
  <c r="P46" i="1"/>
  <c r="P370" i="1"/>
  <c r="P484" i="1"/>
  <c r="P892" i="1"/>
  <c r="P767" i="1"/>
  <c r="P660" i="1"/>
  <c r="P1140" i="1"/>
  <c r="P1185" i="1"/>
  <c r="Q1255" i="1"/>
  <c r="Q1083" i="1"/>
  <c r="O571" i="1"/>
  <c r="O119" i="1"/>
  <c r="O1021" i="1"/>
  <c r="O228" i="1"/>
  <c r="O520" i="1"/>
  <c r="O181" i="1"/>
  <c r="O1114" i="1"/>
  <c r="O818" i="1"/>
  <c r="Q1332" i="1"/>
  <c r="O704" i="1"/>
  <c r="O1073" i="1"/>
  <c r="O385" i="1"/>
  <c r="O188" i="1"/>
  <c r="P110" i="1"/>
  <c r="P13" i="1"/>
  <c r="P351" i="1"/>
  <c r="P877" i="1"/>
  <c r="P1020" i="1"/>
  <c r="P997" i="1"/>
  <c r="Q407" i="1"/>
  <c r="P1001" i="1"/>
  <c r="O860" i="1"/>
  <c r="P1211" i="1"/>
  <c r="P1092" i="1"/>
  <c r="Q1007" i="1"/>
  <c r="O303" i="1"/>
  <c r="O1265" i="1"/>
  <c r="O748" i="1"/>
  <c r="O764" i="1"/>
  <c r="P206" i="1"/>
  <c r="P109" i="1"/>
  <c r="O162" i="1"/>
  <c r="Q213" i="1"/>
  <c r="O343" i="1"/>
  <c r="Q468" i="1"/>
  <c r="O800" i="1"/>
  <c r="O1012" i="1"/>
  <c r="O609" i="1"/>
  <c r="O1010" i="1"/>
  <c r="O1196" i="1"/>
  <c r="O89" i="1"/>
  <c r="O523" i="1"/>
  <c r="Q877" i="1"/>
  <c r="O1305" i="1"/>
  <c r="O276" i="1"/>
  <c r="O175" i="1"/>
  <c r="P333" i="1"/>
  <c r="O1097" i="1"/>
  <c r="P1197" i="1"/>
  <c r="O1180" i="1"/>
  <c r="P1317" i="1"/>
  <c r="O1260" i="1"/>
  <c r="P1321" i="1"/>
  <c r="P540" i="1"/>
  <c r="P398" i="1"/>
  <c r="P1011" i="1"/>
  <c r="O274" i="1"/>
  <c r="O68" i="1"/>
  <c r="O756" i="1"/>
  <c r="Q880" i="1"/>
  <c r="O1016" i="1"/>
  <c r="O1015" i="1"/>
  <c r="P1005" i="1"/>
  <c r="P1230" i="1"/>
  <c r="P1231" i="1"/>
  <c r="Q542" i="1"/>
  <c r="O649" i="1"/>
  <c r="O819" i="1"/>
  <c r="O1207" i="1"/>
  <c r="O1020" i="1"/>
  <c r="Q677" i="1"/>
  <c r="O1147" i="1"/>
  <c r="P300" i="1"/>
  <c r="P424" i="1"/>
  <c r="P1165" i="1"/>
  <c r="P88" i="1"/>
  <c r="P607" i="1"/>
  <c r="P1285" i="1"/>
  <c r="P887" i="1"/>
  <c r="P611" i="1"/>
  <c r="P1289" i="1"/>
  <c r="P895" i="1"/>
  <c r="P1308" i="1"/>
  <c r="P38" i="1"/>
  <c r="P1040" i="1"/>
  <c r="Q965" i="1"/>
  <c r="O615" i="1"/>
  <c r="O117" i="1"/>
  <c r="P122" i="1"/>
  <c r="P313" i="1"/>
  <c r="P34" i="1"/>
  <c r="P340" i="1"/>
  <c r="P606" i="1"/>
  <c r="P565" i="1"/>
  <c r="P552" i="1"/>
  <c r="P980" i="1"/>
  <c r="P339" i="1"/>
  <c r="P879" i="1"/>
  <c r="P411" i="1"/>
  <c r="Q1127" i="1"/>
  <c r="O903" i="1"/>
  <c r="O792" i="1"/>
  <c r="P282" i="1"/>
  <c r="O716" i="1"/>
  <c r="O32" i="1"/>
  <c r="O928" i="1"/>
  <c r="O12" i="1"/>
  <c r="O650" i="1"/>
  <c r="O997" i="1"/>
  <c r="O877" i="1"/>
  <c r="O631" i="1"/>
  <c r="O396" i="1"/>
  <c r="O1312" i="1"/>
  <c r="O191" i="1"/>
  <c r="P239" i="1"/>
  <c r="P904" i="1"/>
  <c r="O827" i="1"/>
  <c r="O708" i="1"/>
  <c r="O633" i="1"/>
  <c r="Q899" i="1"/>
  <c r="P325" i="1"/>
  <c r="O1321" i="1"/>
  <c r="P14" i="1"/>
  <c r="O1032" i="1"/>
  <c r="P210" i="1"/>
  <c r="P752" i="1"/>
  <c r="P486" i="1"/>
  <c r="P657" i="1"/>
  <c r="P821" i="1"/>
  <c r="P465" i="1"/>
  <c r="P267" i="1"/>
  <c r="P837" i="1"/>
  <c r="P942" i="1"/>
  <c r="P940" i="1"/>
  <c r="P275" i="1"/>
  <c r="P841" i="1"/>
  <c r="P946" i="1"/>
  <c r="P948" i="1"/>
  <c r="P769" i="1"/>
  <c r="P1130" i="1"/>
  <c r="P906" i="1"/>
  <c r="P1120" i="1"/>
  <c r="Q696" i="1"/>
  <c r="O96" i="1"/>
  <c r="O735" i="1"/>
  <c r="O728" i="1"/>
  <c r="P85" i="1"/>
  <c r="O296" i="1"/>
  <c r="O1206" i="1"/>
  <c r="P323" i="1"/>
  <c r="P331" i="1"/>
  <c r="P966" i="1"/>
  <c r="P543" i="1"/>
  <c r="P1086" i="1"/>
  <c r="P547" i="1"/>
  <c r="P1090" i="1"/>
  <c r="P1188" i="1"/>
  <c r="P605" i="1"/>
  <c r="P961" i="1"/>
  <c r="P63" i="1"/>
  <c r="P1281" i="1"/>
  <c r="Q1197" i="1"/>
  <c r="Q706" i="1"/>
  <c r="Q1191" i="1"/>
  <c r="O982" i="1"/>
  <c r="O879" i="1"/>
  <c r="Q789" i="1"/>
  <c r="O407" i="1"/>
  <c r="O754" i="1"/>
  <c r="P306" i="1"/>
  <c r="P385" i="1"/>
  <c r="P658" i="1"/>
  <c r="P666" i="1"/>
  <c r="P929" i="1"/>
  <c r="Q797" i="1"/>
  <c r="Q1136" i="1"/>
  <c r="O1002" i="1"/>
  <c r="O902" i="1"/>
  <c r="O253" i="1"/>
  <c r="O759" i="1"/>
  <c r="O915" i="1"/>
  <c r="O843" i="1"/>
  <c r="O1252" i="1"/>
  <c r="P683" i="1"/>
  <c r="O1239" i="1"/>
  <c r="P431" i="1"/>
  <c r="P1293" i="1"/>
  <c r="P295" i="1"/>
  <c r="O1091" i="1"/>
  <c r="P612" i="1"/>
  <c r="P742" i="1"/>
  <c r="P747" i="1"/>
  <c r="O1123" i="1"/>
  <c r="P616" i="1"/>
  <c r="P753" i="1"/>
  <c r="P24" i="1"/>
  <c r="P665" i="1"/>
  <c r="P774" i="1"/>
  <c r="P643" i="1"/>
  <c r="P891" i="1"/>
  <c r="P1096" i="1"/>
  <c r="Q1267" i="1"/>
  <c r="O527" i="1"/>
  <c r="O1297" i="1"/>
  <c r="O876" i="1"/>
  <c r="O828" i="1"/>
  <c r="P222" i="1"/>
  <c r="P125" i="1"/>
  <c r="P617" i="1"/>
  <c r="P989" i="1"/>
  <c r="O924" i="1"/>
  <c r="P1109" i="1"/>
  <c r="O988" i="1"/>
  <c r="P1113" i="1"/>
  <c r="P321" i="1"/>
  <c r="P1312" i="1"/>
  <c r="P1199" i="1"/>
  <c r="P1056" i="1"/>
  <c r="P1324" i="1"/>
  <c r="Q682" i="1"/>
  <c r="Q1128" i="1"/>
  <c r="O167" i="1"/>
  <c r="O108" i="1"/>
  <c r="P873" i="1"/>
  <c r="O706" i="1"/>
  <c r="O821" i="1"/>
  <c r="O796" i="1"/>
  <c r="O1294" i="1"/>
  <c r="O291" i="1"/>
  <c r="P535" i="1"/>
  <c r="P1099" i="1"/>
  <c r="O1029" i="1"/>
  <c r="P640" i="1"/>
  <c r="P542" i="1"/>
  <c r="P1144" i="1"/>
  <c r="O230" i="1"/>
  <c r="O999" i="1"/>
  <c r="O994" i="1"/>
  <c r="O1200" i="1"/>
  <c r="O100" i="1"/>
  <c r="P544" i="1"/>
  <c r="P772" i="1"/>
  <c r="P871" i="1"/>
  <c r="P885" i="1"/>
  <c r="P417" i="1"/>
  <c r="P732" i="1"/>
  <c r="P52" i="1"/>
  <c r="O448" i="1"/>
  <c r="O781" i="1"/>
  <c r="O673" i="1"/>
  <c r="O467" i="1"/>
  <c r="O1202" i="1"/>
  <c r="O844" i="1"/>
  <c r="P226" i="1"/>
  <c r="O1283" i="1"/>
  <c r="P80" i="1"/>
  <c r="P337" i="1"/>
  <c r="P492" i="1"/>
  <c r="P353" i="1"/>
  <c r="P503" i="1"/>
  <c r="P1297" i="1"/>
  <c r="P319" i="1"/>
  <c r="P1187" i="1"/>
  <c r="P430" i="1"/>
  <c r="P1059" i="1"/>
  <c r="Q1150" i="1"/>
  <c r="O78" i="1"/>
  <c r="O539" i="1"/>
  <c r="O943" i="1"/>
  <c r="P474" i="1"/>
  <c r="P153" i="1"/>
  <c r="O851" i="1"/>
  <c r="P608" i="1"/>
  <c r="P127" i="1"/>
  <c r="P1071" i="1"/>
  <c r="P601" i="1"/>
  <c r="P136" i="1"/>
  <c r="P609" i="1"/>
  <c r="P200" i="1"/>
  <c r="P184" i="1"/>
  <c r="P1016" i="1"/>
  <c r="P630" i="1"/>
  <c r="P1114" i="1"/>
  <c r="Q742" i="1"/>
  <c r="P68" i="1"/>
  <c r="O1173" i="1"/>
  <c r="P99" i="1"/>
  <c r="P1034" i="1"/>
  <c r="O1274" i="1"/>
  <c r="O1182" i="1"/>
  <c r="P536" i="1"/>
  <c r="P696" i="1"/>
  <c r="P700" i="1"/>
  <c r="P1331" i="1"/>
  <c r="Q1025" i="1"/>
  <c r="O907" i="1"/>
  <c r="P1117" i="1"/>
  <c r="P1241" i="1"/>
  <c r="O95" i="1"/>
  <c r="O763" i="1"/>
  <c r="O463" i="1"/>
  <c r="P26" i="1"/>
  <c r="P345" i="1"/>
  <c r="P285" i="1"/>
  <c r="O1218" i="1"/>
  <c r="P1149" i="1"/>
  <c r="O765" i="1"/>
  <c r="P1246" i="1"/>
  <c r="P104" i="1"/>
  <c r="P248" i="1"/>
  <c r="Q569" i="1"/>
  <c r="Q1043" i="1"/>
  <c r="O584" i="1"/>
  <c r="O388" i="1"/>
  <c r="P277" i="1"/>
  <c r="O1264" i="1"/>
  <c r="O596" i="1"/>
  <c r="P571" i="1"/>
  <c r="P639" i="1"/>
  <c r="P1158" i="1"/>
  <c r="P148" i="1"/>
  <c r="P1278" i="1"/>
  <c r="P156" i="1"/>
  <c r="P1282" i="1"/>
  <c r="P558" i="1"/>
  <c r="P1252" i="1"/>
  <c r="P714" i="1"/>
  <c r="P945" i="1"/>
  <c r="P359" i="1"/>
  <c r="O153" i="1"/>
  <c r="O694" i="1"/>
  <c r="Q456" i="1"/>
  <c r="O1238" i="1"/>
  <c r="O667" i="1"/>
  <c r="O328" i="1"/>
  <c r="P349" i="1"/>
  <c r="O1146" i="1"/>
  <c r="P1213" i="1"/>
  <c r="O607" i="1"/>
  <c r="P1333" i="1"/>
  <c r="O757" i="1"/>
  <c r="P263" i="1"/>
  <c r="P628" i="1"/>
  <c r="P510" i="1"/>
  <c r="P1139" i="1"/>
  <c r="O682" i="1"/>
  <c r="P960" i="1"/>
  <c r="P862" i="1"/>
  <c r="P1145" i="1"/>
  <c r="P328" i="1"/>
  <c r="P1043" i="1"/>
  <c r="P991" i="1"/>
  <c r="O654" i="1"/>
  <c r="O695" i="1"/>
  <c r="O337" i="1"/>
  <c r="P159" i="1"/>
  <c r="P443" i="1"/>
  <c r="P676" i="1"/>
  <c r="O1204" i="1"/>
  <c r="P1058" i="1"/>
  <c r="P348" i="1"/>
  <c r="P932" i="1"/>
  <c r="P1224" i="1"/>
  <c r="P1036" i="1"/>
  <c r="P1287" i="1"/>
  <c r="P682" i="1"/>
  <c r="P737" i="1"/>
  <c r="O743" i="1"/>
  <c r="P283" i="1"/>
  <c r="P1070" i="1"/>
  <c r="P1124" i="1"/>
  <c r="O272" i="1"/>
  <c r="O1317" i="1"/>
  <c r="P1004" i="1"/>
  <c r="O831" i="1"/>
  <c r="O683" i="1"/>
  <c r="P624" i="1"/>
  <c r="P1143" i="1"/>
  <c r="P380" i="1"/>
  <c r="P423" i="1"/>
  <c r="P1080" i="1"/>
  <c r="O723" i="1"/>
  <c r="P418" i="1"/>
  <c r="P830" i="1"/>
  <c r="P613" i="1"/>
  <c r="Q1053" i="1"/>
  <c r="O203" i="1"/>
  <c r="O460" i="1"/>
  <c r="O905" i="1"/>
  <c r="O1244" i="1"/>
  <c r="P140" i="1"/>
  <c r="P399" i="1"/>
  <c r="P215" i="1"/>
  <c r="P760" i="1"/>
  <c r="P889" i="1"/>
  <c r="P129" i="1"/>
  <c r="P817" i="1"/>
  <c r="O25" i="1"/>
  <c r="O297" i="1"/>
  <c r="Q1168" i="1"/>
  <c r="O1177" i="1"/>
  <c r="O1282" i="1"/>
  <c r="O657" i="1"/>
  <c r="P317" i="1"/>
  <c r="O750" i="1"/>
  <c r="P1181" i="1"/>
  <c r="O1327" i="1"/>
  <c r="P1301" i="1"/>
  <c r="O543" i="1"/>
  <c r="P1305" i="1"/>
  <c r="P436" i="1"/>
  <c r="P270" i="1"/>
  <c r="P1328" i="1"/>
  <c r="O1161" i="1"/>
  <c r="P1179" i="1"/>
  <c r="Q1134" i="1"/>
  <c r="O154" i="1"/>
  <c r="O959" i="1"/>
  <c r="O1228" i="1"/>
  <c r="P243" i="1"/>
  <c r="P1164" i="1"/>
  <c r="P1279" i="1"/>
  <c r="P1015" i="1"/>
  <c r="P8" i="1"/>
  <c r="O135" i="1"/>
  <c r="O927" i="1"/>
  <c r="P1159" i="1"/>
  <c r="O1324" i="1"/>
  <c r="P1196" i="1"/>
  <c r="P341" i="1"/>
  <c r="Q1251" i="1"/>
  <c r="P29" i="1"/>
  <c r="P407" i="1"/>
  <c r="O358" i="1"/>
  <c r="O1006" i="1"/>
  <c r="P902" i="1"/>
  <c r="P1026" i="1"/>
  <c r="P668" i="1"/>
  <c r="O1233" i="1"/>
  <c r="P93" i="1"/>
  <c r="P1077" i="1"/>
  <c r="P1240" i="1"/>
  <c r="P685" i="1"/>
  <c r="Q236" i="1"/>
  <c r="Q656" i="1"/>
  <c r="Q802" i="1"/>
  <c r="Q428" i="1"/>
  <c r="Q1085" i="1"/>
  <c r="Q955" i="1"/>
  <c r="Q214" i="1"/>
  <c r="O49" i="1"/>
  <c r="Q717" i="1"/>
  <c r="Q277" i="1"/>
  <c r="O502" i="1"/>
  <c r="Q624" i="1"/>
  <c r="O43" i="1"/>
  <c r="Q1308" i="1"/>
  <c r="Q1250" i="1"/>
  <c r="O783" i="1"/>
  <c r="Q790" i="1"/>
  <c r="Q996" i="1"/>
  <c r="Q1055" i="1"/>
  <c r="O852" i="1"/>
  <c r="Q776" i="1"/>
  <c r="O948" i="1"/>
  <c r="O342" i="1"/>
  <c r="O581" i="1"/>
  <c r="O904" i="1"/>
  <c r="O236" i="1"/>
  <c r="Q299" i="1"/>
  <c r="O440" i="1"/>
  <c r="O91" i="1"/>
  <c r="O1209" i="1"/>
  <c r="P1325" i="1"/>
  <c r="P823" i="1"/>
  <c r="P964" i="1"/>
  <c r="Q1164" i="1"/>
  <c r="Q714" i="1"/>
  <c r="Q1195" i="1"/>
  <c r="O1266" i="1"/>
  <c r="O1045" i="1"/>
  <c r="Q264" i="1"/>
  <c r="O755" i="1"/>
  <c r="O749" i="1"/>
  <c r="P434" i="1"/>
  <c r="P674" i="1"/>
  <c r="P846" i="1"/>
  <c r="P850" i="1"/>
  <c r="P96" i="1"/>
  <c r="O38" i="1"/>
  <c r="O301" i="1"/>
  <c r="O1215" i="1"/>
  <c r="P35" i="1"/>
  <c r="O50" i="1"/>
  <c r="O242" i="1"/>
  <c r="O662" i="1"/>
  <c r="O1170" i="1"/>
  <c r="O549" i="1"/>
  <c r="O888" i="1"/>
  <c r="O995" i="1"/>
  <c r="P440" i="1"/>
  <c r="P1046" i="1"/>
  <c r="P1166" i="1"/>
  <c r="P1170" i="1"/>
  <c r="P802" i="1"/>
  <c r="Q650" i="1"/>
  <c r="O590" i="1"/>
  <c r="P229" i="1"/>
  <c r="P1110" i="1"/>
  <c r="P1091" i="1"/>
  <c r="O705" i="1"/>
  <c r="O268" i="1"/>
  <c r="O451" i="1"/>
  <c r="P437" i="1"/>
  <c r="P16" i="1"/>
  <c r="P415" i="1"/>
  <c r="O507" i="1"/>
  <c r="P460" i="1"/>
  <c r="P1067" i="1"/>
  <c r="P1260" i="1"/>
  <c r="O911" i="1"/>
  <c r="O637" i="1"/>
  <c r="P76" i="1"/>
  <c r="O1184" i="1"/>
  <c r="P857" i="1"/>
  <c r="P791" i="1"/>
  <c r="P883" i="1"/>
  <c r="O799" i="1"/>
  <c r="O1257" i="1"/>
  <c r="O719" i="1"/>
  <c r="O872" i="1"/>
  <c r="O1028" i="1"/>
  <c r="O1164" i="1"/>
  <c r="P568" i="1"/>
  <c r="P1136" i="1"/>
  <c r="O1290" i="1"/>
  <c r="O526" i="1"/>
  <c r="P298" i="1"/>
  <c r="O126" i="1"/>
  <c r="P163" i="1"/>
  <c r="P531" i="1"/>
  <c r="P1078" i="1"/>
  <c r="P691" i="1"/>
  <c r="P1198" i="1"/>
  <c r="P695" i="1"/>
  <c r="P1202" i="1"/>
  <c r="P1119" i="1"/>
  <c r="P868" i="1"/>
  <c r="Q819" i="1"/>
  <c r="O769" i="1"/>
  <c r="P250" i="1"/>
  <c r="O931" i="1"/>
  <c r="P556" i="1"/>
  <c r="P716" i="1"/>
  <c r="P724" i="1"/>
  <c r="P726" i="1"/>
  <c r="P1180" i="1"/>
  <c r="P1171" i="1"/>
  <c r="O250" i="1"/>
  <c r="O1318" i="1"/>
  <c r="O459" i="1"/>
  <c r="P73" i="1"/>
  <c r="P839" i="1"/>
  <c r="P1271" i="1"/>
  <c r="O474" i="1"/>
  <c r="Q1300" i="1"/>
  <c r="P69" i="1"/>
  <c r="P105" i="1"/>
  <c r="P301" i="1"/>
  <c r="P305" i="1"/>
  <c r="P471" i="1"/>
  <c r="P342" i="1"/>
  <c r="P722" i="1"/>
  <c r="P350" i="1"/>
  <c r="P730" i="1"/>
  <c r="P826" i="1"/>
  <c r="P1057" i="1"/>
  <c r="P334" i="1"/>
  <c r="O1148" i="1"/>
  <c r="O1160" i="1"/>
  <c r="O345" i="1"/>
  <c r="P113" i="1"/>
  <c r="P246" i="1"/>
  <c r="P254" i="1"/>
  <c r="P481" i="1"/>
  <c r="O953" i="1"/>
  <c r="O574" i="1"/>
  <c r="O478" i="1"/>
  <c r="O381" i="1"/>
  <c r="O824" i="1"/>
  <c r="P703" i="1"/>
  <c r="P284" i="1"/>
  <c r="Q827" i="1"/>
  <c r="P303" i="1"/>
  <c r="P987" i="1"/>
  <c r="O174" i="1"/>
  <c r="P217" i="1"/>
  <c r="O190" i="1"/>
  <c r="O841" i="1"/>
  <c r="P863" i="1"/>
  <c r="Q561" i="1"/>
  <c r="O124" i="1"/>
  <c r="P149" i="1"/>
  <c r="O635" i="1"/>
  <c r="P451" i="1"/>
  <c r="P627" i="1"/>
  <c r="P631" i="1"/>
  <c r="P911" i="1"/>
  <c r="P1153" i="1"/>
  <c r="P805" i="1"/>
  <c r="O1158" i="1"/>
  <c r="O183" i="1"/>
  <c r="O69" i="1"/>
  <c r="O479" i="1"/>
  <c r="O1225" i="1"/>
  <c r="O1289" i="1"/>
  <c r="P429" i="1"/>
  <c r="P1035" i="1"/>
  <c r="P401" i="1"/>
  <c r="Q948" i="1"/>
  <c r="P854" i="1"/>
  <c r="O1131" i="1"/>
  <c r="P533" i="1"/>
  <c r="P256" i="1"/>
  <c r="O305" i="1"/>
  <c r="O786" i="1"/>
  <c r="P497" i="1"/>
  <c r="O859" i="1"/>
  <c r="O721" i="1"/>
  <c r="P326" i="1"/>
  <c r="P381" i="1"/>
  <c r="P1276" i="1"/>
  <c r="Q38" i="1"/>
  <c r="O140" i="1"/>
  <c r="P442" i="1"/>
  <c r="O575" i="1"/>
  <c r="P812" i="1"/>
  <c r="P512" i="1"/>
  <c r="P529" i="1"/>
  <c r="P1088" i="1"/>
  <c r="P832" i="1"/>
  <c r="Q611" i="1"/>
  <c r="O243" i="1"/>
  <c r="O985" i="1"/>
  <c r="O555" i="1"/>
  <c r="P454" i="1"/>
  <c r="P219" i="1"/>
  <c r="P235" i="1"/>
  <c r="P152" i="1"/>
  <c r="P692" i="1"/>
  <c r="P409" i="1"/>
  <c r="P1250" i="1"/>
  <c r="P384" i="1"/>
  <c r="O510" i="1"/>
  <c r="O725" i="1"/>
  <c r="P453" i="1"/>
  <c r="P499" i="1"/>
  <c r="P1083" i="1"/>
  <c r="P1089" i="1"/>
  <c r="P501" i="1"/>
  <c r="P986" i="1"/>
  <c r="Q752" i="1"/>
  <c r="P402" i="1"/>
  <c r="P527" i="1"/>
  <c r="P72" i="1"/>
  <c r="O699" i="1"/>
  <c r="P1012" i="1"/>
  <c r="O986" i="1"/>
  <c r="P82" i="1"/>
  <c r="P470" i="1"/>
  <c r="P649" i="1"/>
  <c r="P1313" i="1"/>
  <c r="O1195" i="1"/>
  <c r="P642" i="1"/>
  <c r="P1146" i="1"/>
  <c r="O97" i="1"/>
  <c r="O787" i="1"/>
  <c r="O956" i="1"/>
  <c r="O671" i="1"/>
  <c r="O1064" i="1"/>
  <c r="P870" i="1"/>
  <c r="P1269" i="1"/>
  <c r="P1044" i="1"/>
  <c r="P224" i="1"/>
  <c r="O45" i="1"/>
  <c r="O868" i="1"/>
  <c r="O1157" i="1"/>
  <c r="O1087" i="1"/>
  <c r="O1271" i="1"/>
  <c r="P704" i="1"/>
  <c r="P757" i="1"/>
  <c r="P441" i="1"/>
  <c r="P844" i="1"/>
  <c r="P898" i="1"/>
  <c r="P1131" i="1"/>
  <c r="P1291" i="1"/>
  <c r="P220" i="1"/>
  <c r="P1215" i="1"/>
  <c r="O486" i="1"/>
  <c r="O229" i="1"/>
  <c r="P130" i="1"/>
  <c r="P176" i="1"/>
  <c r="P103" i="1"/>
  <c r="P59" i="1"/>
  <c r="O1101" i="1"/>
  <c r="P27" i="1"/>
  <c r="O690" i="1"/>
  <c r="P965" i="1"/>
  <c r="P723" i="1"/>
  <c r="O1284" i="1"/>
  <c r="O1034" i="1"/>
  <c r="O578" i="1"/>
  <c r="P195" i="1"/>
  <c r="P445" i="1"/>
  <c r="P897" i="1"/>
  <c r="O700" i="1"/>
  <c r="O252" i="1"/>
  <c r="P1031" i="1"/>
  <c r="P775" i="1"/>
  <c r="P754" i="1"/>
  <c r="P848" i="1"/>
  <c r="P371" i="1"/>
  <c r="P1222" i="1"/>
  <c r="O472" i="1"/>
  <c r="O958" i="1"/>
  <c r="P366" i="1"/>
  <c r="O431" i="1"/>
  <c r="O353" i="1"/>
  <c r="P632" i="1"/>
  <c r="P947" i="1"/>
  <c r="P864" i="1"/>
  <c r="O974" i="1"/>
  <c r="O1268" i="1"/>
  <c r="P134" i="1"/>
  <c r="O87" i="1"/>
  <c r="P1017" i="1"/>
  <c r="P40" i="1"/>
  <c r="P635" i="1"/>
  <c r="P383" i="1"/>
  <c r="O338" i="1"/>
  <c r="O1219" i="1"/>
  <c r="P968" i="1"/>
  <c r="P684" i="1"/>
  <c r="P387" i="1"/>
  <c r="P316" i="1"/>
  <c r="O742" i="1"/>
  <c r="P392" i="1"/>
  <c r="P936" i="1"/>
  <c r="O874" i="1"/>
  <c r="O1060" i="1"/>
  <c r="P917" i="1"/>
  <c r="P1236" i="1"/>
  <c r="Q1174" i="1"/>
  <c r="P181" i="1"/>
  <c r="P509" i="1"/>
  <c r="P675" i="1"/>
  <c r="P1217" i="1"/>
  <c r="P698" i="1"/>
  <c r="P302" i="1"/>
  <c r="P1023" i="1"/>
  <c r="P725" i="1"/>
  <c r="O430" i="1"/>
  <c r="P48" i="1"/>
  <c r="Q917" i="1"/>
  <c r="P468" i="1"/>
  <c r="P858" i="1"/>
  <c r="O778" i="1"/>
  <c r="P903" i="1"/>
  <c r="P469" i="1"/>
  <c r="P785" i="1"/>
  <c r="O349" i="1"/>
  <c r="P290" i="1"/>
  <c r="P336" i="1"/>
  <c r="P634" i="1"/>
  <c r="P211" i="1"/>
  <c r="O966" i="1"/>
  <c r="O775" i="1"/>
  <c r="P749" i="1"/>
  <c r="P681" i="1"/>
  <c r="P245" i="1"/>
  <c r="P157" i="1"/>
  <c r="P990" i="1"/>
  <c r="O475" i="1"/>
  <c r="O910" i="1"/>
  <c r="P1030" i="1"/>
  <c r="P1154" i="1"/>
  <c r="P593" i="1"/>
  <c r="O504" i="1"/>
  <c r="P221" i="1"/>
  <c r="P1205" i="1"/>
  <c r="O973" i="1"/>
  <c r="P690" i="1"/>
  <c r="O75" i="1"/>
  <c r="P240" i="1"/>
  <c r="O382" i="1"/>
  <c r="Q558" i="1"/>
  <c r="P450" i="1"/>
  <c r="P633" i="1"/>
  <c r="O858" i="1"/>
  <c r="P121" i="1"/>
  <c r="P943" i="1"/>
  <c r="P759" i="1"/>
  <c r="P1050" i="1"/>
  <c r="O244" i="1"/>
  <c r="P514" i="1"/>
  <c r="P926" i="1"/>
  <c r="P842" i="1"/>
  <c r="P1327" i="1"/>
  <c r="P448" i="1"/>
  <c r="O867" i="1"/>
  <c r="P1172" i="1"/>
  <c r="P851" i="1"/>
  <c r="P1032" i="1"/>
  <c r="O281" i="1"/>
  <c r="P1204" i="1"/>
  <c r="P784" i="1"/>
  <c r="P169" i="1"/>
  <c r="P810" i="1"/>
  <c r="Q1105" i="1"/>
  <c r="P502" i="1"/>
  <c r="O585" i="1"/>
  <c r="Q679" i="1"/>
  <c r="P209" i="1"/>
  <c r="P811" i="1"/>
  <c r="O132" i="1"/>
  <c r="O79" i="1"/>
  <c r="P249" i="1"/>
  <c r="P164" i="1"/>
  <c r="P894" i="1"/>
  <c r="P852" i="1"/>
  <c r="P1258" i="1"/>
  <c r="Q1177" i="1"/>
  <c r="P53" i="1"/>
  <c r="P614" i="1"/>
  <c r="O950" i="1"/>
  <c r="P360" i="1"/>
  <c r="P743" i="1"/>
  <c r="P395" i="1"/>
  <c r="P21" i="1"/>
  <c r="P1226" i="1"/>
  <c r="P553" i="1"/>
  <c r="P1081" i="1"/>
  <c r="P1272" i="1"/>
  <c r="P994" i="1"/>
  <c r="P1073" i="1"/>
  <c r="P310" i="1"/>
  <c r="Q481" i="1"/>
  <c r="P457" i="1"/>
  <c r="P797" i="1"/>
  <c r="O972" i="1"/>
  <c r="P32" i="1"/>
  <c r="P763" i="1"/>
  <c r="P403" i="1"/>
  <c r="P405" i="1"/>
  <c r="P771" i="1"/>
  <c r="O383" i="1"/>
  <c r="O740" i="1"/>
  <c r="O1013" i="1"/>
  <c r="Q1309" i="1"/>
  <c r="P787" i="1"/>
  <c r="P598" i="1"/>
  <c r="O845" i="1"/>
  <c r="P1063" i="1"/>
  <c r="P993" i="1"/>
  <c r="O885" i="1"/>
  <c r="P98" i="1"/>
  <c r="P346" i="1"/>
  <c r="P963" i="1"/>
  <c r="Q158" i="1"/>
  <c r="Q928" i="1"/>
  <c r="O453" i="1"/>
  <c r="O20" i="1"/>
  <c r="O352" i="1"/>
  <c r="O186" i="1"/>
  <c r="Q1050" i="1"/>
  <c r="Q319" i="1"/>
  <c r="Q1301" i="1"/>
  <c r="Q1152" i="1"/>
  <c r="P95" i="1"/>
  <c r="P773" i="1"/>
  <c r="Q417" i="1"/>
  <c r="O387" i="1"/>
  <c r="O767" i="1"/>
  <c r="O1270" i="1"/>
  <c r="P563" i="1"/>
  <c r="P1244" i="1"/>
  <c r="O323" i="1"/>
  <c r="O914" i="1"/>
  <c r="O329" i="1"/>
  <c r="O808" i="1"/>
  <c r="O900" i="1"/>
  <c r="O1311" i="1"/>
  <c r="P473" i="1"/>
  <c r="P1243" i="1"/>
  <c r="O1247" i="1"/>
  <c r="P523" i="1"/>
  <c r="O913" i="1"/>
  <c r="O1232" i="1"/>
  <c r="P620" i="1"/>
  <c r="P1134" i="1"/>
  <c r="P308" i="1"/>
  <c r="O82" i="1"/>
  <c r="O1044" i="1"/>
  <c r="P972" i="1"/>
  <c r="O409" i="1"/>
  <c r="O1108" i="1"/>
  <c r="O260" i="1"/>
  <c r="O284" i="1"/>
  <c r="P645" i="1"/>
  <c r="O830" i="1"/>
  <c r="O311" i="1"/>
  <c r="O528" i="1"/>
  <c r="O1036" i="1"/>
  <c r="O1088" i="1"/>
  <c r="P712" i="1"/>
  <c r="P455" i="1"/>
  <c r="O28" i="1"/>
  <c r="P988" i="1"/>
  <c r="O681" i="1"/>
  <c r="P1311" i="1"/>
  <c r="O518" i="1"/>
  <c r="O1224" i="1"/>
  <c r="P286" i="1"/>
  <c r="O836" i="1"/>
  <c r="O893" i="1"/>
  <c r="P816" i="1"/>
  <c r="P828" i="1"/>
  <c r="P1068" i="1"/>
  <c r="P1076" i="1"/>
  <c r="O164" i="1"/>
  <c r="O1136" i="1"/>
  <c r="P1214" i="1"/>
  <c r="P996" i="1"/>
  <c r="Q908" i="1"/>
  <c r="Q710" i="1"/>
  <c r="P1221" i="1"/>
  <c r="P185" i="1"/>
  <c r="O1069" i="1"/>
  <c r="P322" i="1"/>
  <c r="O1098" i="1"/>
  <c r="O51" i="1"/>
  <c r="O1300" i="1"/>
  <c r="P344" i="1"/>
  <c r="P935" i="1"/>
  <c r="P783" i="1"/>
  <c r="O1055" i="1"/>
  <c r="P578" i="1"/>
  <c r="P794" i="1"/>
  <c r="P579" i="1"/>
  <c r="O415" i="1"/>
  <c r="P172" i="1"/>
  <c r="P1163" i="1"/>
  <c r="P253" i="1"/>
  <c r="O804" i="1"/>
  <c r="Q157" i="1"/>
  <c r="Q898" i="1"/>
  <c r="Q198" i="1"/>
  <c r="Q950" i="1"/>
  <c r="Q926" i="1"/>
  <c r="Q263" i="1"/>
  <c r="Q543" i="1"/>
  <c r="O106" i="1"/>
  <c r="Q1069" i="1"/>
  <c r="Q288" i="1"/>
  <c r="O325" i="1"/>
  <c r="Q454" i="1"/>
  <c r="O368" i="1"/>
  <c r="O411" i="1"/>
  <c r="Q145" i="1"/>
  <c r="O465" i="1"/>
  <c r="Q794" i="1"/>
  <c r="O309" i="1"/>
  <c r="Q1156" i="1"/>
  <c r="O375" i="1"/>
  <c r="Q525" i="1"/>
  <c r="O666" i="1"/>
  <c r="Q963" i="1"/>
  <c r="Q613" i="1"/>
  <c r="O548" i="1"/>
  <c r="Q296" i="1"/>
  <c r="Q726" i="1"/>
  <c r="O965" i="1"/>
  <c r="O604" i="1"/>
  <c r="O564" i="1"/>
  <c r="P546" i="1"/>
  <c r="P1132" i="1"/>
  <c r="P1075" i="1"/>
  <c r="O363" i="1"/>
  <c r="Q905" i="1"/>
  <c r="Q1028" i="1"/>
  <c r="O255" i="1"/>
  <c r="O1301" i="1"/>
  <c r="O219" i="1"/>
  <c r="O760" i="1"/>
  <c r="O522" i="1"/>
  <c r="P355" i="1"/>
  <c r="P982" i="1"/>
  <c r="P1102" i="1"/>
  <c r="P1106" i="1"/>
  <c r="P391" i="1"/>
  <c r="O677" i="1"/>
  <c r="O952" i="1"/>
  <c r="O1104" i="1"/>
  <c r="P483" i="1"/>
  <c r="O70" i="1"/>
  <c r="O262" i="1"/>
  <c r="O1121" i="1"/>
  <c r="O674" i="1"/>
  <c r="Q1057" i="1"/>
  <c r="O987" i="1"/>
  <c r="O1072" i="1"/>
  <c r="P715" i="1"/>
  <c r="P1302" i="1"/>
  <c r="P379" i="1"/>
  <c r="P389" i="1"/>
  <c r="P1303" i="1"/>
  <c r="O161" i="1"/>
  <c r="O163" i="1"/>
  <c r="O892" i="1"/>
  <c r="P20" i="1"/>
  <c r="P1084" i="1"/>
  <c r="O1067" i="1"/>
  <c r="P234" i="1"/>
  <c r="O930" i="1"/>
  <c r="O978" i="1"/>
  <c r="P1014" i="1"/>
  <c r="P780" i="1"/>
  <c r="O1199" i="1"/>
  <c r="P1138" i="1"/>
  <c r="P1000" i="1"/>
  <c r="P1200" i="1"/>
  <c r="O996" i="1"/>
  <c r="O1051" i="1"/>
  <c r="P768" i="1"/>
  <c r="P548" i="1"/>
  <c r="P581" i="1"/>
  <c r="P1264" i="1"/>
  <c r="P923" i="1"/>
  <c r="O875" i="1"/>
  <c r="O692" i="1"/>
  <c r="Q449" i="1"/>
  <c r="O212" i="1"/>
  <c r="O46" i="1"/>
  <c r="P50" i="1"/>
  <c r="P629" i="1"/>
  <c r="P456" i="1"/>
  <c r="O1063" i="1"/>
  <c r="O676" i="1"/>
  <c r="O413" i="1"/>
  <c r="O780" i="1"/>
  <c r="P619" i="1"/>
  <c r="P292" i="1"/>
  <c r="P23" i="1"/>
  <c r="P524" i="1"/>
  <c r="P485" i="1"/>
  <c r="P532" i="1"/>
  <c r="P507" i="1"/>
  <c r="P896" i="1"/>
  <c r="P622" i="1"/>
  <c r="Q1084" i="1"/>
  <c r="O1041" i="1"/>
  <c r="O823" i="1"/>
  <c r="O1316" i="1"/>
  <c r="P861" i="1"/>
  <c r="P981" i="1"/>
  <c r="P985" i="1"/>
  <c r="P859" i="1"/>
  <c r="P1048" i="1"/>
  <c r="Q150" i="1"/>
  <c r="O737" i="1"/>
  <c r="O583" i="1"/>
  <c r="Q862" i="1"/>
  <c r="O559" i="1"/>
  <c r="P278" i="1"/>
  <c r="P618" i="1"/>
  <c r="O536" i="1"/>
  <c r="O519" i="1"/>
  <c r="P42" i="1"/>
  <c r="P78" i="1"/>
  <c r="P338" i="1"/>
  <c r="P115" i="1"/>
  <c r="P886" i="1"/>
  <c r="P408" i="1"/>
  <c r="P1006" i="1"/>
  <c r="P413" i="1"/>
  <c r="P1010" i="1"/>
  <c r="P508" i="1"/>
  <c r="P1162" i="1"/>
  <c r="Q594" i="1"/>
  <c r="O380" i="1"/>
  <c r="P213" i="1"/>
  <c r="O962" i="1"/>
  <c r="P551" i="1"/>
  <c r="P711" i="1"/>
  <c r="P719" i="1"/>
  <c r="P1175" i="1"/>
  <c r="P731" i="1"/>
  <c r="P1322" i="1"/>
  <c r="O975" i="1"/>
  <c r="P721" i="1"/>
  <c r="O148" i="1"/>
  <c r="P1101" i="1"/>
  <c r="P1225" i="1"/>
  <c r="O48" i="1"/>
  <c r="P1223" i="1"/>
  <c r="P1178" i="1"/>
  <c r="O139" i="1"/>
  <c r="O711" i="1"/>
  <c r="P241" i="1"/>
  <c r="P51" i="1"/>
  <c r="P741" i="1"/>
  <c r="Q359" i="1"/>
  <c r="O961" i="1"/>
  <c r="P314" i="1"/>
  <c r="O1144" i="1"/>
  <c r="P644" i="1"/>
  <c r="P804" i="1"/>
  <c r="P808" i="1"/>
  <c r="P1064" i="1"/>
  <c r="P1332" i="1"/>
  <c r="P1176" i="1"/>
  <c r="O158" i="1"/>
  <c r="O1056" i="1"/>
  <c r="O1082" i="1"/>
  <c r="P150" i="1"/>
  <c r="P438" i="1"/>
  <c r="P446" i="1"/>
  <c r="P1018" i="1"/>
  <c r="P515" i="1"/>
  <c r="P257" i="1"/>
  <c r="Q889" i="1"/>
  <c r="P974" i="1"/>
  <c r="O423" i="1"/>
  <c r="P525" i="1"/>
  <c r="P738" i="1"/>
  <c r="Q1118" i="1"/>
  <c r="P1237" i="1"/>
  <c r="Q1001" i="1"/>
  <c r="O1138" i="1"/>
  <c r="O1183" i="1"/>
  <c r="P84" i="1"/>
  <c r="P588" i="1"/>
  <c r="P992" i="1"/>
  <c r="Q777" i="1"/>
  <c r="O1286" i="1"/>
  <c r="O289" i="1"/>
  <c r="P189" i="1"/>
  <c r="P1053" i="1"/>
  <c r="P1173" i="1"/>
  <c r="P1177" i="1"/>
  <c r="O403" i="1"/>
  <c r="P1219" i="1"/>
  <c r="Q533" i="1"/>
  <c r="O932" i="1"/>
  <c r="P90" i="1"/>
  <c r="O211" i="1"/>
  <c r="P252" i="1"/>
  <c r="P500" i="1"/>
  <c r="P505" i="1"/>
  <c r="P534" i="1"/>
  <c r="P464" i="1"/>
  <c r="P487" i="1"/>
  <c r="P132" i="1"/>
  <c r="P439" i="1"/>
  <c r="O1119" i="1"/>
  <c r="O1188" i="1"/>
  <c r="P924" i="1"/>
  <c r="P953" i="1"/>
  <c r="P677" i="1"/>
  <c r="P1141" i="1"/>
  <c r="P795" i="1"/>
  <c r="P1242" i="1"/>
  <c r="O317" i="1"/>
  <c r="P845" i="1"/>
  <c r="P969" i="1"/>
  <c r="O579" i="1"/>
  <c r="P329" i="1"/>
  <c r="P566" i="1"/>
  <c r="P133" i="1"/>
  <c r="P214" i="1"/>
  <c r="P641" i="1"/>
  <c r="P815" i="1"/>
  <c r="P599" i="1"/>
  <c r="O554" i="1"/>
  <c r="P494" i="1"/>
  <c r="P92" i="1"/>
  <c r="O825" i="1"/>
  <c r="O1210" i="1"/>
  <c r="O1235" i="1"/>
  <c r="P66" i="1"/>
  <c r="P75" i="1"/>
  <c r="P786" i="1"/>
  <c r="P693" i="1"/>
  <c r="P1003" i="1"/>
  <c r="Q349" i="1"/>
  <c r="Q638" i="1"/>
  <c r="O195" i="1"/>
  <c r="O495" i="1"/>
  <c r="O1001" i="1"/>
  <c r="O1179" i="1"/>
  <c r="P390" i="1"/>
  <c r="P1286" i="1"/>
  <c r="P777" i="1"/>
  <c r="P147" i="1"/>
  <c r="P343" i="1"/>
  <c r="P475" i="1"/>
  <c r="P520" i="1"/>
  <c r="P1201" i="1"/>
  <c r="Q735" i="1"/>
  <c r="O429" i="1"/>
  <c r="O461" i="1"/>
  <c r="P268" i="1"/>
  <c r="P680" i="1"/>
  <c r="P1195" i="1"/>
  <c r="P709" i="1"/>
  <c r="Q474" i="1"/>
  <c r="P347" i="1"/>
  <c r="P170" i="1"/>
  <c r="P1074" i="1"/>
  <c r="P324" i="1"/>
  <c r="P89" i="1"/>
  <c r="P199" i="1"/>
  <c r="O568" i="1"/>
  <c r="P155" i="1"/>
  <c r="P836" i="1"/>
  <c r="Q570" i="1"/>
  <c r="P190" i="1"/>
  <c r="O365" i="1"/>
  <c r="P912" i="1"/>
  <c r="P1248" i="1"/>
  <c r="P971" i="1"/>
  <c r="P1227" i="1"/>
  <c r="P1267" i="1"/>
  <c r="P71" i="1"/>
  <c r="P410" i="1"/>
  <c r="P717" i="1"/>
  <c r="P1072" i="1"/>
  <c r="O55" i="1"/>
  <c r="P204" i="1"/>
  <c r="P216" i="1"/>
  <c r="P955" i="1"/>
  <c r="Q771" i="1"/>
  <c r="O1326" i="1"/>
  <c r="P208" i="1"/>
  <c r="P570" i="1"/>
  <c r="P43" i="1"/>
  <c r="O151" i="1"/>
  <c r="P1296" i="1"/>
  <c r="P55" i="1"/>
  <c r="P600" i="1"/>
  <c r="O717" i="1"/>
  <c r="O1251" i="1"/>
  <c r="O200" i="1"/>
  <c r="P79" i="1"/>
  <c r="P260" i="1"/>
  <c r="P875" i="1"/>
  <c r="O1066" i="1"/>
  <c r="P998" i="1"/>
  <c r="P1087" i="1"/>
  <c r="Q1328" i="1"/>
  <c r="P31" i="1"/>
  <c r="P1100" i="1"/>
  <c r="P1155" i="1"/>
  <c r="O613" i="1"/>
  <c r="O1068" i="1"/>
  <c r="P1062" i="1"/>
  <c r="P1186" i="1"/>
  <c r="P729" i="1"/>
  <c r="P1169" i="1"/>
  <c r="O1230" i="1"/>
  <c r="O1234" i="1"/>
  <c r="P1273" i="1"/>
  <c r="O31" i="1"/>
  <c r="P64" i="1"/>
  <c r="O1042" i="1"/>
  <c r="P646" i="1"/>
  <c r="P1274" i="1"/>
  <c r="Q237" i="1"/>
  <c r="Q340" i="1"/>
  <c r="Q860" i="1"/>
  <c r="Q615" i="1"/>
  <c r="O636" i="1"/>
  <c r="O330" i="1"/>
  <c r="Q767" i="1"/>
  <c r="O165" i="1"/>
  <c r="O81" i="1"/>
  <c r="Q765" i="1"/>
  <c r="O457" i="1"/>
  <c r="Q392" i="1"/>
  <c r="O515" i="1"/>
  <c r="O29" i="1"/>
  <c r="O261" i="1"/>
  <c r="O776" i="1"/>
  <c r="O517" i="1"/>
  <c r="Q1132" i="1"/>
  <c r="Q1320" i="1"/>
  <c r="O923" i="1"/>
  <c r="Q678" i="1"/>
  <c r="O310" i="1"/>
  <c r="Q1046" i="1"/>
  <c r="O237" i="1"/>
  <c r="Q807" i="1"/>
  <c r="Q160" i="1"/>
  <c r="O488" i="1"/>
  <c r="O402" i="1"/>
  <c r="O906" i="1"/>
  <c r="P592" i="1"/>
  <c r="P467" i="1"/>
  <c r="P128" i="1"/>
  <c r="P952" i="1"/>
  <c r="O1322" i="1"/>
  <c r="O762" i="1"/>
  <c r="O412" i="1"/>
  <c r="O739" i="1"/>
  <c r="O1227" i="1"/>
  <c r="O491" i="1"/>
  <c r="O1259" i="1"/>
  <c r="O376" i="1"/>
  <c r="P294" i="1"/>
  <c r="P11" i="1"/>
  <c r="P19" i="1"/>
  <c r="P1210" i="1"/>
  <c r="Q628" i="1"/>
  <c r="O313" i="1"/>
  <c r="O1100" i="1"/>
  <c r="O718" i="1"/>
  <c r="Q779" i="1"/>
  <c r="O53" i="1"/>
  <c r="O983" i="1"/>
  <c r="O500" i="1"/>
  <c r="Q918" i="1"/>
  <c r="O209" i="1"/>
  <c r="P165" i="1"/>
  <c r="O770" i="1"/>
  <c r="P477" i="1"/>
  <c r="P647" i="1"/>
  <c r="P655" i="1"/>
  <c r="P1007" i="1"/>
  <c r="Q332" i="1"/>
  <c r="O469" i="1"/>
  <c r="O292" i="1"/>
  <c r="P141" i="1"/>
  <c r="P28" i="1"/>
  <c r="Q1261" i="1"/>
  <c r="O275" i="1"/>
  <c r="O1011" i="1"/>
  <c r="P173" i="1"/>
  <c r="P124" i="1"/>
  <c r="O251" i="1"/>
  <c r="P449" i="1"/>
  <c r="P420" i="1"/>
  <c r="O698" i="1"/>
  <c r="P820" i="1"/>
  <c r="Q622" i="1"/>
  <c r="O1094" i="1"/>
  <c r="O546" i="1"/>
  <c r="P689" i="1"/>
  <c r="P557" i="1"/>
  <c r="P796" i="1"/>
  <c r="P1232" i="1"/>
  <c r="O277" i="1"/>
  <c r="O967" i="1"/>
  <c r="O23" i="1"/>
  <c r="O379" i="1"/>
  <c r="Q1221" i="1"/>
  <c r="P138" i="1"/>
  <c r="P372" i="1"/>
  <c r="P572" i="1"/>
  <c r="Q512" i="1"/>
  <c r="O918" i="1"/>
  <c r="O850" i="1"/>
  <c r="O773" i="1"/>
  <c r="O1112" i="1"/>
  <c r="P585" i="1"/>
  <c r="P973" i="1"/>
  <c r="O659" i="1"/>
  <c r="P1093" i="1"/>
  <c r="O732" i="1"/>
  <c r="P1097" i="1"/>
  <c r="P65" i="1"/>
  <c r="P120" i="1"/>
  <c r="P1151" i="1"/>
  <c r="O282" i="1"/>
  <c r="O1027" i="1"/>
  <c r="P332" i="1"/>
  <c r="P589" i="1"/>
  <c r="P779" i="1"/>
  <c r="P790" i="1"/>
  <c r="P1275" i="1"/>
  <c r="P554" i="1"/>
  <c r="Q376" i="1"/>
  <c r="O442" i="1"/>
  <c r="O1050" i="1"/>
  <c r="O672" i="1"/>
  <c r="P528" i="1"/>
  <c r="P1255" i="1"/>
  <c r="P1235" i="1"/>
  <c r="O703" i="1"/>
  <c r="O806" i="1"/>
  <c r="O1150" i="1"/>
  <c r="O1102" i="1"/>
  <c r="P560" i="1"/>
  <c r="P792" i="1"/>
  <c r="P459" i="1"/>
  <c r="P444" i="1"/>
  <c r="P526" i="1"/>
  <c r="P944" i="1"/>
  <c r="Q119" i="1"/>
  <c r="O614" i="1"/>
  <c r="P626" i="1"/>
  <c r="P865" i="1"/>
  <c r="Q1131" i="1"/>
  <c r="P678" i="1"/>
  <c r="P276" i="1"/>
  <c r="Q360" i="1"/>
  <c r="O557" i="1"/>
  <c r="P1021" i="1"/>
  <c r="P928" i="1"/>
  <c r="O856" i="1"/>
  <c r="P419" i="1"/>
  <c r="P1150" i="1"/>
  <c r="P1239" i="1"/>
  <c r="Q1240" i="1"/>
  <c r="O687" i="1"/>
  <c r="P1085" i="1"/>
  <c r="P1209" i="1"/>
  <c r="Q1200" i="1"/>
  <c r="O166" i="1"/>
  <c r="P45" i="1"/>
  <c r="P463" i="1"/>
  <c r="P623" i="1"/>
  <c r="O300" i="1"/>
  <c r="P706" i="1"/>
  <c r="O873" i="1"/>
  <c r="Q1009" i="1"/>
  <c r="P576" i="1"/>
  <c r="P718" i="1"/>
  <c r="P888" i="1"/>
  <c r="O173" i="1"/>
  <c r="O1175" i="1"/>
  <c r="P799" i="1"/>
  <c r="P930" i="1"/>
  <c r="P377" i="1"/>
  <c r="P1148" i="1"/>
  <c r="O991" i="1"/>
  <c r="P949" i="1"/>
  <c r="P764" i="1"/>
  <c r="P1051" i="1"/>
  <c r="P956" i="1"/>
  <c r="Q1296" i="1"/>
  <c r="O334" i="1"/>
  <c r="P207" i="1"/>
  <c r="P1082" i="1"/>
  <c r="O1314" i="1"/>
  <c r="P663" i="1"/>
  <c r="O1299" i="1"/>
  <c r="P131" i="1"/>
  <c r="P745" i="1"/>
  <c r="P318" i="1"/>
  <c r="Q1151" i="1"/>
  <c r="P58" i="1"/>
  <c r="P482" i="1"/>
  <c r="P781" i="1"/>
  <c r="P452" i="1"/>
  <c r="P650" i="1"/>
  <c r="P1306" i="1"/>
  <c r="O663" i="1"/>
  <c r="P934" i="1"/>
  <c r="P193" i="1"/>
  <c r="O428" i="1"/>
  <c r="P223" i="1"/>
  <c r="P1002" i="1"/>
  <c r="P1135" i="1"/>
  <c r="P435" i="1"/>
  <c r="O1024" i="1"/>
  <c r="P1220" i="1"/>
  <c r="P920" i="1"/>
  <c r="Q988" i="1"/>
  <c r="O480" i="1"/>
  <c r="P186" i="1"/>
  <c r="P636" i="1"/>
  <c r="O1223" i="1"/>
  <c r="P118" i="1"/>
  <c r="O446" i="1"/>
  <c r="O210" i="1"/>
  <c r="O814" i="1"/>
  <c r="P1055" i="1"/>
  <c r="P1268" i="1"/>
  <c r="P60" i="1"/>
  <c r="O524" i="1"/>
  <c r="P921" i="1"/>
  <c r="O265" i="1"/>
  <c r="P671" i="1"/>
  <c r="P1066" i="1"/>
  <c r="P550" i="1"/>
  <c r="O618" i="1"/>
  <c r="P727" i="1"/>
  <c r="P1039" i="1"/>
  <c r="Q498" i="1"/>
  <c r="Q1023" i="1"/>
  <c r="Q1183" i="1"/>
  <c r="O912" i="1"/>
  <c r="O40" i="1"/>
  <c r="Q120" i="1"/>
  <c r="Q451" i="1"/>
  <c r="O138" i="1"/>
  <c r="Q1163" i="1"/>
  <c r="O784" i="1"/>
  <c r="O816" i="1"/>
  <c r="Q331" i="1"/>
  <c r="Q1171" i="1"/>
  <c r="O193" i="1"/>
  <c r="O1306" i="1"/>
  <c r="Q795" i="1"/>
  <c r="O648" i="1"/>
  <c r="O1134" i="1"/>
  <c r="O1005" i="1"/>
  <c r="P652" i="1"/>
  <c r="P1283" i="1"/>
  <c r="Q432" i="1"/>
  <c r="O476" i="1"/>
  <c r="Q994" i="1"/>
  <c r="P101" i="1"/>
  <c r="P365" i="1"/>
  <c r="P567" i="1"/>
  <c r="Q685" i="1"/>
  <c r="P197" i="1"/>
  <c r="O24" i="1"/>
  <c r="Q1212" i="1"/>
  <c r="Q1279" i="1"/>
  <c r="P74" i="1"/>
  <c r="P212" i="1"/>
  <c r="P479" i="1"/>
  <c r="Q897" i="1"/>
  <c r="O436" i="1"/>
  <c r="P1129" i="1"/>
  <c r="O646" i="1"/>
  <c r="P466" i="1"/>
  <c r="O1151" i="1"/>
  <c r="P788" i="1"/>
  <c r="P959" i="1"/>
  <c r="O1285" i="1"/>
  <c r="P1245" i="1"/>
  <c r="P1024" i="1"/>
  <c r="O304" i="1"/>
  <c r="Q1312" i="1"/>
  <c r="O146" i="1"/>
  <c r="P1261" i="1"/>
  <c r="O35" i="1"/>
  <c r="O1292" i="1"/>
  <c r="O899" i="1"/>
  <c r="P1229" i="1"/>
  <c r="P496" i="1"/>
  <c r="P517" i="1"/>
  <c r="P171" i="1"/>
  <c r="O622" i="1"/>
  <c r="P94" i="1"/>
  <c r="P287" i="1"/>
  <c r="P1228" i="1"/>
  <c r="P900" i="1"/>
  <c r="O398" i="1"/>
  <c r="O797" i="1"/>
  <c r="P177" i="1"/>
  <c r="O1332" i="1"/>
  <c r="O529" i="1"/>
  <c r="O1231" i="1"/>
  <c r="P766" i="1"/>
  <c r="P901" i="1"/>
  <c r="P905" i="1"/>
  <c r="P1116" i="1"/>
  <c r="P1027" i="1"/>
  <c r="O984" i="1"/>
  <c r="P504" i="1"/>
  <c r="P1094" i="1"/>
  <c r="P1218" i="1"/>
  <c r="P814" i="1"/>
  <c r="Q925" i="1"/>
  <c r="O937" i="1"/>
  <c r="O1092" i="1"/>
  <c r="P574" i="1"/>
  <c r="Q8" i="1"/>
  <c r="P428" i="1"/>
  <c r="P166" i="1"/>
  <c r="O131" i="1"/>
  <c r="P425" i="1"/>
  <c r="P927" i="1"/>
  <c r="P1168" i="1"/>
  <c r="Q1280" i="1"/>
  <c r="O647" i="1"/>
  <c r="P386" i="1"/>
  <c r="P789" i="1"/>
  <c r="P1249" i="1"/>
  <c r="P855" i="1"/>
  <c r="O414" i="1"/>
  <c r="P710" i="1"/>
  <c r="O1280" i="1"/>
  <c r="O834" i="1"/>
  <c r="P667" i="1"/>
  <c r="O998" i="1"/>
  <c r="O397" i="1"/>
  <c r="P1263" i="1"/>
  <c r="P12" i="1"/>
  <c r="P296" i="1"/>
  <c r="P1095" i="1"/>
  <c r="P913" i="1"/>
  <c r="O1023" i="1"/>
  <c r="O1241" i="1"/>
  <c r="P610" i="1"/>
  <c r="P262" i="1"/>
  <c r="P154" i="1"/>
  <c r="P583" i="1"/>
  <c r="O689" i="1"/>
  <c r="P699" i="1"/>
  <c r="P782" i="1"/>
  <c r="P687" i="1"/>
  <c r="P493" i="1"/>
  <c r="O1220" i="1"/>
  <c r="Q909" i="1"/>
  <c r="P1022" i="1"/>
  <c r="O1187" i="1"/>
  <c r="P1098" i="1"/>
  <c r="P765" i="1"/>
  <c r="P280" i="1"/>
  <c r="P562" i="1"/>
  <c r="P881" i="1"/>
  <c r="P1160" i="1"/>
  <c r="O484" i="1"/>
  <c r="P30" i="1"/>
  <c r="O920" i="1"/>
  <c r="O133" i="1"/>
  <c r="O1197" i="1"/>
  <c r="P1192" i="1"/>
  <c r="P519" i="1"/>
  <c r="O302" i="1"/>
  <c r="P867" i="1"/>
  <c r="P462" i="1"/>
  <c r="P800" i="1"/>
  <c r="P899" i="1"/>
  <c r="O318" i="1"/>
  <c r="P139" i="1"/>
  <c r="P1247" i="1"/>
  <c r="O623" i="1"/>
  <c r="P412" i="1"/>
  <c r="P950" i="1"/>
  <c r="Q473" i="1"/>
  <c r="O595" i="1"/>
  <c r="P1300" i="1"/>
  <c r="O898" i="1"/>
  <c r="O1307" i="1"/>
  <c r="O215" i="1"/>
  <c r="P183" i="1"/>
  <c r="P559" i="1"/>
  <c r="P1111" i="1"/>
  <c r="P591" i="1"/>
  <c r="P1108" i="1"/>
  <c r="P1182" i="1"/>
  <c r="O745" i="1"/>
  <c r="O1084" i="1"/>
  <c r="P1112" i="1"/>
  <c r="O471" i="1"/>
  <c r="P835" i="1"/>
  <c r="O1107" i="1"/>
  <c r="P432" i="1"/>
  <c r="P686" i="1"/>
  <c r="P1054" i="1"/>
  <c r="P1194" i="1"/>
  <c r="P368" i="1"/>
  <c r="O447" i="1"/>
  <c r="O208" i="1"/>
  <c r="O1162" i="1"/>
  <c r="P1277" i="1"/>
  <c r="Q1331" i="1"/>
  <c r="O39" i="1"/>
  <c r="P327" i="1"/>
  <c r="P369" i="1"/>
  <c r="O1273" i="1"/>
  <c r="P669" i="1"/>
  <c r="Q353" i="1"/>
  <c r="O1145" i="1"/>
  <c r="P957" i="1"/>
  <c r="P111" i="1"/>
  <c r="P194" i="1"/>
  <c r="P357" i="1"/>
  <c r="P258" i="1"/>
  <c r="P1156" i="1"/>
  <c r="O878" i="1"/>
  <c r="O1103" i="1"/>
  <c r="O199" i="1"/>
  <c r="P847" i="1"/>
  <c r="P638" i="1"/>
  <c r="O1080" i="1"/>
  <c r="P25" i="1"/>
  <c r="P1254" i="1"/>
  <c r="O971" i="1"/>
  <c r="O598" i="1"/>
  <c r="Q1321" i="1"/>
  <c r="P1318" i="1"/>
  <c r="P1265" i="1"/>
  <c r="O586" i="1"/>
  <c r="P756" i="1"/>
  <c r="P142" i="1"/>
  <c r="P733" i="1"/>
  <c r="P478" i="1"/>
  <c r="P834" i="1"/>
  <c r="O738" i="1"/>
  <c r="P1122" i="1"/>
  <c r="O945" i="1"/>
  <c r="P537" i="1"/>
  <c r="P311" i="1"/>
  <c r="O466" i="1"/>
  <c r="P1060" i="1"/>
  <c r="O832" i="1"/>
  <c r="P893" i="1"/>
  <c r="P750" i="1"/>
  <c r="P739" i="1"/>
  <c r="O532" i="1"/>
  <c r="O26" i="1"/>
  <c r="P160" i="1"/>
  <c r="P697" i="1"/>
  <c r="O1315" i="1"/>
  <c r="O1208" i="1"/>
  <c r="P376" i="1"/>
  <c r="P860" i="1"/>
  <c r="P461" i="1"/>
  <c r="P694" i="1"/>
  <c r="P1309" i="1"/>
  <c r="P416" i="1"/>
  <c r="Q1008" i="1"/>
  <c r="P123" i="1"/>
  <c r="O1030" i="1"/>
  <c r="P421" i="1"/>
  <c r="P225" i="1"/>
  <c r="P516" i="1"/>
  <c r="P701" i="1"/>
  <c r="T701" i="1" l="1"/>
  <c r="T516" i="1"/>
  <c r="T225" i="1"/>
  <c r="T421" i="1"/>
  <c r="S1030" i="1"/>
  <c r="R1030" i="1"/>
  <c r="V1030" i="1" s="1"/>
  <c r="T123" i="1"/>
  <c r="U1008" i="1"/>
  <c r="T416" i="1"/>
  <c r="T1309" i="1"/>
  <c r="T694" i="1"/>
  <c r="T461" i="1"/>
  <c r="T860" i="1"/>
  <c r="T376" i="1"/>
  <c r="R1208" i="1"/>
  <c r="V1208" i="1" s="1"/>
  <c r="S1208" i="1"/>
  <c r="R1315" i="1"/>
  <c r="V1315" i="1" s="1"/>
  <c r="S1315" i="1"/>
  <c r="T697" i="1"/>
  <c r="T160" i="1"/>
  <c r="S26" i="1"/>
  <c r="R26" i="1"/>
  <c r="V26" i="1" s="1"/>
  <c r="R532" i="1"/>
  <c r="V532" i="1" s="1"/>
  <c r="S532" i="1"/>
  <c r="T739" i="1"/>
  <c r="T750" i="1"/>
  <c r="T893" i="1"/>
  <c r="S832" i="1"/>
  <c r="R832" i="1"/>
  <c r="V832" i="1" s="1"/>
  <c r="T1060" i="1"/>
  <c r="S466" i="1"/>
  <c r="R466" i="1"/>
  <c r="V466" i="1" s="1"/>
  <c r="T311" i="1"/>
  <c r="T537" i="1"/>
  <c r="R945" i="1"/>
  <c r="V945" i="1" s="1"/>
  <c r="S945" i="1"/>
  <c r="T1122" i="1"/>
  <c r="R738" i="1"/>
  <c r="V738" i="1" s="1"/>
  <c r="S738" i="1"/>
  <c r="T834" i="1"/>
  <c r="T478" i="1"/>
  <c r="T733" i="1"/>
  <c r="T142" i="1"/>
  <c r="T756" i="1"/>
  <c r="R586" i="1"/>
  <c r="V586" i="1" s="1"/>
  <c r="S586" i="1"/>
  <c r="T1265" i="1"/>
  <c r="T1318" i="1"/>
  <c r="U1321" i="1"/>
  <c r="S598" i="1"/>
  <c r="R598" i="1"/>
  <c r="V598" i="1" s="1"/>
  <c r="R971" i="1"/>
  <c r="V971" i="1" s="1"/>
  <c r="S971" i="1"/>
  <c r="T1254" i="1"/>
  <c r="T25" i="1"/>
  <c r="S1080" i="1"/>
  <c r="R1080" i="1"/>
  <c r="V1080" i="1" s="1"/>
  <c r="T638" i="1"/>
  <c r="T847" i="1"/>
  <c r="R199" i="1"/>
  <c r="V199" i="1" s="1"/>
  <c r="S199" i="1"/>
  <c r="S1103" i="1"/>
  <c r="R1103" i="1"/>
  <c r="V1103" i="1" s="1"/>
  <c r="S878" i="1"/>
  <c r="R878" i="1"/>
  <c r="V878" i="1" s="1"/>
  <c r="T1156" i="1"/>
  <c r="T258" i="1"/>
  <c r="T357" i="1"/>
  <c r="T194" i="1"/>
  <c r="T111" i="1"/>
  <c r="T957" i="1"/>
  <c r="R1145" i="1"/>
  <c r="V1145" i="1" s="1"/>
  <c r="S1145" i="1"/>
  <c r="U353" i="1"/>
  <c r="T669" i="1"/>
  <c r="R1273" i="1"/>
  <c r="V1273" i="1" s="1"/>
  <c r="S1273" i="1"/>
  <c r="T369" i="1"/>
  <c r="T327" i="1"/>
  <c r="S39" i="1"/>
  <c r="R39" i="1"/>
  <c r="V39" i="1" s="1"/>
  <c r="U1331" i="1"/>
  <c r="T1277" i="1"/>
  <c r="S1162" i="1"/>
  <c r="R1162" i="1"/>
  <c r="V1162" i="1" s="1"/>
  <c r="S208" i="1"/>
  <c r="R208" i="1"/>
  <c r="V208" i="1" s="1"/>
  <c r="R447" i="1"/>
  <c r="V447" i="1" s="1"/>
  <c r="S447" i="1"/>
  <c r="T368" i="1"/>
  <c r="T1194" i="1"/>
  <c r="T1054" i="1"/>
  <c r="T686" i="1"/>
  <c r="T432" i="1"/>
  <c r="S1107" i="1"/>
  <c r="R1107" i="1"/>
  <c r="V1107" i="1" s="1"/>
  <c r="T835" i="1"/>
  <c r="R471" i="1"/>
  <c r="V471" i="1" s="1"/>
  <c r="S471" i="1"/>
  <c r="T1112" i="1"/>
  <c r="S1084" i="1"/>
  <c r="R1084" i="1"/>
  <c r="V1084" i="1" s="1"/>
  <c r="R745" i="1"/>
  <c r="V745" i="1" s="1"/>
  <c r="S745" i="1"/>
  <c r="T1182" i="1"/>
  <c r="T1108" i="1"/>
  <c r="T591" i="1"/>
  <c r="T1111" i="1"/>
  <c r="T559" i="1"/>
  <c r="T183" i="1"/>
  <c r="R215" i="1"/>
  <c r="V215" i="1" s="1"/>
  <c r="S215" i="1"/>
  <c r="S1307" i="1"/>
  <c r="R1307" i="1"/>
  <c r="V1307" i="1" s="1"/>
  <c r="R898" i="1"/>
  <c r="V898" i="1" s="1"/>
  <c r="S898" i="1"/>
  <c r="T1300" i="1"/>
  <c r="R595" i="1"/>
  <c r="V595" i="1" s="1"/>
  <c r="S595" i="1"/>
  <c r="U473" i="1"/>
  <c r="T950" i="1"/>
  <c r="T412" i="1"/>
  <c r="R623" i="1"/>
  <c r="V623" i="1" s="1"/>
  <c r="S623" i="1"/>
  <c r="T1247" i="1"/>
  <c r="T139" i="1"/>
  <c r="R318" i="1"/>
  <c r="V318" i="1" s="1"/>
  <c r="S318" i="1"/>
  <c r="T899" i="1"/>
  <c r="T800" i="1"/>
  <c r="T462" i="1"/>
  <c r="T867" i="1"/>
  <c r="R302" i="1"/>
  <c r="V302" i="1" s="1"/>
  <c r="S302" i="1"/>
  <c r="T519" i="1"/>
  <c r="T1192" i="1"/>
  <c r="S1197" i="1"/>
  <c r="R1197" i="1"/>
  <c r="V1197" i="1" s="1"/>
  <c r="S133" i="1"/>
  <c r="R133" i="1"/>
  <c r="V133" i="1" s="1"/>
  <c r="S920" i="1"/>
  <c r="R920" i="1"/>
  <c r="V920" i="1" s="1"/>
  <c r="T30" i="1"/>
  <c r="R484" i="1"/>
  <c r="V484" i="1" s="1"/>
  <c r="S484" i="1"/>
  <c r="T1160" i="1"/>
  <c r="T881" i="1"/>
  <c r="T562" i="1"/>
  <c r="T280" i="1"/>
  <c r="T765" i="1"/>
  <c r="T1098" i="1"/>
  <c r="R1187" i="1"/>
  <c r="V1187" i="1" s="1"/>
  <c r="S1187" i="1"/>
  <c r="T1022" i="1"/>
  <c r="U909" i="1"/>
  <c r="R1220" i="1"/>
  <c r="V1220" i="1" s="1"/>
  <c r="S1220" i="1"/>
  <c r="T493" i="1"/>
  <c r="T687" i="1"/>
  <c r="T782" i="1"/>
  <c r="T699" i="1"/>
  <c r="S689" i="1"/>
  <c r="R689" i="1"/>
  <c r="V689" i="1" s="1"/>
  <c r="T583" i="1"/>
  <c r="T154" i="1"/>
  <c r="T262" i="1"/>
  <c r="T610" i="1"/>
  <c r="S1241" i="1"/>
  <c r="R1241" i="1"/>
  <c r="V1241" i="1" s="1"/>
  <c r="R1023" i="1"/>
  <c r="V1023" i="1" s="1"/>
  <c r="S1023" i="1"/>
  <c r="T913" i="1"/>
  <c r="T1095" i="1"/>
  <c r="T296" i="1"/>
  <c r="T12" i="1"/>
  <c r="T1263" i="1"/>
  <c r="S397" i="1"/>
  <c r="R397" i="1"/>
  <c r="V397" i="1" s="1"/>
  <c r="R998" i="1"/>
  <c r="V998" i="1" s="1"/>
  <c r="S998" i="1"/>
  <c r="T667" i="1"/>
  <c r="S834" i="1"/>
  <c r="R834" i="1"/>
  <c r="V834" i="1" s="1"/>
  <c r="S1280" i="1"/>
  <c r="R1280" i="1"/>
  <c r="V1280" i="1" s="1"/>
  <c r="T710" i="1"/>
  <c r="S414" i="1"/>
  <c r="R414" i="1"/>
  <c r="V414" i="1" s="1"/>
  <c r="T855" i="1"/>
  <c r="T1249" i="1"/>
  <c r="T789" i="1"/>
  <c r="T386" i="1"/>
  <c r="R647" i="1"/>
  <c r="V647" i="1" s="1"/>
  <c r="S647" i="1"/>
  <c r="U1280" i="1"/>
  <c r="T1168" i="1"/>
  <c r="T927" i="1"/>
  <c r="T425" i="1"/>
  <c r="R131" i="1"/>
  <c r="V131" i="1" s="1"/>
  <c r="S131" i="1"/>
  <c r="T166" i="1"/>
  <c r="T428" i="1"/>
  <c r="U8" i="1"/>
  <c r="T574" i="1"/>
  <c r="S1092" i="1"/>
  <c r="R1092" i="1"/>
  <c r="V1092" i="1" s="1"/>
  <c r="S937" i="1"/>
  <c r="R937" i="1"/>
  <c r="V937" i="1" s="1"/>
  <c r="U925" i="1"/>
  <c r="T814" i="1"/>
  <c r="T1218" i="1"/>
  <c r="T1094" i="1"/>
  <c r="T504" i="1"/>
  <c r="R984" i="1"/>
  <c r="V984" i="1" s="1"/>
  <c r="S984" i="1"/>
  <c r="T1027" i="1"/>
  <c r="T1116" i="1"/>
  <c r="T905" i="1"/>
  <c r="T901" i="1"/>
  <c r="T766" i="1"/>
  <c r="S1231" i="1"/>
  <c r="R1231" i="1"/>
  <c r="V1231" i="1" s="1"/>
  <c r="R529" i="1"/>
  <c r="V529" i="1" s="1"/>
  <c r="S529" i="1"/>
  <c r="S1332" i="1"/>
  <c r="R1332" i="1"/>
  <c r="V1332" i="1" s="1"/>
  <c r="T177" i="1"/>
  <c r="R797" i="1"/>
  <c r="V797" i="1" s="1"/>
  <c r="S797" i="1"/>
  <c r="R398" i="1"/>
  <c r="V398" i="1" s="1"/>
  <c r="S398" i="1"/>
  <c r="T900" i="1"/>
  <c r="T1228" i="1"/>
  <c r="T287" i="1"/>
  <c r="T94" i="1"/>
  <c r="S622" i="1"/>
  <c r="R622" i="1"/>
  <c r="V622" i="1" s="1"/>
  <c r="T171" i="1"/>
  <c r="T517" i="1"/>
  <c r="T496" i="1"/>
  <c r="T1229" i="1"/>
  <c r="S899" i="1"/>
  <c r="R899" i="1"/>
  <c r="V899" i="1" s="1"/>
  <c r="S1292" i="1"/>
  <c r="R1292" i="1"/>
  <c r="V1292" i="1" s="1"/>
  <c r="R35" i="1"/>
  <c r="V35" i="1" s="1"/>
  <c r="S35" i="1"/>
  <c r="T1261" i="1"/>
  <c r="R146" i="1"/>
  <c r="V146" i="1" s="1"/>
  <c r="S146" i="1"/>
  <c r="U1312" i="1"/>
  <c r="R304" i="1"/>
  <c r="V304" i="1" s="1"/>
  <c r="S304" i="1"/>
  <c r="T1024" i="1"/>
  <c r="T1245" i="1"/>
  <c r="R1285" i="1"/>
  <c r="V1285" i="1" s="1"/>
  <c r="S1285" i="1"/>
  <c r="T959" i="1"/>
  <c r="T788" i="1"/>
  <c r="S1151" i="1"/>
  <c r="R1151" i="1"/>
  <c r="V1151" i="1" s="1"/>
  <c r="T466" i="1"/>
  <c r="S646" i="1"/>
  <c r="R646" i="1"/>
  <c r="V646" i="1" s="1"/>
  <c r="T1129" i="1"/>
  <c r="R436" i="1"/>
  <c r="V436" i="1" s="1"/>
  <c r="S436" i="1"/>
  <c r="U897" i="1"/>
  <c r="T479" i="1"/>
  <c r="T212" i="1"/>
  <c r="T74" i="1"/>
  <c r="U1279" i="1"/>
  <c r="U1212" i="1"/>
  <c r="S24" i="1"/>
  <c r="R24" i="1"/>
  <c r="V24" i="1" s="1"/>
  <c r="T197" i="1"/>
  <c r="U685" i="1"/>
  <c r="T567" i="1"/>
  <c r="T365" i="1"/>
  <c r="T101" i="1"/>
  <c r="U994" i="1"/>
  <c r="S476" i="1"/>
  <c r="R476" i="1"/>
  <c r="V476" i="1" s="1"/>
  <c r="U432" i="1"/>
  <c r="T1283" i="1"/>
  <c r="T652" i="1"/>
  <c r="S1005" i="1"/>
  <c r="R1005" i="1"/>
  <c r="V1005" i="1" s="1"/>
  <c r="S1134" i="1"/>
  <c r="R1134" i="1"/>
  <c r="V1134" i="1" s="1"/>
  <c r="S648" i="1"/>
  <c r="R648" i="1"/>
  <c r="V648" i="1" s="1"/>
  <c r="U795" i="1"/>
  <c r="R1306" i="1"/>
  <c r="V1306" i="1" s="1"/>
  <c r="S1306" i="1"/>
  <c r="R193" i="1"/>
  <c r="V193" i="1" s="1"/>
  <c r="S193" i="1"/>
  <c r="U1171" i="1"/>
  <c r="U331" i="1"/>
  <c r="S816" i="1"/>
  <c r="R816" i="1"/>
  <c r="V816" i="1" s="1"/>
  <c r="S784" i="1"/>
  <c r="R784" i="1"/>
  <c r="V784" i="1" s="1"/>
  <c r="U1163" i="1"/>
  <c r="R138" i="1"/>
  <c r="V138" i="1" s="1"/>
  <c r="S138" i="1"/>
  <c r="U451" i="1"/>
  <c r="U120" i="1"/>
  <c r="S40" i="1"/>
  <c r="R40" i="1"/>
  <c r="V40" i="1" s="1"/>
  <c r="S912" i="1"/>
  <c r="R912" i="1"/>
  <c r="V912" i="1" s="1"/>
  <c r="U1183" i="1"/>
  <c r="U1023" i="1"/>
  <c r="U498" i="1"/>
  <c r="T1039" i="1"/>
  <c r="T727" i="1"/>
  <c r="S618" i="1"/>
  <c r="R618" i="1"/>
  <c r="V618" i="1" s="1"/>
  <c r="T550" i="1"/>
  <c r="T1066" i="1"/>
  <c r="T671" i="1"/>
  <c r="R265" i="1"/>
  <c r="V265" i="1" s="1"/>
  <c r="S265" i="1"/>
  <c r="T921" i="1"/>
  <c r="R524" i="1"/>
  <c r="V524" i="1" s="1"/>
  <c r="S524" i="1"/>
  <c r="T60" i="1"/>
  <c r="T1268" i="1"/>
  <c r="T1055" i="1"/>
  <c r="R814" i="1"/>
  <c r="V814" i="1" s="1"/>
  <c r="S814" i="1"/>
  <c r="S210" i="1"/>
  <c r="R210" i="1"/>
  <c r="V210" i="1" s="1"/>
  <c r="S446" i="1"/>
  <c r="R446" i="1"/>
  <c r="V446" i="1" s="1"/>
  <c r="T118" i="1"/>
  <c r="S1223" i="1"/>
  <c r="R1223" i="1"/>
  <c r="V1223" i="1" s="1"/>
  <c r="T636" i="1"/>
  <c r="T186" i="1"/>
  <c r="S480" i="1"/>
  <c r="R480" i="1"/>
  <c r="V480" i="1" s="1"/>
  <c r="U988" i="1"/>
  <c r="T920" i="1"/>
  <c r="T1220" i="1"/>
  <c r="S1024" i="1"/>
  <c r="R1024" i="1"/>
  <c r="V1024" i="1" s="1"/>
  <c r="T435" i="1"/>
  <c r="T1135" i="1"/>
  <c r="T1002" i="1"/>
  <c r="T223" i="1"/>
  <c r="R428" i="1"/>
  <c r="V428" i="1" s="1"/>
  <c r="S428" i="1"/>
  <c r="T193" i="1"/>
  <c r="T934" i="1"/>
  <c r="S663" i="1"/>
  <c r="R663" i="1"/>
  <c r="V663" i="1" s="1"/>
  <c r="T1306" i="1"/>
  <c r="T650" i="1"/>
  <c r="T452" i="1"/>
  <c r="T781" i="1"/>
  <c r="T482" i="1"/>
  <c r="T58" i="1"/>
  <c r="U1151" i="1"/>
  <c r="T318" i="1"/>
  <c r="T745" i="1"/>
  <c r="T131" i="1"/>
  <c r="R1299" i="1"/>
  <c r="V1299" i="1" s="1"/>
  <c r="S1299" i="1"/>
  <c r="T663" i="1"/>
  <c r="S1314" i="1"/>
  <c r="R1314" i="1"/>
  <c r="V1314" i="1" s="1"/>
  <c r="T1082" i="1"/>
  <c r="T207" i="1"/>
  <c r="S334" i="1"/>
  <c r="R334" i="1"/>
  <c r="V334" i="1" s="1"/>
  <c r="U1296" i="1"/>
  <c r="T956" i="1"/>
  <c r="T1051" i="1"/>
  <c r="T764" i="1"/>
  <c r="T949" i="1"/>
  <c r="S991" i="1"/>
  <c r="R991" i="1"/>
  <c r="V991" i="1" s="1"/>
  <c r="T1148" i="1"/>
  <c r="T377" i="1"/>
  <c r="T930" i="1"/>
  <c r="T799" i="1"/>
  <c r="S1175" i="1"/>
  <c r="R1175" i="1"/>
  <c r="V1175" i="1" s="1"/>
  <c r="R173" i="1"/>
  <c r="V173" i="1" s="1"/>
  <c r="S173" i="1"/>
  <c r="T888" i="1"/>
  <c r="T718" i="1"/>
  <c r="T576" i="1"/>
  <c r="U1009" i="1"/>
  <c r="R873" i="1"/>
  <c r="V873" i="1" s="1"/>
  <c r="S873" i="1"/>
  <c r="T706" i="1"/>
  <c r="R300" i="1"/>
  <c r="V300" i="1" s="1"/>
  <c r="S300" i="1"/>
  <c r="T623" i="1"/>
  <c r="T463" i="1"/>
  <c r="T45" i="1"/>
  <c r="R166" i="1"/>
  <c r="V166" i="1" s="1"/>
  <c r="S166" i="1"/>
  <c r="U1200" i="1"/>
  <c r="T1209" i="1"/>
  <c r="T1085" i="1"/>
  <c r="R687" i="1"/>
  <c r="V687" i="1" s="1"/>
  <c r="S687" i="1"/>
  <c r="U1240" i="1"/>
  <c r="T1239" i="1"/>
  <c r="T1150" i="1"/>
  <c r="T419" i="1"/>
  <c r="S856" i="1"/>
  <c r="R856" i="1"/>
  <c r="V856" i="1" s="1"/>
  <c r="T928" i="1"/>
  <c r="T1021" i="1"/>
  <c r="S557" i="1"/>
  <c r="R557" i="1"/>
  <c r="V557" i="1" s="1"/>
  <c r="U360" i="1"/>
  <c r="T276" i="1"/>
  <c r="T678" i="1"/>
  <c r="U1131" i="1"/>
  <c r="T865" i="1"/>
  <c r="T626" i="1"/>
  <c r="R614" i="1"/>
  <c r="V614" i="1" s="1"/>
  <c r="S614" i="1"/>
  <c r="U119" i="1"/>
  <c r="T944" i="1"/>
  <c r="T526" i="1"/>
  <c r="T444" i="1"/>
  <c r="T459" i="1"/>
  <c r="T792" i="1"/>
  <c r="T560" i="1"/>
  <c r="S1102" i="1"/>
  <c r="R1102" i="1"/>
  <c r="V1102" i="1" s="1"/>
  <c r="R1150" i="1"/>
  <c r="V1150" i="1" s="1"/>
  <c r="S1150" i="1"/>
  <c r="S806" i="1"/>
  <c r="R806" i="1"/>
  <c r="V806" i="1" s="1"/>
  <c r="S703" i="1"/>
  <c r="R703" i="1"/>
  <c r="V703" i="1" s="1"/>
  <c r="T1235" i="1"/>
  <c r="T1255" i="1"/>
  <c r="T528" i="1"/>
  <c r="R672" i="1"/>
  <c r="V672" i="1" s="1"/>
  <c r="S672" i="1"/>
  <c r="R1050" i="1"/>
  <c r="V1050" i="1" s="1"/>
  <c r="S1050" i="1"/>
  <c r="S442" i="1"/>
  <c r="R442" i="1"/>
  <c r="V442" i="1" s="1"/>
  <c r="U376" i="1"/>
  <c r="T554" i="1"/>
  <c r="T1275" i="1"/>
  <c r="T790" i="1"/>
  <c r="T779" i="1"/>
  <c r="T589" i="1"/>
  <c r="T332" i="1"/>
  <c r="S1027" i="1"/>
  <c r="R1027" i="1"/>
  <c r="V1027" i="1" s="1"/>
  <c r="R282" i="1"/>
  <c r="V282" i="1" s="1"/>
  <c r="S282" i="1"/>
  <c r="T1151" i="1"/>
  <c r="T120" i="1"/>
  <c r="T65" i="1"/>
  <c r="T1097" i="1"/>
  <c r="R732" i="1"/>
  <c r="V732" i="1" s="1"/>
  <c r="S732" i="1"/>
  <c r="T1093" i="1"/>
  <c r="R659" i="1"/>
  <c r="V659" i="1" s="1"/>
  <c r="S659" i="1"/>
  <c r="T973" i="1"/>
  <c r="T585" i="1"/>
  <c r="S1112" i="1"/>
  <c r="R1112" i="1"/>
  <c r="V1112" i="1" s="1"/>
  <c r="S773" i="1"/>
  <c r="R773" i="1"/>
  <c r="V773" i="1" s="1"/>
  <c r="S850" i="1"/>
  <c r="R850" i="1"/>
  <c r="V850" i="1" s="1"/>
  <c r="S918" i="1"/>
  <c r="R918" i="1"/>
  <c r="V918" i="1" s="1"/>
  <c r="U512" i="1"/>
  <c r="T572" i="1"/>
  <c r="T372" i="1"/>
  <c r="T138" i="1"/>
  <c r="U1221" i="1"/>
  <c r="S379" i="1"/>
  <c r="R379" i="1"/>
  <c r="V379" i="1" s="1"/>
  <c r="S23" i="1"/>
  <c r="R23" i="1"/>
  <c r="V23" i="1" s="1"/>
  <c r="R967" i="1"/>
  <c r="V967" i="1" s="1"/>
  <c r="S967" i="1"/>
  <c r="R277" i="1"/>
  <c r="V277" i="1" s="1"/>
  <c r="S277" i="1"/>
  <c r="T1232" i="1"/>
  <c r="T796" i="1"/>
  <c r="T557" i="1"/>
  <c r="T689" i="1"/>
  <c r="S546" i="1"/>
  <c r="R546" i="1"/>
  <c r="V546" i="1" s="1"/>
  <c r="R1094" i="1"/>
  <c r="V1094" i="1" s="1"/>
  <c r="S1094" i="1"/>
  <c r="U622" i="1"/>
  <c r="T820" i="1"/>
  <c r="R698" i="1"/>
  <c r="V698" i="1" s="1"/>
  <c r="S698" i="1"/>
  <c r="T420" i="1"/>
  <c r="T449" i="1"/>
  <c r="R251" i="1"/>
  <c r="V251" i="1" s="1"/>
  <c r="S251" i="1"/>
  <c r="T124" i="1"/>
  <c r="T173" i="1"/>
  <c r="S1011" i="1"/>
  <c r="R1011" i="1"/>
  <c r="V1011" i="1" s="1"/>
  <c r="S275" i="1"/>
  <c r="R275" i="1"/>
  <c r="V275" i="1" s="1"/>
  <c r="U1261" i="1"/>
  <c r="T28" i="1"/>
  <c r="T141" i="1"/>
  <c r="S292" i="1"/>
  <c r="R292" i="1"/>
  <c r="V292" i="1" s="1"/>
  <c r="S469" i="1"/>
  <c r="R469" i="1"/>
  <c r="V469" i="1" s="1"/>
  <c r="U332" i="1"/>
  <c r="T1007" i="1"/>
  <c r="T655" i="1"/>
  <c r="T647" i="1"/>
  <c r="T477" i="1"/>
  <c r="S770" i="1"/>
  <c r="R770" i="1"/>
  <c r="V770" i="1" s="1"/>
  <c r="T165" i="1"/>
  <c r="S209" i="1"/>
  <c r="R209" i="1"/>
  <c r="V209" i="1" s="1"/>
  <c r="U918" i="1"/>
  <c r="S500" i="1"/>
  <c r="R500" i="1"/>
  <c r="V500" i="1" s="1"/>
  <c r="R983" i="1"/>
  <c r="V983" i="1" s="1"/>
  <c r="S983" i="1"/>
  <c r="S53" i="1"/>
  <c r="R53" i="1"/>
  <c r="V53" i="1" s="1"/>
  <c r="U779" i="1"/>
  <c r="R718" i="1"/>
  <c r="V718" i="1" s="1"/>
  <c r="S718" i="1"/>
  <c r="S1100" i="1"/>
  <c r="R1100" i="1"/>
  <c r="V1100" i="1" s="1"/>
  <c r="R313" i="1"/>
  <c r="V313" i="1" s="1"/>
  <c r="S313" i="1"/>
  <c r="U628" i="1"/>
  <c r="T1210" i="1"/>
  <c r="T19" i="1"/>
  <c r="T11" i="1"/>
  <c r="T294" i="1"/>
  <c r="S376" i="1"/>
  <c r="R376" i="1"/>
  <c r="V376" i="1" s="1"/>
  <c r="R1259" i="1"/>
  <c r="V1259" i="1" s="1"/>
  <c r="S1259" i="1"/>
  <c r="R491" i="1"/>
  <c r="V491" i="1" s="1"/>
  <c r="S491" i="1"/>
  <c r="S1227" i="1"/>
  <c r="R1227" i="1"/>
  <c r="V1227" i="1" s="1"/>
  <c r="S739" i="1"/>
  <c r="R739" i="1"/>
  <c r="V739" i="1" s="1"/>
  <c r="S412" i="1"/>
  <c r="R412" i="1"/>
  <c r="V412" i="1" s="1"/>
  <c r="R762" i="1"/>
  <c r="V762" i="1" s="1"/>
  <c r="S762" i="1"/>
  <c r="R1322" i="1"/>
  <c r="V1322" i="1" s="1"/>
  <c r="S1322" i="1"/>
  <c r="T952" i="1"/>
  <c r="T128" i="1"/>
  <c r="T467" i="1"/>
  <c r="T592" i="1"/>
  <c r="R906" i="1"/>
  <c r="V906" i="1" s="1"/>
  <c r="S906" i="1"/>
  <c r="S402" i="1"/>
  <c r="R402" i="1"/>
  <c r="V402" i="1" s="1"/>
  <c r="S488" i="1"/>
  <c r="R488" i="1"/>
  <c r="V488" i="1" s="1"/>
  <c r="U160" i="1"/>
  <c r="U807" i="1"/>
  <c r="R237" i="1"/>
  <c r="V237" i="1" s="1"/>
  <c r="S237" i="1"/>
  <c r="U1046" i="1"/>
  <c r="S310" i="1"/>
  <c r="R310" i="1"/>
  <c r="V310" i="1" s="1"/>
  <c r="U678" i="1"/>
  <c r="R923" i="1"/>
  <c r="V923" i="1" s="1"/>
  <c r="S923" i="1"/>
  <c r="U1320" i="1"/>
  <c r="U1132" i="1"/>
  <c r="S517" i="1"/>
  <c r="R517" i="1"/>
  <c r="V517" i="1" s="1"/>
  <c r="S776" i="1"/>
  <c r="R776" i="1"/>
  <c r="V776" i="1" s="1"/>
  <c r="R261" i="1"/>
  <c r="V261" i="1" s="1"/>
  <c r="S261" i="1"/>
  <c r="R29" i="1"/>
  <c r="V29" i="1" s="1"/>
  <c r="S29" i="1"/>
  <c r="R515" i="1"/>
  <c r="V515" i="1" s="1"/>
  <c r="S515" i="1"/>
  <c r="U392" i="1"/>
  <c r="S457" i="1"/>
  <c r="R457" i="1"/>
  <c r="V457" i="1" s="1"/>
  <c r="U765" i="1"/>
  <c r="S81" i="1"/>
  <c r="R81" i="1"/>
  <c r="V81" i="1" s="1"/>
  <c r="S165" i="1"/>
  <c r="R165" i="1"/>
  <c r="V165" i="1" s="1"/>
  <c r="U767" i="1"/>
  <c r="R330" i="1"/>
  <c r="V330" i="1" s="1"/>
  <c r="S330" i="1"/>
  <c r="R636" i="1"/>
  <c r="V636" i="1" s="1"/>
  <c r="S636" i="1"/>
  <c r="U615" i="1"/>
  <c r="U860" i="1"/>
  <c r="U340" i="1"/>
  <c r="U237" i="1"/>
  <c r="T1274" i="1"/>
  <c r="T646" i="1"/>
  <c r="S1042" i="1"/>
  <c r="R1042" i="1"/>
  <c r="V1042" i="1" s="1"/>
  <c r="T64" i="1"/>
  <c r="R31" i="1"/>
  <c r="V31" i="1" s="1"/>
  <c r="S31" i="1"/>
  <c r="T1273" i="1"/>
  <c r="S1234" i="1"/>
  <c r="R1234" i="1"/>
  <c r="V1234" i="1" s="1"/>
  <c r="R1230" i="1"/>
  <c r="V1230" i="1" s="1"/>
  <c r="S1230" i="1"/>
  <c r="T1169" i="1"/>
  <c r="T729" i="1"/>
  <c r="T1186" i="1"/>
  <c r="T1062" i="1"/>
  <c r="R1068" i="1"/>
  <c r="V1068" i="1" s="1"/>
  <c r="S1068" i="1"/>
  <c r="S613" i="1"/>
  <c r="R613" i="1"/>
  <c r="V613" i="1" s="1"/>
  <c r="T1155" i="1"/>
  <c r="T1100" i="1"/>
  <c r="T31" i="1"/>
  <c r="U1328" i="1"/>
  <c r="T1087" i="1"/>
  <c r="T998" i="1"/>
  <c r="S1066" i="1"/>
  <c r="R1066" i="1"/>
  <c r="V1066" i="1" s="1"/>
  <c r="T875" i="1"/>
  <c r="T260" i="1"/>
  <c r="T79" i="1"/>
  <c r="S200" i="1"/>
  <c r="R200" i="1"/>
  <c r="V200" i="1" s="1"/>
  <c r="R1251" i="1"/>
  <c r="V1251" i="1" s="1"/>
  <c r="S1251" i="1"/>
  <c r="S717" i="1"/>
  <c r="R717" i="1"/>
  <c r="V717" i="1" s="1"/>
  <c r="T600" i="1"/>
  <c r="T55" i="1"/>
  <c r="T1296" i="1"/>
  <c r="S151" i="1"/>
  <c r="R151" i="1"/>
  <c r="V151" i="1" s="1"/>
  <c r="T43" i="1"/>
  <c r="T570" i="1"/>
  <c r="T208" i="1"/>
  <c r="R1326" i="1"/>
  <c r="V1326" i="1" s="1"/>
  <c r="S1326" i="1"/>
  <c r="U771" i="1"/>
  <c r="T955" i="1"/>
  <c r="T216" i="1"/>
  <c r="T204" i="1"/>
  <c r="S55" i="1"/>
  <c r="R55" i="1"/>
  <c r="V55" i="1" s="1"/>
  <c r="T1072" i="1"/>
  <c r="T717" i="1"/>
  <c r="T410" i="1"/>
  <c r="T71" i="1"/>
  <c r="T1267" i="1"/>
  <c r="T1227" i="1"/>
  <c r="T971" i="1"/>
  <c r="T1248" i="1"/>
  <c r="T912" i="1"/>
  <c r="R365" i="1"/>
  <c r="V365" i="1" s="1"/>
  <c r="S365" i="1"/>
  <c r="T190" i="1"/>
  <c r="U570" i="1"/>
  <c r="T836" i="1"/>
  <c r="T155" i="1"/>
  <c r="S568" i="1"/>
  <c r="R568" i="1"/>
  <c r="V568" i="1" s="1"/>
  <c r="T199" i="1"/>
  <c r="T89" i="1"/>
  <c r="T324" i="1"/>
  <c r="T1074" i="1"/>
  <c r="T170" i="1"/>
  <c r="T347" i="1"/>
  <c r="U474" i="1"/>
  <c r="T709" i="1"/>
  <c r="T1195" i="1"/>
  <c r="T680" i="1"/>
  <c r="T268" i="1"/>
  <c r="R461" i="1"/>
  <c r="V461" i="1" s="1"/>
  <c r="S461" i="1"/>
  <c r="R429" i="1"/>
  <c r="V429" i="1" s="1"/>
  <c r="S429" i="1"/>
  <c r="U735" i="1"/>
  <c r="T1201" i="1"/>
  <c r="T520" i="1"/>
  <c r="T475" i="1"/>
  <c r="T343" i="1"/>
  <c r="T147" i="1"/>
  <c r="T777" i="1"/>
  <c r="T1286" i="1"/>
  <c r="T390" i="1"/>
  <c r="S1179" i="1"/>
  <c r="R1179" i="1"/>
  <c r="V1179" i="1" s="1"/>
  <c r="R1001" i="1"/>
  <c r="V1001" i="1" s="1"/>
  <c r="S1001" i="1"/>
  <c r="R495" i="1"/>
  <c r="V495" i="1" s="1"/>
  <c r="S495" i="1"/>
  <c r="S195" i="1"/>
  <c r="R195" i="1"/>
  <c r="V195" i="1" s="1"/>
  <c r="U638" i="1"/>
  <c r="U349" i="1"/>
  <c r="T1003" i="1"/>
  <c r="T693" i="1"/>
  <c r="T786" i="1"/>
  <c r="T75" i="1"/>
  <c r="T66" i="1"/>
  <c r="S1235" i="1"/>
  <c r="R1235" i="1"/>
  <c r="V1235" i="1" s="1"/>
  <c r="R1210" i="1"/>
  <c r="V1210" i="1" s="1"/>
  <c r="S1210" i="1"/>
  <c r="R825" i="1"/>
  <c r="V825" i="1" s="1"/>
  <c r="S825" i="1"/>
  <c r="T92" i="1"/>
  <c r="T494" i="1"/>
  <c r="S554" i="1"/>
  <c r="R554" i="1"/>
  <c r="V554" i="1" s="1"/>
  <c r="T599" i="1"/>
  <c r="T815" i="1"/>
  <c r="T641" i="1"/>
  <c r="T214" i="1"/>
  <c r="T133" i="1"/>
  <c r="T566" i="1"/>
  <c r="T329" i="1"/>
  <c r="R579" i="1"/>
  <c r="V579" i="1" s="1"/>
  <c r="S579" i="1"/>
  <c r="T969" i="1"/>
  <c r="T845" i="1"/>
  <c r="S317" i="1"/>
  <c r="R317" i="1"/>
  <c r="V317" i="1" s="1"/>
  <c r="T1242" i="1"/>
  <c r="T795" i="1"/>
  <c r="T1141" i="1"/>
  <c r="T677" i="1"/>
  <c r="T953" i="1"/>
  <c r="T924" i="1"/>
  <c r="S1188" i="1"/>
  <c r="R1188" i="1"/>
  <c r="V1188" i="1" s="1"/>
  <c r="S1119" i="1"/>
  <c r="R1119" i="1"/>
  <c r="V1119" i="1" s="1"/>
  <c r="T439" i="1"/>
  <c r="T132" i="1"/>
  <c r="T487" i="1"/>
  <c r="T464" i="1"/>
  <c r="T534" i="1"/>
  <c r="T505" i="1"/>
  <c r="T500" i="1"/>
  <c r="T252" i="1"/>
  <c r="S211" i="1"/>
  <c r="R211" i="1"/>
  <c r="V211" i="1" s="1"/>
  <c r="T90" i="1"/>
  <c r="S932" i="1"/>
  <c r="R932" i="1"/>
  <c r="V932" i="1" s="1"/>
  <c r="U533" i="1"/>
  <c r="T1219" i="1"/>
  <c r="R403" i="1"/>
  <c r="V403" i="1" s="1"/>
  <c r="S403" i="1"/>
  <c r="T1177" i="1"/>
  <c r="T1173" i="1"/>
  <c r="T1053" i="1"/>
  <c r="T189" i="1"/>
  <c r="R289" i="1"/>
  <c r="V289" i="1" s="1"/>
  <c r="S289" i="1"/>
  <c r="S1286" i="1"/>
  <c r="R1286" i="1"/>
  <c r="V1286" i="1" s="1"/>
  <c r="U777" i="1"/>
  <c r="T992" i="1"/>
  <c r="T588" i="1"/>
  <c r="T84" i="1"/>
  <c r="S1183" i="1"/>
  <c r="R1183" i="1"/>
  <c r="V1183" i="1" s="1"/>
  <c r="R1138" i="1"/>
  <c r="V1138" i="1" s="1"/>
  <c r="S1138" i="1"/>
  <c r="U1001" i="1"/>
  <c r="T1237" i="1"/>
  <c r="U1118" i="1"/>
  <c r="T738" i="1"/>
  <c r="T525" i="1"/>
  <c r="S423" i="1"/>
  <c r="R423" i="1"/>
  <c r="V423" i="1" s="1"/>
  <c r="T974" i="1"/>
  <c r="U889" i="1"/>
  <c r="T257" i="1"/>
  <c r="T515" i="1"/>
  <c r="T1018" i="1"/>
  <c r="T446" i="1"/>
  <c r="T438" i="1"/>
  <c r="T150" i="1"/>
  <c r="S1082" i="1"/>
  <c r="R1082" i="1"/>
  <c r="V1082" i="1" s="1"/>
  <c r="S1056" i="1"/>
  <c r="R1056" i="1"/>
  <c r="V1056" i="1" s="1"/>
  <c r="S158" i="1"/>
  <c r="R158" i="1"/>
  <c r="V158" i="1" s="1"/>
  <c r="T1176" i="1"/>
  <c r="T1332" i="1"/>
  <c r="T1064" i="1"/>
  <c r="T808" i="1"/>
  <c r="T804" i="1"/>
  <c r="T644" i="1"/>
  <c r="R1144" i="1"/>
  <c r="V1144" i="1" s="1"/>
  <c r="S1144" i="1"/>
  <c r="T314" i="1"/>
  <c r="R961" i="1"/>
  <c r="V961" i="1" s="1"/>
  <c r="S961" i="1"/>
  <c r="U359" i="1"/>
  <c r="T741" i="1"/>
  <c r="T51" i="1"/>
  <c r="T241" i="1"/>
  <c r="S711" i="1"/>
  <c r="R711" i="1"/>
  <c r="V711" i="1" s="1"/>
  <c r="R139" i="1"/>
  <c r="V139" i="1" s="1"/>
  <c r="S139" i="1"/>
  <c r="T1178" i="1"/>
  <c r="T1223" i="1"/>
  <c r="R48" i="1"/>
  <c r="V48" i="1" s="1"/>
  <c r="S48" i="1"/>
  <c r="T1225" i="1"/>
  <c r="T1101" i="1"/>
  <c r="S148" i="1"/>
  <c r="R148" i="1"/>
  <c r="V148" i="1" s="1"/>
  <c r="T721" i="1"/>
  <c r="S975" i="1"/>
  <c r="R975" i="1"/>
  <c r="V975" i="1" s="1"/>
  <c r="T1322" i="1"/>
  <c r="T731" i="1"/>
  <c r="T1175" i="1"/>
  <c r="T719" i="1"/>
  <c r="T711" i="1"/>
  <c r="T551" i="1"/>
  <c r="S962" i="1"/>
  <c r="R962" i="1"/>
  <c r="V962" i="1" s="1"/>
  <c r="T213" i="1"/>
  <c r="S380" i="1"/>
  <c r="R380" i="1"/>
  <c r="V380" i="1" s="1"/>
  <c r="U594" i="1"/>
  <c r="T1162" i="1"/>
  <c r="T508" i="1"/>
  <c r="T1010" i="1"/>
  <c r="T413" i="1"/>
  <c r="T1006" i="1"/>
  <c r="T408" i="1"/>
  <c r="T886" i="1"/>
  <c r="T115" i="1"/>
  <c r="T338" i="1"/>
  <c r="T78" i="1"/>
  <c r="T42" i="1"/>
  <c r="S519" i="1"/>
  <c r="R519" i="1"/>
  <c r="V519" i="1" s="1"/>
  <c r="S536" i="1"/>
  <c r="R536" i="1"/>
  <c r="V536" i="1" s="1"/>
  <c r="T618" i="1"/>
  <c r="T278" i="1"/>
  <c r="R559" i="1"/>
  <c r="V559" i="1" s="1"/>
  <c r="S559" i="1"/>
  <c r="U862" i="1"/>
  <c r="R583" i="1"/>
  <c r="V583" i="1" s="1"/>
  <c r="S583" i="1"/>
  <c r="S737" i="1"/>
  <c r="R737" i="1"/>
  <c r="V737" i="1" s="1"/>
  <c r="U150" i="1"/>
  <c r="T1048" i="1"/>
  <c r="T859" i="1"/>
  <c r="T985" i="1"/>
  <c r="T981" i="1"/>
  <c r="T861" i="1"/>
  <c r="S1316" i="1"/>
  <c r="R1316" i="1"/>
  <c r="V1316" i="1" s="1"/>
  <c r="R823" i="1"/>
  <c r="V823" i="1" s="1"/>
  <c r="S823" i="1"/>
  <c r="S1041" i="1"/>
  <c r="R1041" i="1"/>
  <c r="V1041" i="1" s="1"/>
  <c r="U1084" i="1"/>
  <c r="T622" i="1"/>
  <c r="T896" i="1"/>
  <c r="T507" i="1"/>
  <c r="T532" i="1"/>
  <c r="T485" i="1"/>
  <c r="T524" i="1"/>
  <c r="T23" i="1"/>
  <c r="T292" i="1"/>
  <c r="T619" i="1"/>
  <c r="S780" i="1"/>
  <c r="R780" i="1"/>
  <c r="V780" i="1" s="1"/>
  <c r="R413" i="1"/>
  <c r="V413" i="1" s="1"/>
  <c r="S413" i="1"/>
  <c r="S676" i="1"/>
  <c r="R676" i="1"/>
  <c r="V676" i="1" s="1"/>
  <c r="S1063" i="1"/>
  <c r="R1063" i="1"/>
  <c r="V1063" i="1" s="1"/>
  <c r="T456" i="1"/>
  <c r="T629" i="1"/>
  <c r="T50" i="1"/>
  <c r="R46" i="1"/>
  <c r="V46" i="1" s="1"/>
  <c r="S46" i="1"/>
  <c r="S212" i="1"/>
  <c r="R212" i="1"/>
  <c r="V212" i="1" s="1"/>
  <c r="U449" i="1"/>
  <c r="S692" i="1"/>
  <c r="R692" i="1"/>
  <c r="V692" i="1" s="1"/>
  <c r="R875" i="1"/>
  <c r="V875" i="1" s="1"/>
  <c r="S875" i="1"/>
  <c r="T923" i="1"/>
  <c r="T1264" i="1"/>
  <c r="T581" i="1"/>
  <c r="T548" i="1"/>
  <c r="T768" i="1"/>
  <c r="R1051" i="1"/>
  <c r="V1051" i="1" s="1"/>
  <c r="S1051" i="1"/>
  <c r="S996" i="1"/>
  <c r="R996" i="1"/>
  <c r="V996" i="1" s="1"/>
  <c r="T1200" i="1"/>
  <c r="T1000" i="1"/>
  <c r="T1138" i="1"/>
  <c r="R1199" i="1"/>
  <c r="V1199" i="1" s="1"/>
  <c r="S1199" i="1"/>
  <c r="T780" i="1"/>
  <c r="T1014" i="1"/>
  <c r="S978" i="1"/>
  <c r="R978" i="1"/>
  <c r="V978" i="1" s="1"/>
  <c r="S930" i="1"/>
  <c r="R930" i="1"/>
  <c r="V930" i="1" s="1"/>
  <c r="T234" i="1"/>
  <c r="S1067" i="1"/>
  <c r="R1067" i="1"/>
  <c r="V1067" i="1" s="1"/>
  <c r="T1084" i="1"/>
  <c r="T20" i="1"/>
  <c r="S892" i="1"/>
  <c r="R892" i="1"/>
  <c r="V892" i="1" s="1"/>
  <c r="S163" i="1"/>
  <c r="R163" i="1"/>
  <c r="V163" i="1" s="1"/>
  <c r="S161" i="1"/>
  <c r="R161" i="1"/>
  <c r="V161" i="1" s="1"/>
  <c r="T1303" i="1"/>
  <c r="T389" i="1"/>
  <c r="T379" i="1"/>
  <c r="T1302" i="1"/>
  <c r="T715" i="1"/>
  <c r="S1072" i="1"/>
  <c r="R1072" i="1"/>
  <c r="V1072" i="1" s="1"/>
  <c r="R987" i="1"/>
  <c r="V987" i="1" s="1"/>
  <c r="S987" i="1"/>
  <c r="U1057" i="1"/>
  <c r="R674" i="1"/>
  <c r="V674" i="1" s="1"/>
  <c r="S674" i="1"/>
  <c r="R1121" i="1"/>
  <c r="V1121" i="1" s="1"/>
  <c r="S1121" i="1"/>
  <c r="S262" i="1"/>
  <c r="R262" i="1"/>
  <c r="V262" i="1" s="1"/>
  <c r="S70" i="1"/>
  <c r="R70" i="1"/>
  <c r="V70" i="1" s="1"/>
  <c r="T483" i="1"/>
  <c r="R1104" i="1"/>
  <c r="V1104" i="1" s="1"/>
  <c r="S1104" i="1"/>
  <c r="S952" i="1"/>
  <c r="R952" i="1"/>
  <c r="V952" i="1" s="1"/>
  <c r="R677" i="1"/>
  <c r="V677" i="1" s="1"/>
  <c r="S677" i="1"/>
  <c r="T391" i="1"/>
  <c r="T1106" i="1"/>
  <c r="T1102" i="1"/>
  <c r="T982" i="1"/>
  <c r="T355" i="1"/>
  <c r="R522" i="1"/>
  <c r="V522" i="1" s="1"/>
  <c r="S522" i="1"/>
  <c r="S760" i="1"/>
  <c r="R760" i="1"/>
  <c r="V760" i="1" s="1"/>
  <c r="S219" i="1"/>
  <c r="R219" i="1"/>
  <c r="V219" i="1" s="1"/>
  <c r="S1301" i="1"/>
  <c r="R1301" i="1"/>
  <c r="V1301" i="1" s="1"/>
  <c r="S255" i="1"/>
  <c r="R255" i="1"/>
  <c r="V255" i="1" s="1"/>
  <c r="U1028" i="1"/>
  <c r="U905" i="1"/>
  <c r="R363" i="1"/>
  <c r="V363" i="1" s="1"/>
  <c r="S363" i="1"/>
  <c r="T1075" i="1"/>
  <c r="T1132" i="1"/>
  <c r="T546" i="1"/>
  <c r="S564" i="1"/>
  <c r="R564" i="1"/>
  <c r="V564" i="1" s="1"/>
  <c r="S604" i="1"/>
  <c r="R604" i="1"/>
  <c r="V604" i="1" s="1"/>
  <c r="S965" i="1"/>
  <c r="R965" i="1"/>
  <c r="V965" i="1" s="1"/>
  <c r="U726" i="1"/>
  <c r="U296" i="1"/>
  <c r="S548" i="1"/>
  <c r="R548" i="1"/>
  <c r="V548" i="1" s="1"/>
  <c r="U613" i="1"/>
  <c r="U963" i="1"/>
  <c r="R666" i="1"/>
  <c r="V666" i="1" s="1"/>
  <c r="S666" i="1"/>
  <c r="U525" i="1"/>
  <c r="S375" i="1"/>
  <c r="R375" i="1"/>
  <c r="V375" i="1" s="1"/>
  <c r="U1156" i="1"/>
  <c r="R309" i="1"/>
  <c r="V309" i="1" s="1"/>
  <c r="S309" i="1"/>
  <c r="U794" i="1"/>
  <c r="S465" i="1"/>
  <c r="R465" i="1"/>
  <c r="V465" i="1" s="1"/>
  <c r="U145" i="1"/>
  <c r="R411" i="1"/>
  <c r="V411" i="1" s="1"/>
  <c r="S411" i="1"/>
  <c r="R368" i="1"/>
  <c r="V368" i="1" s="1"/>
  <c r="S368" i="1"/>
  <c r="U454" i="1"/>
  <c r="S325" i="1"/>
  <c r="R325" i="1"/>
  <c r="V325" i="1" s="1"/>
  <c r="U288" i="1"/>
  <c r="U1069" i="1"/>
  <c r="S106" i="1"/>
  <c r="R106" i="1"/>
  <c r="V106" i="1" s="1"/>
  <c r="U543" i="1"/>
  <c r="U263" i="1"/>
  <c r="U926" i="1"/>
  <c r="U950" i="1"/>
  <c r="U198" i="1"/>
  <c r="U898" i="1"/>
  <c r="U157" i="1"/>
  <c r="R804" i="1"/>
  <c r="V804" i="1" s="1"/>
  <c r="S804" i="1"/>
  <c r="T253" i="1"/>
  <c r="T1163" i="1"/>
  <c r="T172" i="1"/>
  <c r="R415" i="1"/>
  <c r="V415" i="1" s="1"/>
  <c r="S415" i="1"/>
  <c r="T579" i="1"/>
  <c r="T794" i="1"/>
  <c r="T578" i="1"/>
  <c r="R1055" i="1"/>
  <c r="V1055" i="1" s="1"/>
  <c r="S1055" i="1"/>
  <c r="T783" i="1"/>
  <c r="T935" i="1"/>
  <c r="T344" i="1"/>
  <c r="R1300" i="1"/>
  <c r="V1300" i="1" s="1"/>
  <c r="S1300" i="1"/>
  <c r="S51" i="1"/>
  <c r="R51" i="1"/>
  <c r="V51" i="1" s="1"/>
  <c r="S1098" i="1"/>
  <c r="R1098" i="1"/>
  <c r="V1098" i="1" s="1"/>
  <c r="T322" i="1"/>
  <c r="R1069" i="1"/>
  <c r="V1069" i="1" s="1"/>
  <c r="S1069" i="1"/>
  <c r="T185" i="1"/>
  <c r="T1221" i="1"/>
  <c r="U710" i="1"/>
  <c r="U908" i="1"/>
  <c r="T996" i="1"/>
  <c r="T1214" i="1"/>
  <c r="R1136" i="1"/>
  <c r="V1136" i="1" s="1"/>
  <c r="S1136" i="1"/>
  <c r="S164" i="1"/>
  <c r="R164" i="1"/>
  <c r="V164" i="1" s="1"/>
  <c r="T1076" i="1"/>
  <c r="T1068" i="1"/>
  <c r="T828" i="1"/>
  <c r="T816" i="1"/>
  <c r="S893" i="1"/>
  <c r="R893" i="1"/>
  <c r="V893" i="1" s="1"/>
  <c r="R836" i="1"/>
  <c r="V836" i="1" s="1"/>
  <c r="S836" i="1"/>
  <c r="T286" i="1"/>
  <c r="R1224" i="1"/>
  <c r="V1224" i="1" s="1"/>
  <c r="S1224" i="1"/>
  <c r="R518" i="1"/>
  <c r="V518" i="1" s="1"/>
  <c r="S518" i="1"/>
  <c r="T1311" i="1"/>
  <c r="R681" i="1"/>
  <c r="V681" i="1" s="1"/>
  <c r="S681" i="1"/>
  <c r="T988" i="1"/>
  <c r="S28" i="1"/>
  <c r="R28" i="1"/>
  <c r="V28" i="1" s="1"/>
  <c r="T455" i="1"/>
  <c r="T712" i="1"/>
  <c r="R1088" i="1"/>
  <c r="V1088" i="1" s="1"/>
  <c r="S1088" i="1"/>
  <c r="S1036" i="1"/>
  <c r="R1036" i="1"/>
  <c r="V1036" i="1" s="1"/>
  <c r="S528" i="1"/>
  <c r="R528" i="1"/>
  <c r="V528" i="1" s="1"/>
  <c r="R311" i="1"/>
  <c r="V311" i="1" s="1"/>
  <c r="S311" i="1"/>
  <c r="R830" i="1"/>
  <c r="V830" i="1" s="1"/>
  <c r="S830" i="1"/>
  <c r="T645" i="1"/>
  <c r="S284" i="1"/>
  <c r="R284" i="1"/>
  <c r="V284" i="1" s="1"/>
  <c r="S260" i="1"/>
  <c r="R260" i="1"/>
  <c r="V260" i="1" s="1"/>
  <c r="R1108" i="1"/>
  <c r="V1108" i="1" s="1"/>
  <c r="S1108" i="1"/>
  <c r="S409" i="1"/>
  <c r="R409" i="1"/>
  <c r="V409" i="1" s="1"/>
  <c r="T972" i="1"/>
  <c r="S1044" i="1"/>
  <c r="R1044" i="1"/>
  <c r="V1044" i="1" s="1"/>
  <c r="S82" i="1"/>
  <c r="R82" i="1"/>
  <c r="V82" i="1" s="1"/>
  <c r="T308" i="1"/>
  <c r="T1134" i="1"/>
  <c r="T620" i="1"/>
  <c r="R1232" i="1"/>
  <c r="V1232" i="1" s="1"/>
  <c r="S1232" i="1"/>
  <c r="R913" i="1"/>
  <c r="V913" i="1" s="1"/>
  <c r="S913" i="1"/>
  <c r="T523" i="1"/>
  <c r="S1247" i="1"/>
  <c r="R1247" i="1"/>
  <c r="V1247" i="1" s="1"/>
  <c r="T1243" i="1"/>
  <c r="T473" i="1"/>
  <c r="S1311" i="1"/>
  <c r="R1311" i="1"/>
  <c r="V1311" i="1" s="1"/>
  <c r="R900" i="1"/>
  <c r="V900" i="1" s="1"/>
  <c r="S900" i="1"/>
  <c r="R808" i="1"/>
  <c r="V808" i="1" s="1"/>
  <c r="S808" i="1"/>
  <c r="R329" i="1"/>
  <c r="V329" i="1" s="1"/>
  <c r="S329" i="1"/>
  <c r="S914" i="1"/>
  <c r="R914" i="1"/>
  <c r="V914" i="1" s="1"/>
  <c r="R323" i="1"/>
  <c r="V323" i="1" s="1"/>
  <c r="S323" i="1"/>
  <c r="T1244" i="1"/>
  <c r="T563" i="1"/>
  <c r="R1270" i="1"/>
  <c r="V1270" i="1" s="1"/>
  <c r="S1270" i="1"/>
  <c r="R767" i="1"/>
  <c r="V767" i="1" s="1"/>
  <c r="S767" i="1"/>
  <c r="S387" i="1"/>
  <c r="R387" i="1"/>
  <c r="V387" i="1" s="1"/>
  <c r="U417" i="1"/>
  <c r="T773" i="1"/>
  <c r="T95" i="1"/>
  <c r="U1152" i="1"/>
  <c r="U1301" i="1"/>
  <c r="U319" i="1"/>
  <c r="U1050" i="1"/>
  <c r="R186" i="1"/>
  <c r="V186" i="1" s="1"/>
  <c r="S186" i="1"/>
  <c r="S352" i="1"/>
  <c r="R352" i="1"/>
  <c r="V352" i="1" s="1"/>
  <c r="R20" i="1"/>
  <c r="V20" i="1" s="1"/>
  <c r="S20" i="1"/>
  <c r="R453" i="1"/>
  <c r="V453" i="1" s="1"/>
  <c r="S453" i="1"/>
  <c r="U928" i="1"/>
  <c r="U158" i="1"/>
  <c r="T963" i="1"/>
  <c r="T346" i="1"/>
  <c r="T98" i="1"/>
  <c r="R885" i="1"/>
  <c r="V885" i="1" s="1"/>
  <c r="S885" i="1"/>
  <c r="T993" i="1"/>
  <c r="T1063" i="1"/>
  <c r="R845" i="1"/>
  <c r="V845" i="1" s="1"/>
  <c r="S845" i="1"/>
  <c r="T598" i="1"/>
  <c r="T787" i="1"/>
  <c r="U1309" i="1"/>
  <c r="R1013" i="1"/>
  <c r="V1013" i="1" s="1"/>
  <c r="S1013" i="1"/>
  <c r="S740" i="1"/>
  <c r="R740" i="1"/>
  <c r="V740" i="1" s="1"/>
  <c r="S383" i="1"/>
  <c r="R383" i="1"/>
  <c r="V383" i="1" s="1"/>
  <c r="T771" i="1"/>
  <c r="T405" i="1"/>
  <c r="T403" i="1"/>
  <c r="T763" i="1"/>
  <c r="T32" i="1"/>
  <c r="R972" i="1"/>
  <c r="V972" i="1" s="1"/>
  <c r="S972" i="1"/>
  <c r="T797" i="1"/>
  <c r="T457" i="1"/>
  <c r="U481" i="1"/>
  <c r="T310" i="1"/>
  <c r="T1073" i="1"/>
  <c r="T994" i="1"/>
  <c r="T1272" i="1"/>
  <c r="T1081" i="1"/>
  <c r="T553" i="1"/>
  <c r="T1226" i="1"/>
  <c r="T21" i="1"/>
  <c r="T395" i="1"/>
  <c r="T743" i="1"/>
  <c r="T360" i="1"/>
  <c r="R950" i="1"/>
  <c r="V950" i="1" s="1"/>
  <c r="S950" i="1"/>
  <c r="T614" i="1"/>
  <c r="T53" i="1"/>
  <c r="U1177" i="1"/>
  <c r="T1258" i="1"/>
  <c r="T852" i="1"/>
  <c r="T894" i="1"/>
  <c r="T164" i="1"/>
  <c r="T249" i="1"/>
  <c r="R79" i="1"/>
  <c r="V79" i="1" s="1"/>
  <c r="S79" i="1"/>
  <c r="R132" i="1"/>
  <c r="V132" i="1" s="1"/>
  <c r="S132" i="1"/>
  <c r="T811" i="1"/>
  <c r="T209" i="1"/>
  <c r="U679" i="1"/>
  <c r="R585" i="1"/>
  <c r="V585" i="1" s="1"/>
  <c r="S585" i="1"/>
  <c r="T502" i="1"/>
  <c r="U1105" i="1"/>
  <c r="T810" i="1"/>
  <c r="T169" i="1"/>
  <c r="T784" i="1"/>
  <c r="T1204" i="1"/>
  <c r="R281" i="1"/>
  <c r="V281" i="1" s="1"/>
  <c r="S281" i="1"/>
  <c r="T1032" i="1"/>
  <c r="T851" i="1"/>
  <c r="T1172" i="1"/>
  <c r="S867" i="1"/>
  <c r="R867" i="1"/>
  <c r="V867" i="1" s="1"/>
  <c r="T448" i="1"/>
  <c r="T1327" i="1"/>
  <c r="T842" i="1"/>
  <c r="T926" i="1"/>
  <c r="T514" i="1"/>
  <c r="R244" i="1"/>
  <c r="V244" i="1" s="1"/>
  <c r="S244" i="1"/>
  <c r="T1050" i="1"/>
  <c r="T759" i="1"/>
  <c r="T943" i="1"/>
  <c r="T121" i="1"/>
  <c r="S858" i="1"/>
  <c r="R858" i="1"/>
  <c r="V858" i="1" s="1"/>
  <c r="T633" i="1"/>
  <c r="T450" i="1"/>
  <c r="U558" i="1"/>
  <c r="S382" i="1"/>
  <c r="R382" i="1"/>
  <c r="V382" i="1" s="1"/>
  <c r="T240" i="1"/>
  <c r="R75" i="1"/>
  <c r="V75" i="1" s="1"/>
  <c r="S75" i="1"/>
  <c r="T690" i="1"/>
  <c r="R973" i="1"/>
  <c r="V973" i="1" s="1"/>
  <c r="S973" i="1"/>
  <c r="T1205" i="1"/>
  <c r="T221" i="1"/>
  <c r="R504" i="1"/>
  <c r="V504" i="1" s="1"/>
  <c r="S504" i="1"/>
  <c r="T593" i="1"/>
  <c r="T1154" i="1"/>
  <c r="T1030" i="1"/>
  <c r="S910" i="1"/>
  <c r="R910" i="1"/>
  <c r="V910" i="1" s="1"/>
  <c r="S475" i="1"/>
  <c r="R475" i="1"/>
  <c r="V475" i="1" s="1"/>
  <c r="T990" i="1"/>
  <c r="T157" i="1"/>
  <c r="T245" i="1"/>
  <c r="T681" i="1"/>
  <c r="T749" i="1"/>
  <c r="S775" i="1"/>
  <c r="R775" i="1"/>
  <c r="V775" i="1" s="1"/>
  <c r="S966" i="1"/>
  <c r="R966" i="1"/>
  <c r="V966" i="1" s="1"/>
  <c r="T211" i="1"/>
  <c r="T634" i="1"/>
  <c r="T336" i="1"/>
  <c r="T290" i="1"/>
  <c r="R349" i="1"/>
  <c r="V349" i="1" s="1"/>
  <c r="S349" i="1"/>
  <c r="T785" i="1"/>
  <c r="T469" i="1"/>
  <c r="T903" i="1"/>
  <c r="S778" i="1"/>
  <c r="R778" i="1"/>
  <c r="V778" i="1" s="1"/>
  <c r="T858" i="1"/>
  <c r="T468" i="1"/>
  <c r="U917" i="1"/>
  <c r="T48" i="1"/>
  <c r="R430" i="1"/>
  <c r="V430" i="1" s="1"/>
  <c r="S430" i="1"/>
  <c r="T725" i="1"/>
  <c r="T1023" i="1"/>
  <c r="T302" i="1"/>
  <c r="T698" i="1"/>
  <c r="T1217" i="1"/>
  <c r="T675" i="1"/>
  <c r="T509" i="1"/>
  <c r="T181" i="1"/>
  <c r="U1174" i="1"/>
  <c r="T1236" i="1"/>
  <c r="T917" i="1"/>
  <c r="R1060" i="1"/>
  <c r="V1060" i="1" s="1"/>
  <c r="S1060" i="1"/>
  <c r="S874" i="1"/>
  <c r="R874" i="1"/>
  <c r="V874" i="1" s="1"/>
  <c r="T936" i="1"/>
  <c r="T392" i="1"/>
  <c r="R742" i="1"/>
  <c r="V742" i="1" s="1"/>
  <c r="S742" i="1"/>
  <c r="T316" i="1"/>
  <c r="T387" i="1"/>
  <c r="T684" i="1"/>
  <c r="T968" i="1"/>
  <c r="R1219" i="1"/>
  <c r="V1219" i="1" s="1"/>
  <c r="S1219" i="1"/>
  <c r="S338" i="1"/>
  <c r="R338" i="1"/>
  <c r="V338" i="1" s="1"/>
  <c r="T383" i="1"/>
  <c r="T635" i="1"/>
  <c r="T40" i="1"/>
  <c r="T1017" i="1"/>
  <c r="S87" i="1"/>
  <c r="R87" i="1"/>
  <c r="V87" i="1" s="1"/>
  <c r="T134" i="1"/>
  <c r="R1268" i="1"/>
  <c r="V1268" i="1" s="1"/>
  <c r="S1268" i="1"/>
  <c r="R974" i="1"/>
  <c r="V974" i="1" s="1"/>
  <c r="S974" i="1"/>
  <c r="T864" i="1"/>
  <c r="T947" i="1"/>
  <c r="T632" i="1"/>
  <c r="R353" i="1"/>
  <c r="V353" i="1" s="1"/>
  <c r="S353" i="1"/>
  <c r="S431" i="1"/>
  <c r="R431" i="1"/>
  <c r="V431" i="1" s="1"/>
  <c r="T366" i="1"/>
  <c r="R958" i="1"/>
  <c r="V958" i="1" s="1"/>
  <c r="S958" i="1"/>
  <c r="R472" i="1"/>
  <c r="V472" i="1" s="1"/>
  <c r="S472" i="1"/>
  <c r="T1222" i="1"/>
  <c r="T371" i="1"/>
  <c r="T848" i="1"/>
  <c r="T754" i="1"/>
  <c r="T775" i="1"/>
  <c r="T1031" i="1"/>
  <c r="R252" i="1"/>
  <c r="V252" i="1" s="1"/>
  <c r="S252" i="1"/>
  <c r="R700" i="1"/>
  <c r="V700" i="1" s="1"/>
  <c r="S700" i="1"/>
  <c r="T897" i="1"/>
  <c r="T445" i="1"/>
  <c r="T195" i="1"/>
  <c r="S578" i="1"/>
  <c r="R578" i="1"/>
  <c r="V578" i="1" s="1"/>
  <c r="S1034" i="1"/>
  <c r="R1034" i="1"/>
  <c r="V1034" i="1" s="1"/>
  <c r="S1284" i="1"/>
  <c r="R1284" i="1"/>
  <c r="V1284" i="1" s="1"/>
  <c r="T723" i="1"/>
  <c r="T965" i="1"/>
  <c r="R690" i="1"/>
  <c r="V690" i="1" s="1"/>
  <c r="S690" i="1"/>
  <c r="T27" i="1"/>
  <c r="R1101" i="1"/>
  <c r="V1101" i="1" s="1"/>
  <c r="S1101" i="1"/>
  <c r="T59" i="1"/>
  <c r="T103" i="1"/>
  <c r="T176" i="1"/>
  <c r="T130" i="1"/>
  <c r="R229" i="1"/>
  <c r="V229" i="1" s="1"/>
  <c r="S229" i="1"/>
  <c r="R486" i="1"/>
  <c r="V486" i="1" s="1"/>
  <c r="S486" i="1"/>
  <c r="T1215" i="1"/>
  <c r="T220" i="1"/>
  <c r="T1291" i="1"/>
  <c r="T1131" i="1"/>
  <c r="T898" i="1"/>
  <c r="T844" i="1"/>
  <c r="T441" i="1"/>
  <c r="T757" i="1"/>
  <c r="T704" i="1"/>
  <c r="R1271" i="1"/>
  <c r="V1271" i="1" s="1"/>
  <c r="S1271" i="1"/>
  <c r="R1087" i="1"/>
  <c r="V1087" i="1" s="1"/>
  <c r="S1087" i="1"/>
  <c r="R1157" i="1"/>
  <c r="V1157" i="1" s="1"/>
  <c r="S1157" i="1"/>
  <c r="R868" i="1"/>
  <c r="V868" i="1" s="1"/>
  <c r="S868" i="1"/>
  <c r="R45" i="1"/>
  <c r="V45" i="1" s="1"/>
  <c r="S45" i="1"/>
  <c r="T224" i="1"/>
  <c r="T1044" i="1"/>
  <c r="T1269" i="1"/>
  <c r="T870" i="1"/>
  <c r="R1064" i="1"/>
  <c r="V1064" i="1" s="1"/>
  <c r="S1064" i="1"/>
  <c r="R671" i="1"/>
  <c r="V671" i="1" s="1"/>
  <c r="S671" i="1"/>
  <c r="S956" i="1"/>
  <c r="R956" i="1"/>
  <c r="V956" i="1" s="1"/>
  <c r="S787" i="1"/>
  <c r="R787" i="1"/>
  <c r="V787" i="1" s="1"/>
  <c r="S97" i="1"/>
  <c r="R97" i="1"/>
  <c r="V97" i="1" s="1"/>
  <c r="T1146" i="1"/>
  <c r="T642" i="1"/>
  <c r="S1195" i="1"/>
  <c r="R1195" i="1"/>
  <c r="V1195" i="1" s="1"/>
  <c r="T1313" i="1"/>
  <c r="T649" i="1"/>
  <c r="T470" i="1"/>
  <c r="T82" i="1"/>
  <c r="R986" i="1"/>
  <c r="V986" i="1" s="1"/>
  <c r="S986" i="1"/>
  <c r="T1012" i="1"/>
  <c r="R699" i="1"/>
  <c r="V699" i="1" s="1"/>
  <c r="S699" i="1"/>
  <c r="T72" i="1"/>
  <c r="T527" i="1"/>
  <c r="T402" i="1"/>
  <c r="U752" i="1"/>
  <c r="T986" i="1"/>
  <c r="T501" i="1"/>
  <c r="T1089" i="1"/>
  <c r="T1083" i="1"/>
  <c r="T499" i="1"/>
  <c r="T453" i="1"/>
  <c r="R725" i="1"/>
  <c r="V725" i="1" s="1"/>
  <c r="S725" i="1"/>
  <c r="S510" i="1"/>
  <c r="R510" i="1"/>
  <c r="V510" i="1" s="1"/>
  <c r="T384" i="1"/>
  <c r="T1250" i="1"/>
  <c r="T409" i="1"/>
  <c r="T692" i="1"/>
  <c r="T152" i="1"/>
  <c r="T235" i="1"/>
  <c r="T219" i="1"/>
  <c r="T454" i="1"/>
  <c r="R555" i="1"/>
  <c r="V555" i="1" s="1"/>
  <c r="S555" i="1"/>
  <c r="S985" i="1"/>
  <c r="R985" i="1"/>
  <c r="V985" i="1" s="1"/>
  <c r="S243" i="1"/>
  <c r="R243" i="1"/>
  <c r="V243" i="1" s="1"/>
  <c r="U611" i="1"/>
  <c r="T832" i="1"/>
  <c r="T1088" i="1"/>
  <c r="T529" i="1"/>
  <c r="T512" i="1"/>
  <c r="T812" i="1"/>
  <c r="R575" i="1"/>
  <c r="V575" i="1" s="1"/>
  <c r="S575" i="1"/>
  <c r="T442" i="1"/>
  <c r="S140" i="1"/>
  <c r="R140" i="1"/>
  <c r="V140" i="1" s="1"/>
  <c r="U38" i="1"/>
  <c r="T1276" i="1"/>
  <c r="T381" i="1"/>
  <c r="T326" i="1"/>
  <c r="S721" i="1"/>
  <c r="R721" i="1"/>
  <c r="V721" i="1" s="1"/>
  <c r="R859" i="1"/>
  <c r="V859" i="1" s="1"/>
  <c r="S859" i="1"/>
  <c r="T497" i="1"/>
  <c r="R786" i="1"/>
  <c r="V786" i="1" s="1"/>
  <c r="S786" i="1"/>
  <c r="S305" i="1"/>
  <c r="R305" i="1"/>
  <c r="V305" i="1" s="1"/>
  <c r="T256" i="1"/>
  <c r="T533" i="1"/>
  <c r="R1131" i="1"/>
  <c r="V1131" i="1" s="1"/>
  <c r="S1131" i="1"/>
  <c r="T854" i="1"/>
  <c r="U948" i="1"/>
  <c r="T401" i="1"/>
  <c r="T1035" i="1"/>
  <c r="T429" i="1"/>
  <c r="S1289" i="1"/>
  <c r="R1289" i="1"/>
  <c r="V1289" i="1" s="1"/>
  <c r="S1225" i="1"/>
  <c r="R1225" i="1"/>
  <c r="V1225" i="1" s="1"/>
  <c r="S479" i="1"/>
  <c r="R479" i="1"/>
  <c r="V479" i="1" s="1"/>
  <c r="S69" i="1"/>
  <c r="R69" i="1"/>
  <c r="V69" i="1" s="1"/>
  <c r="R183" i="1"/>
  <c r="V183" i="1" s="1"/>
  <c r="S183" i="1"/>
  <c r="R1158" i="1"/>
  <c r="V1158" i="1" s="1"/>
  <c r="S1158" i="1"/>
  <c r="T805" i="1"/>
  <c r="T1153" i="1"/>
  <c r="T911" i="1"/>
  <c r="T631" i="1"/>
  <c r="T627" i="1"/>
  <c r="T451" i="1"/>
  <c r="R635" i="1"/>
  <c r="V635" i="1" s="1"/>
  <c r="S635" i="1"/>
  <c r="T149" i="1"/>
  <c r="R124" i="1"/>
  <c r="V124" i="1" s="1"/>
  <c r="S124" i="1"/>
  <c r="U561" i="1"/>
  <c r="T863" i="1"/>
  <c r="S841" i="1"/>
  <c r="R841" i="1"/>
  <c r="V841" i="1" s="1"/>
  <c r="S190" i="1"/>
  <c r="R190" i="1"/>
  <c r="V190" i="1" s="1"/>
  <c r="T217" i="1"/>
  <c r="R174" i="1"/>
  <c r="V174" i="1" s="1"/>
  <c r="S174" i="1"/>
  <c r="T987" i="1"/>
  <c r="T303" i="1"/>
  <c r="U827" i="1"/>
  <c r="T284" i="1"/>
  <c r="T703" i="1"/>
  <c r="R824" i="1"/>
  <c r="V824" i="1" s="1"/>
  <c r="S824" i="1"/>
  <c r="S381" i="1"/>
  <c r="R381" i="1"/>
  <c r="V381" i="1" s="1"/>
  <c r="S478" i="1"/>
  <c r="R478" i="1"/>
  <c r="V478" i="1" s="1"/>
  <c r="S574" i="1"/>
  <c r="R574" i="1"/>
  <c r="V574" i="1" s="1"/>
  <c r="S953" i="1"/>
  <c r="R953" i="1"/>
  <c r="V953" i="1" s="1"/>
  <c r="T481" i="1"/>
  <c r="T254" i="1"/>
  <c r="T246" i="1"/>
  <c r="T113" i="1"/>
  <c r="S345" i="1"/>
  <c r="R345" i="1"/>
  <c r="V345" i="1" s="1"/>
  <c r="R1160" i="1"/>
  <c r="V1160" i="1" s="1"/>
  <c r="S1160" i="1"/>
  <c r="S1148" i="1"/>
  <c r="R1148" i="1"/>
  <c r="V1148" i="1" s="1"/>
  <c r="T334" i="1"/>
  <c r="T1057" i="1"/>
  <c r="T826" i="1"/>
  <c r="T730" i="1"/>
  <c r="T350" i="1"/>
  <c r="T722" i="1"/>
  <c r="T342" i="1"/>
  <c r="T471" i="1"/>
  <c r="T305" i="1"/>
  <c r="T301" i="1"/>
  <c r="T105" i="1"/>
  <c r="T69" i="1"/>
  <c r="U1300" i="1"/>
  <c r="R474" i="1"/>
  <c r="V474" i="1" s="1"/>
  <c r="S474" i="1"/>
  <c r="T1271" i="1"/>
  <c r="T839" i="1"/>
  <c r="T73" i="1"/>
  <c r="S459" i="1"/>
  <c r="R459" i="1"/>
  <c r="V459" i="1" s="1"/>
  <c r="R1318" i="1"/>
  <c r="V1318" i="1" s="1"/>
  <c r="S1318" i="1"/>
  <c r="S250" i="1"/>
  <c r="R250" i="1"/>
  <c r="V250" i="1" s="1"/>
  <c r="T1171" i="1"/>
  <c r="T1180" i="1"/>
  <c r="T726" i="1"/>
  <c r="T724" i="1"/>
  <c r="T716" i="1"/>
  <c r="T556" i="1"/>
  <c r="R931" i="1"/>
  <c r="V931" i="1" s="1"/>
  <c r="S931" i="1"/>
  <c r="T250" i="1"/>
  <c r="R769" i="1"/>
  <c r="V769" i="1" s="1"/>
  <c r="S769" i="1"/>
  <c r="U819" i="1"/>
  <c r="T868" i="1"/>
  <c r="T1119" i="1"/>
  <c r="T1202" i="1"/>
  <c r="T695" i="1"/>
  <c r="T1198" i="1"/>
  <c r="T691" i="1"/>
  <c r="T1078" i="1"/>
  <c r="T531" i="1"/>
  <c r="T163" i="1"/>
  <c r="S126" i="1"/>
  <c r="R126" i="1"/>
  <c r="V126" i="1" s="1"/>
  <c r="T298" i="1"/>
  <c r="S526" i="1"/>
  <c r="R526" i="1"/>
  <c r="V526" i="1" s="1"/>
  <c r="R1290" i="1"/>
  <c r="V1290" i="1" s="1"/>
  <c r="S1290" i="1"/>
  <c r="T1136" i="1"/>
  <c r="T568" i="1"/>
  <c r="R1164" i="1"/>
  <c r="V1164" i="1" s="1"/>
  <c r="S1164" i="1"/>
  <c r="S1028" i="1"/>
  <c r="R1028" i="1"/>
  <c r="V1028" i="1" s="1"/>
  <c r="S872" i="1"/>
  <c r="R872" i="1"/>
  <c r="V872" i="1" s="1"/>
  <c r="R719" i="1"/>
  <c r="V719" i="1" s="1"/>
  <c r="S719" i="1"/>
  <c r="S1257" i="1"/>
  <c r="R1257" i="1"/>
  <c r="V1257" i="1" s="1"/>
  <c r="S799" i="1"/>
  <c r="R799" i="1"/>
  <c r="V799" i="1" s="1"/>
  <c r="T883" i="1"/>
  <c r="T791" i="1"/>
  <c r="T857" i="1"/>
  <c r="R1184" i="1"/>
  <c r="V1184" i="1" s="1"/>
  <c r="S1184" i="1"/>
  <c r="T76" i="1"/>
  <c r="S637" i="1"/>
  <c r="R637" i="1"/>
  <c r="V637" i="1" s="1"/>
  <c r="R911" i="1"/>
  <c r="V911" i="1" s="1"/>
  <c r="S911" i="1"/>
  <c r="T1260" i="1"/>
  <c r="T1067" i="1"/>
  <c r="T460" i="1"/>
  <c r="S507" i="1"/>
  <c r="R507" i="1"/>
  <c r="V507" i="1" s="1"/>
  <c r="T415" i="1"/>
  <c r="T16" i="1"/>
  <c r="T437" i="1"/>
  <c r="R451" i="1"/>
  <c r="V451" i="1" s="1"/>
  <c r="S451" i="1"/>
  <c r="R268" i="1"/>
  <c r="V268" i="1" s="1"/>
  <c r="S268" i="1"/>
  <c r="S705" i="1"/>
  <c r="R705" i="1"/>
  <c r="V705" i="1" s="1"/>
  <c r="T1091" i="1"/>
  <c r="T1110" i="1"/>
  <c r="T229" i="1"/>
  <c r="R590" i="1"/>
  <c r="V590" i="1" s="1"/>
  <c r="S590" i="1"/>
  <c r="U650" i="1"/>
  <c r="T802" i="1"/>
  <c r="T1170" i="1"/>
  <c r="T1166" i="1"/>
  <c r="T1046" i="1"/>
  <c r="T440" i="1"/>
  <c r="S995" i="1"/>
  <c r="R995" i="1"/>
  <c r="V995" i="1" s="1"/>
  <c r="R888" i="1"/>
  <c r="V888" i="1" s="1"/>
  <c r="S888" i="1"/>
  <c r="S549" i="1"/>
  <c r="R549" i="1"/>
  <c r="V549" i="1" s="1"/>
  <c r="S1170" i="1"/>
  <c r="R1170" i="1"/>
  <c r="V1170" i="1" s="1"/>
  <c r="R662" i="1"/>
  <c r="V662" i="1" s="1"/>
  <c r="S662" i="1"/>
  <c r="S242" i="1"/>
  <c r="R242" i="1"/>
  <c r="V242" i="1" s="1"/>
  <c r="S50" i="1"/>
  <c r="R50" i="1"/>
  <c r="V50" i="1" s="1"/>
  <c r="T35" i="1"/>
  <c r="R1215" i="1"/>
  <c r="V1215" i="1" s="1"/>
  <c r="S1215" i="1"/>
  <c r="R301" i="1"/>
  <c r="V301" i="1" s="1"/>
  <c r="S301" i="1"/>
  <c r="S38" i="1"/>
  <c r="R38" i="1"/>
  <c r="V38" i="1" s="1"/>
  <c r="T96" i="1"/>
  <c r="T850" i="1"/>
  <c r="T846" i="1"/>
  <c r="T674" i="1"/>
  <c r="T434" i="1"/>
  <c r="S749" i="1"/>
  <c r="R749" i="1"/>
  <c r="V749" i="1" s="1"/>
  <c r="R755" i="1"/>
  <c r="V755" i="1" s="1"/>
  <c r="S755" i="1"/>
  <c r="U264" i="1"/>
  <c r="S1045" i="1"/>
  <c r="R1045" i="1"/>
  <c r="V1045" i="1" s="1"/>
  <c r="R1266" i="1"/>
  <c r="V1266" i="1" s="1"/>
  <c r="S1266" i="1"/>
  <c r="U1195" i="1"/>
  <c r="U714" i="1"/>
  <c r="U1164" i="1"/>
  <c r="T964" i="1"/>
  <c r="T823" i="1"/>
  <c r="T1325" i="1"/>
  <c r="S1209" i="1"/>
  <c r="R1209" i="1"/>
  <c r="V1209" i="1" s="1"/>
  <c r="R91" i="1"/>
  <c r="V91" i="1" s="1"/>
  <c r="S91" i="1"/>
  <c r="R440" i="1"/>
  <c r="V440" i="1" s="1"/>
  <c r="S440" i="1"/>
  <c r="U299" i="1"/>
  <c r="R236" i="1"/>
  <c r="V236" i="1" s="1"/>
  <c r="S236" i="1"/>
  <c r="S904" i="1"/>
  <c r="R904" i="1"/>
  <c r="V904" i="1" s="1"/>
  <c r="R581" i="1"/>
  <c r="V581" i="1" s="1"/>
  <c r="S581" i="1"/>
  <c r="R342" i="1"/>
  <c r="V342" i="1" s="1"/>
  <c r="S342" i="1"/>
  <c r="S948" i="1"/>
  <c r="R948" i="1"/>
  <c r="V948" i="1" s="1"/>
  <c r="U776" i="1"/>
  <c r="R852" i="1"/>
  <c r="V852" i="1" s="1"/>
  <c r="S852" i="1"/>
  <c r="U1055" i="1"/>
  <c r="U996" i="1"/>
  <c r="U790" i="1"/>
  <c r="S783" i="1"/>
  <c r="R783" i="1"/>
  <c r="V783" i="1" s="1"/>
  <c r="U1250" i="1"/>
  <c r="U1308" i="1"/>
  <c r="S43" i="1"/>
  <c r="R43" i="1"/>
  <c r="V43" i="1" s="1"/>
  <c r="U624" i="1"/>
  <c r="R502" i="1"/>
  <c r="V502" i="1" s="1"/>
  <c r="S502" i="1"/>
  <c r="U277" i="1"/>
  <c r="U717" i="1"/>
  <c r="S49" i="1"/>
  <c r="R49" i="1"/>
  <c r="V49" i="1" s="1"/>
  <c r="U214" i="1"/>
  <c r="U955" i="1"/>
  <c r="U1085" i="1"/>
  <c r="U428" i="1"/>
  <c r="U802" i="1"/>
  <c r="U656" i="1"/>
  <c r="U236" i="1"/>
  <c r="T685" i="1"/>
  <c r="T1240" i="1"/>
  <c r="T1077" i="1"/>
  <c r="T93" i="1"/>
  <c r="S1233" i="1"/>
  <c r="R1233" i="1"/>
  <c r="V1233" i="1" s="1"/>
  <c r="T668" i="1"/>
  <c r="T1026" i="1"/>
  <c r="T902" i="1"/>
  <c r="R1006" i="1"/>
  <c r="V1006" i="1" s="1"/>
  <c r="S1006" i="1"/>
  <c r="R358" i="1"/>
  <c r="V358" i="1" s="1"/>
  <c r="S358" i="1"/>
  <c r="T407" i="1"/>
  <c r="T29" i="1"/>
  <c r="U1251" i="1"/>
  <c r="T341" i="1"/>
  <c r="T1196" i="1"/>
  <c r="S1324" i="1"/>
  <c r="R1324" i="1"/>
  <c r="V1324" i="1" s="1"/>
  <c r="T1159" i="1"/>
  <c r="R927" i="1"/>
  <c r="V927" i="1" s="1"/>
  <c r="S927" i="1"/>
  <c r="R135" i="1"/>
  <c r="V135" i="1" s="1"/>
  <c r="S135" i="1"/>
  <c r="T8" i="1"/>
  <c r="T1015" i="1"/>
  <c r="T1279" i="1"/>
  <c r="T1164" i="1"/>
  <c r="T243" i="1"/>
  <c r="S1228" i="1"/>
  <c r="R1228" i="1"/>
  <c r="V1228" i="1" s="1"/>
  <c r="S959" i="1"/>
  <c r="R959" i="1"/>
  <c r="V959" i="1" s="1"/>
  <c r="S154" i="1"/>
  <c r="R154" i="1"/>
  <c r="V154" i="1" s="1"/>
  <c r="U1134" i="1"/>
  <c r="T1179" i="1"/>
  <c r="R1161" i="1"/>
  <c r="V1161" i="1" s="1"/>
  <c r="S1161" i="1"/>
  <c r="T1328" i="1"/>
  <c r="T270" i="1"/>
  <c r="T436" i="1"/>
  <c r="T1305" i="1"/>
  <c r="S543" i="1"/>
  <c r="R543" i="1"/>
  <c r="V543" i="1" s="1"/>
  <c r="T1301" i="1"/>
  <c r="S1327" i="1"/>
  <c r="R1327" i="1"/>
  <c r="V1327" i="1" s="1"/>
  <c r="T1181" i="1"/>
  <c r="S750" i="1"/>
  <c r="R750" i="1"/>
  <c r="V750" i="1" s="1"/>
  <c r="T317" i="1"/>
  <c r="S657" i="1"/>
  <c r="R657" i="1"/>
  <c r="V657" i="1" s="1"/>
  <c r="S1282" i="1"/>
  <c r="R1282" i="1"/>
  <c r="V1282" i="1" s="1"/>
  <c r="S1177" i="1"/>
  <c r="R1177" i="1"/>
  <c r="V1177" i="1" s="1"/>
  <c r="U1168" i="1"/>
  <c r="R297" i="1"/>
  <c r="V297" i="1" s="1"/>
  <c r="S297" i="1"/>
  <c r="R25" i="1"/>
  <c r="V25" i="1" s="1"/>
  <c r="S25" i="1"/>
  <c r="T817" i="1"/>
  <c r="T129" i="1"/>
  <c r="T889" i="1"/>
  <c r="T760" i="1"/>
  <c r="T215" i="1"/>
  <c r="T399" i="1"/>
  <c r="T140" i="1"/>
  <c r="S1244" i="1"/>
  <c r="R1244" i="1"/>
  <c r="V1244" i="1" s="1"/>
  <c r="R905" i="1"/>
  <c r="V905" i="1" s="1"/>
  <c r="S905" i="1"/>
  <c r="R460" i="1"/>
  <c r="V460" i="1" s="1"/>
  <c r="S460" i="1"/>
  <c r="R203" i="1"/>
  <c r="V203" i="1" s="1"/>
  <c r="S203" i="1"/>
  <c r="U1053" i="1"/>
  <c r="T613" i="1"/>
  <c r="T830" i="1"/>
  <c r="T418" i="1"/>
  <c r="S723" i="1"/>
  <c r="R723" i="1"/>
  <c r="V723" i="1" s="1"/>
  <c r="T1080" i="1"/>
  <c r="T423" i="1"/>
  <c r="T380" i="1"/>
  <c r="T1143" i="1"/>
  <c r="T624" i="1"/>
  <c r="R683" i="1"/>
  <c r="V683" i="1" s="1"/>
  <c r="S683" i="1"/>
  <c r="S831" i="1"/>
  <c r="R831" i="1"/>
  <c r="V831" i="1" s="1"/>
  <c r="T1004" i="1"/>
  <c r="S1317" i="1"/>
  <c r="R1317" i="1"/>
  <c r="V1317" i="1" s="1"/>
  <c r="R272" i="1"/>
  <c r="V272" i="1" s="1"/>
  <c r="S272" i="1"/>
  <c r="T1124" i="1"/>
  <c r="T1070" i="1"/>
  <c r="T283" i="1"/>
  <c r="S743" i="1"/>
  <c r="R743" i="1"/>
  <c r="V743" i="1" s="1"/>
  <c r="T737" i="1"/>
  <c r="T682" i="1"/>
  <c r="T1287" i="1"/>
  <c r="T1036" i="1"/>
  <c r="T1224" i="1"/>
  <c r="T932" i="1"/>
  <c r="T348" i="1"/>
  <c r="T1058" i="1"/>
  <c r="R1204" i="1"/>
  <c r="V1204" i="1" s="1"/>
  <c r="S1204" i="1"/>
  <c r="T676" i="1"/>
  <c r="T443" i="1"/>
  <c r="T159" i="1"/>
  <c r="S337" i="1"/>
  <c r="R337" i="1"/>
  <c r="V337" i="1" s="1"/>
  <c r="R695" i="1"/>
  <c r="V695" i="1" s="1"/>
  <c r="S695" i="1"/>
  <c r="S654" i="1"/>
  <c r="R654" i="1"/>
  <c r="V654" i="1" s="1"/>
  <c r="T991" i="1"/>
  <c r="T1043" i="1"/>
  <c r="T328" i="1"/>
  <c r="T1145" i="1"/>
  <c r="T862" i="1"/>
  <c r="T960" i="1"/>
  <c r="S682" i="1"/>
  <c r="R682" i="1"/>
  <c r="V682" i="1" s="1"/>
  <c r="T1139" i="1"/>
  <c r="T510" i="1"/>
  <c r="T628" i="1"/>
  <c r="T263" i="1"/>
  <c r="R757" i="1"/>
  <c r="V757" i="1" s="1"/>
  <c r="S757" i="1"/>
  <c r="T1333" i="1"/>
  <c r="R607" i="1"/>
  <c r="V607" i="1" s="1"/>
  <c r="S607" i="1"/>
  <c r="T1213" i="1"/>
  <c r="R1146" i="1"/>
  <c r="V1146" i="1" s="1"/>
  <c r="S1146" i="1"/>
  <c r="T349" i="1"/>
  <c r="S328" i="1"/>
  <c r="R328" i="1"/>
  <c r="V328" i="1" s="1"/>
  <c r="S667" i="1"/>
  <c r="R667" i="1"/>
  <c r="V667" i="1" s="1"/>
  <c r="R1238" i="1"/>
  <c r="V1238" i="1" s="1"/>
  <c r="S1238" i="1"/>
  <c r="U456" i="1"/>
  <c r="R694" i="1"/>
  <c r="V694" i="1" s="1"/>
  <c r="S694" i="1"/>
  <c r="R153" i="1"/>
  <c r="V153" i="1" s="1"/>
  <c r="S153" i="1"/>
  <c r="T359" i="1"/>
  <c r="T945" i="1"/>
  <c r="T714" i="1"/>
  <c r="T1252" i="1"/>
  <c r="T558" i="1"/>
  <c r="T1282" i="1"/>
  <c r="T156" i="1"/>
  <c r="T1278" i="1"/>
  <c r="T148" i="1"/>
  <c r="T1158" i="1"/>
  <c r="T639" i="1"/>
  <c r="T571" i="1"/>
  <c r="R596" i="1"/>
  <c r="V596" i="1" s="1"/>
  <c r="S596" i="1"/>
  <c r="R1264" i="1"/>
  <c r="V1264" i="1" s="1"/>
  <c r="S1264" i="1"/>
  <c r="T277" i="1"/>
  <c r="S388" i="1"/>
  <c r="R388" i="1"/>
  <c r="V388" i="1" s="1"/>
  <c r="S584" i="1"/>
  <c r="R584" i="1"/>
  <c r="V584" i="1" s="1"/>
  <c r="U1043" i="1"/>
  <c r="U569" i="1"/>
  <c r="T248" i="1"/>
  <c r="T104" i="1"/>
  <c r="T1246" i="1"/>
  <c r="R765" i="1"/>
  <c r="V765" i="1" s="1"/>
  <c r="S765" i="1"/>
  <c r="T1149" i="1"/>
  <c r="R1218" i="1"/>
  <c r="V1218" i="1" s="1"/>
  <c r="S1218" i="1"/>
  <c r="T285" i="1"/>
  <c r="T345" i="1"/>
  <c r="T26" i="1"/>
  <c r="R463" i="1"/>
  <c r="V463" i="1" s="1"/>
  <c r="S463" i="1"/>
  <c r="S763" i="1"/>
  <c r="R763" i="1"/>
  <c r="V763" i="1" s="1"/>
  <c r="S95" i="1"/>
  <c r="R95" i="1"/>
  <c r="V95" i="1" s="1"/>
  <c r="T1241" i="1"/>
  <c r="T1117" i="1"/>
  <c r="S907" i="1"/>
  <c r="R907" i="1"/>
  <c r="V907" i="1" s="1"/>
  <c r="U1025" i="1"/>
  <c r="T1331" i="1"/>
  <c r="T700" i="1"/>
  <c r="T696" i="1"/>
  <c r="T536" i="1"/>
  <c r="S1182" i="1"/>
  <c r="R1182" i="1"/>
  <c r="V1182" i="1" s="1"/>
  <c r="S1274" i="1"/>
  <c r="R1274" i="1"/>
  <c r="V1274" i="1" s="1"/>
  <c r="T1034" i="1"/>
  <c r="T99" i="1"/>
  <c r="S1173" i="1"/>
  <c r="R1173" i="1"/>
  <c r="V1173" i="1" s="1"/>
  <c r="T68" i="1"/>
  <c r="U742" i="1"/>
  <c r="T1114" i="1"/>
  <c r="T630" i="1"/>
  <c r="T1016" i="1"/>
  <c r="T184" i="1"/>
  <c r="T200" i="1"/>
  <c r="T609" i="1"/>
  <c r="T136" i="1"/>
  <c r="T601" i="1"/>
  <c r="T1071" i="1"/>
  <c r="T127" i="1"/>
  <c r="T608" i="1"/>
  <c r="S851" i="1"/>
  <c r="R851" i="1"/>
  <c r="V851" i="1" s="1"/>
  <c r="T153" i="1"/>
  <c r="T474" i="1"/>
  <c r="R943" i="1"/>
  <c r="V943" i="1" s="1"/>
  <c r="S943" i="1"/>
  <c r="R539" i="1"/>
  <c r="V539" i="1" s="1"/>
  <c r="S539" i="1"/>
  <c r="R78" i="1"/>
  <c r="V78" i="1" s="1"/>
  <c r="S78" i="1"/>
  <c r="U1150" i="1"/>
  <c r="T1059" i="1"/>
  <c r="T430" i="1"/>
  <c r="T1187" i="1"/>
  <c r="T319" i="1"/>
  <c r="T1297" i="1"/>
  <c r="T503" i="1"/>
  <c r="T353" i="1"/>
  <c r="T492" i="1"/>
  <c r="T337" i="1"/>
  <c r="T80" i="1"/>
  <c r="S1283" i="1"/>
  <c r="R1283" i="1"/>
  <c r="V1283" i="1" s="1"/>
  <c r="T226" i="1"/>
  <c r="S844" i="1"/>
  <c r="R844" i="1"/>
  <c r="V844" i="1" s="1"/>
  <c r="S1202" i="1"/>
  <c r="R1202" i="1"/>
  <c r="V1202" i="1" s="1"/>
  <c r="S467" i="1"/>
  <c r="R467" i="1"/>
  <c r="V467" i="1" s="1"/>
  <c r="S673" i="1"/>
  <c r="R673" i="1"/>
  <c r="V673" i="1" s="1"/>
  <c r="S781" i="1"/>
  <c r="R781" i="1"/>
  <c r="V781" i="1" s="1"/>
  <c r="R448" i="1"/>
  <c r="V448" i="1" s="1"/>
  <c r="S448" i="1"/>
  <c r="T52" i="1"/>
  <c r="T732" i="1"/>
  <c r="T417" i="1"/>
  <c r="T885" i="1"/>
  <c r="T871" i="1"/>
  <c r="T772" i="1"/>
  <c r="T544" i="1"/>
  <c r="S100" i="1"/>
  <c r="R100" i="1"/>
  <c r="V100" i="1" s="1"/>
  <c r="S1200" i="1"/>
  <c r="R1200" i="1"/>
  <c r="V1200" i="1" s="1"/>
  <c r="S994" i="1"/>
  <c r="R994" i="1"/>
  <c r="V994" i="1" s="1"/>
  <c r="S999" i="1"/>
  <c r="R999" i="1"/>
  <c r="V999" i="1" s="1"/>
  <c r="R230" i="1"/>
  <c r="V230" i="1" s="1"/>
  <c r="S230" i="1"/>
  <c r="T1144" i="1"/>
  <c r="T542" i="1"/>
  <c r="T640" i="1"/>
  <c r="R1029" i="1"/>
  <c r="V1029" i="1" s="1"/>
  <c r="S1029" i="1"/>
  <c r="T1099" i="1"/>
  <c r="T535" i="1"/>
  <c r="R291" i="1"/>
  <c r="V291" i="1" s="1"/>
  <c r="S291" i="1"/>
  <c r="S1294" i="1"/>
  <c r="R1294" i="1"/>
  <c r="V1294" i="1" s="1"/>
  <c r="S796" i="1"/>
  <c r="R796" i="1"/>
  <c r="V796" i="1" s="1"/>
  <c r="R821" i="1"/>
  <c r="V821" i="1" s="1"/>
  <c r="S821" i="1"/>
  <c r="R706" i="1"/>
  <c r="V706" i="1" s="1"/>
  <c r="S706" i="1"/>
  <c r="T873" i="1"/>
  <c r="R108" i="1"/>
  <c r="V108" i="1" s="1"/>
  <c r="S108" i="1"/>
  <c r="S167" i="1"/>
  <c r="R167" i="1"/>
  <c r="V167" i="1" s="1"/>
  <c r="U1128" i="1"/>
  <c r="U682" i="1"/>
  <c r="T1324" i="1"/>
  <c r="T1056" i="1"/>
  <c r="T1199" i="1"/>
  <c r="T1312" i="1"/>
  <c r="T321" i="1"/>
  <c r="T1113" i="1"/>
  <c r="S988" i="1"/>
  <c r="R988" i="1"/>
  <c r="V988" i="1" s="1"/>
  <c r="T1109" i="1"/>
  <c r="S924" i="1"/>
  <c r="R924" i="1"/>
  <c r="V924" i="1" s="1"/>
  <c r="T989" i="1"/>
  <c r="T617" i="1"/>
  <c r="T125" i="1"/>
  <c r="T222" i="1"/>
  <c r="R828" i="1"/>
  <c r="V828" i="1" s="1"/>
  <c r="S828" i="1"/>
  <c r="R876" i="1"/>
  <c r="V876" i="1" s="1"/>
  <c r="S876" i="1"/>
  <c r="S1297" i="1"/>
  <c r="R1297" i="1"/>
  <c r="V1297" i="1" s="1"/>
  <c r="S527" i="1"/>
  <c r="R527" i="1"/>
  <c r="V527" i="1" s="1"/>
  <c r="U1267" i="1"/>
  <c r="T1096" i="1"/>
  <c r="T891" i="1"/>
  <c r="T643" i="1"/>
  <c r="T774" i="1"/>
  <c r="T665" i="1"/>
  <c r="T24" i="1"/>
  <c r="T753" i="1"/>
  <c r="T616" i="1"/>
  <c r="S1123" i="1"/>
  <c r="R1123" i="1"/>
  <c r="V1123" i="1" s="1"/>
  <c r="T747" i="1"/>
  <c r="T742" i="1"/>
  <c r="T612" i="1"/>
  <c r="R1091" i="1"/>
  <c r="V1091" i="1" s="1"/>
  <c r="S1091" i="1"/>
  <c r="T295" i="1"/>
  <c r="T1293" i="1"/>
  <c r="T431" i="1"/>
  <c r="S1239" i="1"/>
  <c r="R1239" i="1"/>
  <c r="V1239" i="1" s="1"/>
  <c r="T683" i="1"/>
  <c r="R1252" i="1"/>
  <c r="V1252" i="1" s="1"/>
  <c r="S1252" i="1"/>
  <c r="S843" i="1"/>
  <c r="R843" i="1"/>
  <c r="V843" i="1" s="1"/>
  <c r="S915" i="1"/>
  <c r="R915" i="1"/>
  <c r="V915" i="1" s="1"/>
  <c r="R759" i="1"/>
  <c r="V759" i="1" s="1"/>
  <c r="S759" i="1"/>
  <c r="R253" i="1"/>
  <c r="V253" i="1" s="1"/>
  <c r="S253" i="1"/>
  <c r="S902" i="1"/>
  <c r="R902" i="1"/>
  <c r="V902" i="1" s="1"/>
  <c r="S1002" i="1"/>
  <c r="R1002" i="1"/>
  <c r="V1002" i="1" s="1"/>
  <c r="U1136" i="1"/>
  <c r="U797" i="1"/>
  <c r="T929" i="1"/>
  <c r="T666" i="1"/>
  <c r="T658" i="1"/>
  <c r="T385" i="1"/>
  <c r="T306" i="1"/>
  <c r="R754" i="1"/>
  <c r="V754" i="1" s="1"/>
  <c r="S754" i="1"/>
  <c r="R407" i="1"/>
  <c r="V407" i="1" s="1"/>
  <c r="S407" i="1"/>
  <c r="U789" i="1"/>
  <c r="R879" i="1"/>
  <c r="V879" i="1" s="1"/>
  <c r="S879" i="1"/>
  <c r="R982" i="1"/>
  <c r="V982" i="1" s="1"/>
  <c r="S982" i="1"/>
  <c r="U1191" i="1"/>
  <c r="U706" i="1"/>
  <c r="U1197" i="1"/>
  <c r="T1281" i="1"/>
  <c r="T63" i="1"/>
  <c r="T961" i="1"/>
  <c r="T605" i="1"/>
  <c r="T1188" i="1"/>
  <c r="T1090" i="1"/>
  <c r="T547" i="1"/>
  <c r="T1086" i="1"/>
  <c r="T543" i="1"/>
  <c r="T966" i="1"/>
  <c r="T331" i="1"/>
  <c r="T323" i="1"/>
  <c r="S1206" i="1"/>
  <c r="R1206" i="1"/>
  <c r="V1206" i="1" s="1"/>
  <c r="R296" i="1"/>
  <c r="V296" i="1" s="1"/>
  <c r="S296" i="1"/>
  <c r="T85" i="1"/>
  <c r="R728" i="1"/>
  <c r="V728" i="1" s="1"/>
  <c r="S728" i="1"/>
  <c r="R735" i="1"/>
  <c r="V735" i="1" s="1"/>
  <c r="S735" i="1"/>
  <c r="R96" i="1"/>
  <c r="V96" i="1" s="1"/>
  <c r="S96" i="1"/>
  <c r="U696" i="1"/>
  <c r="T1120" i="1"/>
  <c r="T906" i="1"/>
  <c r="T1130" i="1"/>
  <c r="T769" i="1"/>
  <c r="T948" i="1"/>
  <c r="T946" i="1"/>
  <c r="T841" i="1"/>
  <c r="T275" i="1"/>
  <c r="T940" i="1"/>
  <c r="T942" i="1"/>
  <c r="T837" i="1"/>
  <c r="T267" i="1"/>
  <c r="T465" i="1"/>
  <c r="T821" i="1"/>
  <c r="T657" i="1"/>
  <c r="T486" i="1"/>
  <c r="T752" i="1"/>
  <c r="T210" i="1"/>
  <c r="R1032" i="1"/>
  <c r="V1032" i="1" s="1"/>
  <c r="S1032" i="1"/>
  <c r="T14" i="1"/>
  <c r="S1321" i="1"/>
  <c r="R1321" i="1"/>
  <c r="V1321" i="1" s="1"/>
  <c r="T325" i="1"/>
  <c r="U899" i="1"/>
  <c r="S633" i="1"/>
  <c r="R633" i="1"/>
  <c r="V633" i="1" s="1"/>
  <c r="S708" i="1"/>
  <c r="R708" i="1"/>
  <c r="V708" i="1" s="1"/>
  <c r="R827" i="1"/>
  <c r="V827" i="1" s="1"/>
  <c r="S827" i="1"/>
  <c r="T904" i="1"/>
  <c r="T239" i="1"/>
  <c r="S191" i="1"/>
  <c r="R191" i="1"/>
  <c r="V191" i="1" s="1"/>
  <c r="S1312" i="1"/>
  <c r="R1312" i="1"/>
  <c r="V1312" i="1" s="1"/>
  <c r="S396" i="1"/>
  <c r="R396" i="1"/>
  <c r="V396" i="1" s="1"/>
  <c r="S631" i="1"/>
  <c r="R631" i="1"/>
  <c r="V631" i="1" s="1"/>
  <c r="R877" i="1"/>
  <c r="V877" i="1" s="1"/>
  <c r="S877" i="1"/>
  <c r="R997" i="1"/>
  <c r="V997" i="1" s="1"/>
  <c r="S997" i="1"/>
  <c r="S650" i="1"/>
  <c r="R650" i="1"/>
  <c r="V650" i="1" s="1"/>
  <c r="S12" i="1"/>
  <c r="R12" i="1"/>
  <c r="V12" i="1" s="1"/>
  <c r="S928" i="1"/>
  <c r="R928" i="1"/>
  <c r="V928" i="1" s="1"/>
  <c r="R32" i="1"/>
  <c r="V32" i="1" s="1"/>
  <c r="S32" i="1"/>
  <c r="S716" i="1"/>
  <c r="R716" i="1"/>
  <c r="V716" i="1" s="1"/>
  <c r="T282" i="1"/>
  <c r="S792" i="1"/>
  <c r="R792" i="1"/>
  <c r="V792" i="1" s="1"/>
  <c r="R903" i="1"/>
  <c r="V903" i="1" s="1"/>
  <c r="S903" i="1"/>
  <c r="U1127" i="1"/>
  <c r="T411" i="1"/>
  <c r="T879" i="1"/>
  <c r="T339" i="1"/>
  <c r="T980" i="1"/>
  <c r="T552" i="1"/>
  <c r="T565" i="1"/>
  <c r="T606" i="1"/>
  <c r="T340" i="1"/>
  <c r="T34" i="1"/>
  <c r="T313" i="1"/>
  <c r="T122" i="1"/>
  <c r="S117" i="1"/>
  <c r="R117" i="1"/>
  <c r="V117" i="1" s="1"/>
  <c r="R615" i="1"/>
  <c r="V615" i="1" s="1"/>
  <c r="S615" i="1"/>
  <c r="U965" i="1"/>
  <c r="T1040" i="1"/>
  <c r="T38" i="1"/>
  <c r="T1308" i="1"/>
  <c r="T895" i="1"/>
  <c r="T1289" i="1"/>
  <c r="T611" i="1"/>
  <c r="T887" i="1"/>
  <c r="T1285" i="1"/>
  <c r="T607" i="1"/>
  <c r="T88" i="1"/>
  <c r="T1165" i="1"/>
  <c r="T424" i="1"/>
  <c r="T300" i="1"/>
  <c r="R1147" i="1"/>
  <c r="V1147" i="1" s="1"/>
  <c r="S1147" i="1"/>
  <c r="U677" i="1"/>
  <c r="S1020" i="1"/>
  <c r="R1020" i="1"/>
  <c r="V1020" i="1" s="1"/>
  <c r="R1207" i="1"/>
  <c r="V1207" i="1" s="1"/>
  <c r="S1207" i="1"/>
  <c r="R819" i="1"/>
  <c r="V819" i="1" s="1"/>
  <c r="S819" i="1"/>
  <c r="R649" i="1"/>
  <c r="V649" i="1" s="1"/>
  <c r="S649" i="1"/>
  <c r="U542" i="1"/>
  <c r="T1231" i="1"/>
  <c r="T1230" i="1"/>
  <c r="T1005" i="1"/>
  <c r="S1015" i="1"/>
  <c r="R1015" i="1"/>
  <c r="V1015" i="1" s="1"/>
  <c r="R1016" i="1"/>
  <c r="V1016" i="1" s="1"/>
  <c r="S1016" i="1"/>
  <c r="U880" i="1"/>
  <c r="S756" i="1"/>
  <c r="R756" i="1"/>
  <c r="V756" i="1" s="1"/>
  <c r="R68" i="1"/>
  <c r="V68" i="1" s="1"/>
  <c r="S68" i="1"/>
  <c r="S274" i="1"/>
  <c r="R274" i="1"/>
  <c r="V274" i="1" s="1"/>
  <c r="T1011" i="1"/>
  <c r="T398" i="1"/>
  <c r="T540" i="1"/>
  <c r="T1321" i="1"/>
  <c r="R1260" i="1"/>
  <c r="V1260" i="1" s="1"/>
  <c r="S1260" i="1"/>
  <c r="T1317" i="1"/>
  <c r="S1180" i="1"/>
  <c r="R1180" i="1"/>
  <c r="V1180" i="1" s="1"/>
  <c r="T1197" i="1"/>
  <c r="R1097" i="1"/>
  <c r="V1097" i="1" s="1"/>
  <c r="S1097" i="1"/>
  <c r="T333" i="1"/>
  <c r="S175" i="1"/>
  <c r="R175" i="1"/>
  <c r="V175" i="1" s="1"/>
  <c r="S276" i="1"/>
  <c r="R276" i="1"/>
  <c r="V276" i="1" s="1"/>
  <c r="S1305" i="1"/>
  <c r="R1305" i="1"/>
  <c r="V1305" i="1" s="1"/>
  <c r="U877" i="1"/>
  <c r="S523" i="1"/>
  <c r="R523" i="1"/>
  <c r="V523" i="1" s="1"/>
  <c r="S89" i="1"/>
  <c r="R89" i="1"/>
  <c r="V89" i="1" s="1"/>
  <c r="S1196" i="1"/>
  <c r="R1196" i="1"/>
  <c r="V1196" i="1" s="1"/>
  <c r="S1010" i="1"/>
  <c r="R1010" i="1"/>
  <c r="V1010" i="1" s="1"/>
  <c r="S609" i="1"/>
  <c r="R609" i="1"/>
  <c r="V609" i="1" s="1"/>
  <c r="S1012" i="1"/>
  <c r="R1012" i="1"/>
  <c r="V1012" i="1" s="1"/>
  <c r="S800" i="1"/>
  <c r="R800" i="1"/>
  <c r="V800" i="1" s="1"/>
  <c r="U468" i="1"/>
  <c r="S343" i="1"/>
  <c r="R343" i="1"/>
  <c r="V343" i="1" s="1"/>
  <c r="U213" i="1"/>
  <c r="R162" i="1"/>
  <c r="V162" i="1" s="1"/>
  <c r="S162" i="1"/>
  <c r="T109" i="1"/>
  <c r="T206" i="1"/>
  <c r="R764" i="1"/>
  <c r="V764" i="1" s="1"/>
  <c r="S764" i="1"/>
  <c r="R748" i="1"/>
  <c r="V748" i="1" s="1"/>
  <c r="S748" i="1"/>
  <c r="R1265" i="1"/>
  <c r="V1265" i="1" s="1"/>
  <c r="S1265" i="1"/>
  <c r="R303" i="1"/>
  <c r="V303" i="1" s="1"/>
  <c r="S303" i="1"/>
  <c r="U1007" i="1"/>
  <c r="T1092" i="1"/>
  <c r="T1211" i="1"/>
  <c r="S860" i="1"/>
  <c r="R860" i="1"/>
  <c r="V860" i="1" s="1"/>
  <c r="T1001" i="1"/>
  <c r="U407" i="1"/>
  <c r="T997" i="1"/>
  <c r="T1020" i="1"/>
  <c r="T877" i="1"/>
  <c r="T351" i="1"/>
  <c r="T13" i="1"/>
  <c r="T110" i="1"/>
  <c r="R188" i="1"/>
  <c r="V188" i="1" s="1"/>
  <c r="S188" i="1"/>
  <c r="R385" i="1"/>
  <c r="V385" i="1" s="1"/>
  <c r="S385" i="1"/>
  <c r="R1073" i="1"/>
  <c r="V1073" i="1" s="1"/>
  <c r="S1073" i="1"/>
  <c r="R704" i="1"/>
  <c r="V704" i="1" s="1"/>
  <c r="S704" i="1"/>
  <c r="U1332" i="1"/>
  <c r="R818" i="1"/>
  <c r="V818" i="1" s="1"/>
  <c r="S818" i="1"/>
  <c r="S1114" i="1"/>
  <c r="R1114" i="1"/>
  <c r="V1114" i="1" s="1"/>
  <c r="R181" i="1"/>
  <c r="V181" i="1" s="1"/>
  <c r="S181" i="1"/>
  <c r="S520" i="1"/>
  <c r="R520" i="1"/>
  <c r="V520" i="1" s="1"/>
  <c r="S228" i="1"/>
  <c r="R228" i="1"/>
  <c r="V228" i="1" s="1"/>
  <c r="S1021" i="1"/>
  <c r="R1021" i="1"/>
  <c r="V1021" i="1" s="1"/>
  <c r="S119" i="1"/>
  <c r="R119" i="1"/>
  <c r="V119" i="1" s="1"/>
  <c r="S571" i="1"/>
  <c r="R571" i="1"/>
  <c r="V571" i="1" s="1"/>
  <c r="U1083" i="1"/>
  <c r="U1255" i="1"/>
  <c r="T1185" i="1"/>
  <c r="T1140" i="1"/>
  <c r="T660" i="1"/>
  <c r="T767" i="1"/>
  <c r="T892" i="1"/>
  <c r="T484" i="1"/>
  <c r="T370" i="1"/>
  <c r="T46" i="1"/>
  <c r="S894" i="1"/>
  <c r="R894" i="1"/>
  <c r="V894" i="1" s="1"/>
  <c r="S101" i="1"/>
  <c r="R101" i="1"/>
  <c r="V101" i="1" s="1"/>
  <c r="R1099" i="1"/>
  <c r="V1099" i="1" s="1"/>
  <c r="S1099" i="1"/>
  <c r="S668" i="1"/>
  <c r="R668" i="1"/>
  <c r="V668" i="1" s="1"/>
  <c r="S989" i="1"/>
  <c r="R989" i="1"/>
  <c r="V989" i="1" s="1"/>
  <c r="R1090" i="1"/>
  <c r="V1090" i="1" s="1"/>
  <c r="S1090" i="1"/>
  <c r="S558" i="1"/>
  <c r="R558" i="1"/>
  <c r="V558" i="1" s="1"/>
  <c r="U1153" i="1"/>
  <c r="S1250" i="1"/>
  <c r="R1250" i="1"/>
  <c r="V1250" i="1" s="1"/>
  <c r="S391" i="1"/>
  <c r="R391" i="1"/>
  <c r="V391" i="1" s="1"/>
  <c r="S1106" i="1"/>
  <c r="R1106" i="1"/>
  <c r="V1106" i="1" s="1"/>
  <c r="U1176" i="1"/>
  <c r="S1310" i="1"/>
  <c r="R1310" i="1"/>
  <c r="V1310" i="1" s="1"/>
  <c r="U367" i="1"/>
  <c r="U1124" i="1"/>
  <c r="R1154" i="1"/>
  <c r="V1154" i="1" s="1"/>
  <c r="S1154" i="1"/>
  <c r="R498" i="1"/>
  <c r="V498" i="1" s="1"/>
  <c r="S498" i="1"/>
  <c r="R509" i="1"/>
  <c r="V509" i="1" s="1"/>
  <c r="S509" i="1"/>
  <c r="S366" i="1"/>
  <c r="R366" i="1"/>
  <c r="V366" i="1" s="1"/>
  <c r="S1165" i="1"/>
  <c r="R1165" i="1"/>
  <c r="V1165" i="1" s="1"/>
  <c r="R306" i="1"/>
  <c r="V306" i="1" s="1"/>
  <c r="S306" i="1"/>
  <c r="R1319" i="1"/>
  <c r="V1319" i="1" s="1"/>
  <c r="S1319" i="1"/>
  <c r="U504" i="1"/>
  <c r="U1111" i="1"/>
  <c r="U968" i="1"/>
  <c r="R232" i="1"/>
  <c r="V232" i="1" s="1"/>
  <c r="S232" i="1"/>
  <c r="S1130" i="1"/>
  <c r="R1130" i="1"/>
  <c r="V1130" i="1" s="1"/>
  <c r="S761" i="1"/>
  <c r="R761" i="1"/>
  <c r="V761" i="1" s="1"/>
  <c r="U941" i="1"/>
  <c r="R1309" i="1"/>
  <c r="V1309" i="1" s="1"/>
  <c r="S1309" i="1"/>
  <c r="U351" i="1"/>
  <c r="U670" i="1"/>
  <c r="R458" i="1"/>
  <c r="V458" i="1" s="1"/>
  <c r="S458" i="1"/>
  <c r="R341" i="1"/>
  <c r="V341" i="1" s="1"/>
  <c r="S341" i="1"/>
  <c r="U1223" i="1"/>
  <c r="S946" i="1"/>
  <c r="R946" i="1"/>
  <c r="V946" i="1" s="1"/>
  <c r="S426" i="1"/>
  <c r="R426" i="1"/>
  <c r="V426" i="1" s="1"/>
  <c r="S418" i="1"/>
  <c r="R418" i="1"/>
  <c r="V418" i="1" s="1"/>
  <c r="U933" i="1"/>
  <c r="S793" i="1"/>
  <c r="R793" i="1"/>
  <c r="V793" i="1" s="1"/>
  <c r="R157" i="1"/>
  <c r="V157" i="1" s="1"/>
  <c r="S157" i="1"/>
  <c r="U1006" i="1"/>
  <c r="R729" i="1"/>
  <c r="V729" i="1" s="1"/>
  <c r="S729" i="1"/>
  <c r="S125" i="1"/>
  <c r="R125" i="1"/>
  <c r="V125" i="1" s="1"/>
  <c r="U1146" i="1"/>
  <c r="S603" i="1"/>
  <c r="R603" i="1"/>
  <c r="V603" i="1" s="1"/>
  <c r="U1305" i="1"/>
  <c r="U346" i="1"/>
  <c r="R207" i="1"/>
  <c r="V207" i="1" s="1"/>
  <c r="S207" i="1"/>
  <c r="U71" i="1"/>
  <c r="U1014" i="1"/>
  <c r="U338" i="1"/>
  <c r="U395" i="1"/>
  <c r="U132" i="1"/>
  <c r="U47" i="1"/>
  <c r="U189" i="1"/>
  <c r="U390" i="1"/>
  <c r="U144" i="1"/>
  <c r="T1118" i="1"/>
  <c r="T396" i="1"/>
  <c r="T833" i="1"/>
  <c r="T1203" i="1"/>
  <c r="T192" i="1"/>
  <c r="T582" i="1"/>
  <c r="S1140" i="1"/>
  <c r="R1140" i="1"/>
  <c r="V1140" i="1" s="1"/>
  <c r="T829" i="1"/>
  <c r="T259" i="1"/>
  <c r="T62" i="1"/>
  <c r="T218" i="1"/>
  <c r="R1325" i="1"/>
  <c r="V1325" i="1" s="1"/>
  <c r="S1325" i="1"/>
  <c r="T1137" i="1"/>
  <c r="T1025" i="1"/>
  <c r="T654" i="1"/>
  <c r="T393" i="1"/>
  <c r="T734" i="1"/>
  <c r="T167" i="1"/>
  <c r="T1104" i="1"/>
  <c r="T976" i="1"/>
  <c r="T938" i="1"/>
  <c r="T916" i="1"/>
  <c r="T825" i="1"/>
  <c r="T908" i="1"/>
  <c r="T819" i="1"/>
  <c r="T264" i="1"/>
  <c r="T625" i="1"/>
  <c r="T736" i="1"/>
  <c r="S1243" i="1"/>
  <c r="R1243" i="1"/>
  <c r="V1243" i="1" s="1"/>
  <c r="T281" i="1"/>
  <c r="S421" i="1"/>
  <c r="R421" i="1"/>
  <c r="V421" i="1" s="1"/>
  <c r="R1221" i="1"/>
  <c r="V1221" i="1" s="1"/>
  <c r="S1221" i="1"/>
  <c r="S425" i="1"/>
  <c r="R425" i="1"/>
  <c r="V425" i="1" s="1"/>
  <c r="R420" i="1"/>
  <c r="V420" i="1" s="1"/>
  <c r="S420" i="1"/>
  <c r="U709" i="1"/>
  <c r="S1040" i="1"/>
  <c r="R1040" i="1"/>
  <c r="V1040" i="1" s="1"/>
  <c r="T488" i="1"/>
  <c r="T83" i="1"/>
  <c r="T1121" i="1"/>
  <c r="T890" i="1"/>
  <c r="T751" i="1"/>
  <c r="T382" i="1"/>
  <c r="T746" i="1"/>
  <c r="T374" i="1"/>
  <c r="T513" i="1"/>
  <c r="T22" i="1"/>
  <c r="T354" i="1"/>
  <c r="S929" i="1"/>
  <c r="R929" i="1"/>
  <c r="V929" i="1" s="1"/>
  <c r="R957" i="1"/>
  <c r="V957" i="1" s="1"/>
  <c r="S957" i="1"/>
  <c r="R660" i="1"/>
  <c r="V660" i="1" s="1"/>
  <c r="S660" i="1"/>
  <c r="S562" i="1"/>
  <c r="R562" i="1"/>
  <c r="V562" i="1" s="1"/>
  <c r="U136" i="1"/>
  <c r="U912" i="1"/>
  <c r="T584" i="1"/>
  <c r="T352" i="1"/>
  <c r="T866" i="1"/>
  <c r="T1013" i="1"/>
  <c r="T232" i="1"/>
  <c r="T427" i="1"/>
  <c r="T672" i="1"/>
  <c r="S1115" i="1"/>
  <c r="R1115" i="1"/>
  <c r="V1115" i="1" s="1"/>
  <c r="S829" i="1"/>
  <c r="R829" i="1"/>
  <c r="V829" i="1" s="1"/>
  <c r="R1288" i="1"/>
  <c r="V1288" i="1" s="1"/>
  <c r="S1288" i="1"/>
  <c r="S766" i="1"/>
  <c r="R766" i="1"/>
  <c r="V766" i="1" s="1"/>
  <c r="U798" i="1"/>
  <c r="T1323" i="1"/>
  <c r="S866" i="1"/>
  <c r="R866" i="1"/>
  <c r="V866" i="1" s="1"/>
  <c r="S159" i="1"/>
  <c r="R159" i="1"/>
  <c r="V159" i="1" s="1"/>
  <c r="S227" i="1"/>
  <c r="R227" i="1"/>
  <c r="V227" i="1" s="1"/>
  <c r="T880" i="1"/>
  <c r="T977" i="1"/>
  <c r="T33" i="1"/>
  <c r="T17" i="1"/>
  <c r="S1120" i="1"/>
  <c r="R1120" i="1"/>
  <c r="V1120" i="1" s="1"/>
  <c r="S1267" i="1"/>
  <c r="R1267" i="1"/>
  <c r="V1267" i="1" s="1"/>
  <c r="S1137" i="1"/>
  <c r="R1137" i="1"/>
  <c r="V1137" i="1" s="1"/>
  <c r="T978" i="1"/>
  <c r="R1303" i="1"/>
  <c r="V1303" i="1" s="1"/>
  <c r="S1303" i="1"/>
  <c r="R871" i="1"/>
  <c r="V871" i="1" s="1"/>
  <c r="S871" i="1"/>
  <c r="S947" i="1"/>
  <c r="R947" i="1"/>
  <c r="V947" i="1" s="1"/>
  <c r="T1052" i="1"/>
  <c r="T1009" i="1"/>
  <c r="T874" i="1"/>
  <c r="T1316" i="1"/>
  <c r="T56" i="1"/>
  <c r="T1314" i="1"/>
  <c r="T244" i="1"/>
  <c r="T1310" i="1"/>
  <c r="T228" i="1"/>
  <c r="T1190" i="1"/>
  <c r="T679" i="1"/>
  <c r="T603" i="1"/>
  <c r="S926" i="1"/>
  <c r="R926" i="1"/>
  <c r="V926" i="1" s="1"/>
  <c r="S1328" i="1"/>
  <c r="R1328" i="1"/>
  <c r="V1328" i="1" s="1"/>
  <c r="T309" i="1"/>
  <c r="S591" i="1"/>
  <c r="R591" i="1"/>
  <c r="V591" i="1" s="1"/>
  <c r="R670" i="1"/>
  <c r="V670" i="1" s="1"/>
  <c r="S670" i="1"/>
  <c r="U344" i="1"/>
  <c r="U1178" i="1"/>
  <c r="T1028" i="1"/>
  <c r="T1304" i="1"/>
  <c r="T1292" i="1"/>
  <c r="T1299" i="1"/>
  <c r="R1279" i="1"/>
  <c r="V1279" i="1" s="1"/>
  <c r="S1279" i="1"/>
  <c r="T1049" i="1"/>
  <c r="S356" i="1"/>
  <c r="R356" i="1"/>
  <c r="V356" i="1" s="1"/>
  <c r="T1045" i="1"/>
  <c r="S221" i="1"/>
  <c r="R221" i="1"/>
  <c r="V221" i="1" s="1"/>
  <c r="T925" i="1"/>
  <c r="T480" i="1"/>
  <c r="T61" i="1"/>
  <c r="T158" i="1"/>
  <c r="R531" i="1"/>
  <c r="V531" i="1" s="1"/>
  <c r="S531" i="1"/>
  <c r="R147" i="1"/>
  <c r="V147" i="1" s="1"/>
  <c r="S147" i="1"/>
  <c r="R1169" i="1"/>
  <c r="V1169" i="1" s="1"/>
  <c r="S1169" i="1"/>
  <c r="S896" i="1"/>
  <c r="R896" i="1"/>
  <c r="V896" i="1" s="1"/>
  <c r="U1088" i="1"/>
  <c r="T1115" i="1"/>
  <c r="T1251" i="1"/>
  <c r="T596" i="1"/>
  <c r="T388" i="1"/>
  <c r="T1126" i="1"/>
  <c r="T595" i="1"/>
  <c r="T539" i="1"/>
  <c r="R1071" i="1"/>
  <c r="V1071" i="1" s="1"/>
  <c r="S1071" i="1"/>
  <c r="R511" i="1"/>
  <c r="V511" i="1" s="1"/>
  <c r="S511" i="1"/>
  <c r="R1093" i="1"/>
  <c r="V1093" i="1" s="1"/>
  <c r="S1093" i="1"/>
  <c r="S493" i="1"/>
  <c r="R493" i="1"/>
  <c r="V493" i="1" s="1"/>
  <c r="U731" i="1"/>
  <c r="T995" i="1"/>
  <c r="T673" i="1"/>
  <c r="S1022" i="1"/>
  <c r="R1022" i="1"/>
  <c r="V1022" i="1" s="1"/>
  <c r="S826" i="1"/>
  <c r="R826" i="1"/>
  <c r="V826" i="1" s="1"/>
  <c r="T951" i="1"/>
  <c r="T1330" i="1"/>
  <c r="T1326" i="1"/>
  <c r="T1206" i="1"/>
  <c r="T397" i="1"/>
  <c r="U1187" i="1"/>
  <c r="R1133" i="1"/>
  <c r="V1133" i="1" s="1"/>
  <c r="S1133" i="1"/>
  <c r="T869" i="1"/>
  <c r="R702" i="1"/>
  <c r="V702" i="1" s="1"/>
  <c r="S702" i="1"/>
  <c r="S617" i="1"/>
  <c r="R617" i="1"/>
  <c r="V617" i="1" s="1"/>
  <c r="U980" i="1"/>
  <c r="T1184" i="1"/>
  <c r="T922" i="1"/>
  <c r="T1167" i="1"/>
  <c r="T1107" i="1"/>
  <c r="T1320" i="1"/>
  <c r="T1207" i="1"/>
  <c r="T271" i="1"/>
  <c r="T1183" i="1"/>
  <c r="T255" i="1"/>
  <c r="T801" i="1"/>
  <c r="T728" i="1"/>
  <c r="T511" i="1"/>
  <c r="R1272" i="1"/>
  <c r="V1272" i="1" s="1"/>
  <c r="S1272" i="1"/>
  <c r="T57" i="1"/>
  <c r="T378" i="1"/>
  <c r="R587" i="1"/>
  <c r="V587" i="1" s="1"/>
  <c r="S587" i="1"/>
  <c r="R1110" i="1"/>
  <c r="V1110" i="1" s="1"/>
  <c r="S1110" i="1"/>
  <c r="R373" i="1"/>
  <c r="V373" i="1" s="1"/>
  <c r="S373" i="1"/>
  <c r="U893" i="1"/>
  <c r="T813" i="1"/>
  <c r="T1212" i="1"/>
  <c r="S567" i="1"/>
  <c r="R567" i="1"/>
  <c r="V567" i="1" s="1"/>
  <c r="T168" i="1"/>
  <c r="T490" i="1"/>
  <c r="T1266" i="1"/>
  <c r="T1161" i="1"/>
  <c r="T116" i="1"/>
  <c r="R794" i="1"/>
  <c r="V794" i="1" s="1"/>
  <c r="S794" i="1"/>
  <c r="T1262" i="1"/>
  <c r="T1157" i="1"/>
  <c r="T100" i="1"/>
  <c r="S489" i="1"/>
  <c r="R489" i="1"/>
  <c r="V489" i="1" s="1"/>
  <c r="T1142" i="1"/>
  <c r="T1037" i="1"/>
  <c r="T615" i="1"/>
  <c r="R593" i="1"/>
  <c r="V593" i="1" s="1"/>
  <c r="S593" i="1"/>
  <c r="T291" i="1"/>
  <c r="R367" i="1"/>
  <c r="V367" i="1" s="1"/>
  <c r="S367" i="1"/>
  <c r="S573" i="1"/>
  <c r="R573" i="1"/>
  <c r="V573" i="1" s="1"/>
  <c r="S1308" i="1"/>
  <c r="R1308" i="1"/>
  <c r="V1308" i="1" s="1"/>
  <c r="T426" i="1"/>
  <c r="S1049" i="1"/>
  <c r="R1049" i="1"/>
  <c r="V1049" i="1" s="1"/>
  <c r="R696" i="1"/>
  <c r="V696" i="1" s="1"/>
  <c r="S696" i="1"/>
  <c r="R1298" i="1"/>
  <c r="V1298" i="1" s="1"/>
  <c r="S1298" i="1"/>
  <c r="S1059" i="1"/>
  <c r="R1059" i="1"/>
  <c r="V1059" i="1" s="1"/>
  <c r="U546" i="1"/>
  <c r="T1259" i="1"/>
  <c r="T363" i="1"/>
  <c r="T335" i="1"/>
  <c r="T748" i="1"/>
  <c r="S1304" i="1"/>
  <c r="R1304" i="1"/>
  <c r="V1304" i="1" s="1"/>
  <c r="T394" i="1"/>
  <c r="R1166" i="1"/>
  <c r="V1166" i="1" s="1"/>
  <c r="S1166" i="1"/>
  <c r="U646" i="1"/>
  <c r="R445" i="1"/>
  <c r="V445" i="1" s="1"/>
  <c r="S445" i="1"/>
  <c r="S513" i="1"/>
  <c r="R513" i="1"/>
  <c r="V513" i="1" s="1"/>
  <c r="R722" i="1"/>
  <c r="V722" i="1" s="1"/>
  <c r="S722" i="1"/>
  <c r="S27" i="1"/>
  <c r="R27" i="1"/>
  <c r="V27" i="1" s="1"/>
  <c r="U1316" i="1"/>
  <c r="T1307" i="1"/>
  <c r="T102" i="1"/>
  <c r="T1008" i="1"/>
  <c r="T564" i="1"/>
  <c r="T1041" i="1"/>
  <c r="T320" i="1"/>
  <c r="T97" i="1"/>
  <c r="T304" i="1"/>
  <c r="T81" i="1"/>
  <c r="T597" i="1"/>
  <c r="R1248" i="1"/>
  <c r="V1248" i="1" s="1"/>
  <c r="S1248" i="1"/>
  <c r="T162" i="1"/>
  <c r="R552" i="1"/>
  <c r="V552" i="1" s="1"/>
  <c r="S552" i="1"/>
  <c r="S1129" i="1"/>
  <c r="R1129" i="1"/>
  <c r="V1129" i="1" s="1"/>
  <c r="R1295" i="1"/>
  <c r="V1295" i="1" s="1"/>
  <c r="S1295" i="1"/>
  <c r="R501" i="1"/>
  <c r="V501" i="1" s="1"/>
  <c r="S501" i="1"/>
  <c r="S233" i="1"/>
  <c r="R233" i="1"/>
  <c r="V233" i="1" s="1"/>
  <c r="R56" i="1"/>
  <c r="V56" i="1" s="1"/>
  <c r="S56" i="1"/>
  <c r="S1111" i="1"/>
  <c r="R1111" i="1"/>
  <c r="V1111" i="1" s="1"/>
  <c r="T979" i="1"/>
  <c r="T793" i="1"/>
  <c r="T1256" i="1"/>
  <c r="T288" i="1"/>
  <c r="T1127" i="1"/>
  <c r="T602" i="1"/>
  <c r="T191" i="1"/>
  <c r="T198" i="1"/>
  <c r="T1103" i="1"/>
  <c r="T594" i="1"/>
  <c r="T175" i="1"/>
  <c r="T182" i="1"/>
  <c r="T758" i="1"/>
  <c r="T272" i="1"/>
  <c r="T708" i="1"/>
  <c r="T49" i="1"/>
  <c r="T404" i="1"/>
  <c r="T237" i="1"/>
  <c r="R1081" i="1"/>
  <c r="V1081" i="1" s="1"/>
  <c r="S1081" i="1"/>
  <c r="S1236" i="1"/>
  <c r="R1236" i="1"/>
  <c r="V1236" i="1" s="1"/>
  <c r="R817" i="1"/>
  <c r="V817" i="1" s="1"/>
  <c r="S817" i="1"/>
  <c r="S8" i="1"/>
  <c r="R8" i="1"/>
  <c r="V8" i="1" s="1"/>
  <c r="R1043" i="1"/>
  <c r="V1043" i="1" s="1"/>
  <c r="S1043" i="1"/>
  <c r="R678" i="1"/>
  <c r="V678" i="1" s="1"/>
  <c r="S678" i="1"/>
  <c r="R535" i="1"/>
  <c r="V535" i="1" s="1"/>
  <c r="S535" i="1"/>
  <c r="S218" i="1"/>
  <c r="R218" i="1"/>
  <c r="V218" i="1" s="1"/>
  <c r="T312" i="1"/>
  <c r="T637" i="1"/>
  <c r="T621" i="1"/>
  <c r="T151" i="1"/>
  <c r="T108" i="1"/>
  <c r="S1203" i="1"/>
  <c r="R1203" i="1"/>
  <c r="V1203" i="1" s="1"/>
  <c r="R1142" i="1"/>
  <c r="V1142" i="1" s="1"/>
  <c r="S1142" i="1"/>
  <c r="R33" i="1"/>
  <c r="V33" i="1" s="1"/>
  <c r="S33" i="1"/>
  <c r="R280" i="1"/>
  <c r="V280" i="1" s="1"/>
  <c r="S280" i="1"/>
  <c r="R1185" i="1"/>
  <c r="V1185" i="1" s="1"/>
  <c r="S1185" i="1"/>
  <c r="R347" i="1"/>
  <c r="V347" i="1" s="1"/>
  <c r="S347" i="1"/>
  <c r="U438" i="1"/>
  <c r="S1172" i="1"/>
  <c r="R1172" i="1"/>
  <c r="V1172" i="1" s="1"/>
  <c r="T117" i="1"/>
  <c r="R589" i="1"/>
  <c r="V589" i="1" s="1"/>
  <c r="S589" i="1"/>
  <c r="S410" i="1"/>
  <c r="R410" i="1"/>
  <c r="V410" i="1" s="1"/>
  <c r="U876" i="1"/>
  <c r="T1329" i="1"/>
  <c r="T827" i="1"/>
  <c r="T231" i="1"/>
  <c r="T573" i="1"/>
  <c r="S1216" i="1"/>
  <c r="R1216" i="1"/>
  <c r="V1216" i="1" s="1"/>
  <c r="T853" i="1"/>
  <c r="T87" i="1"/>
  <c r="R925" i="1"/>
  <c r="V925" i="1" s="1"/>
  <c r="S925" i="1"/>
  <c r="R1323" i="1"/>
  <c r="V1323" i="1" s="1"/>
  <c r="S1323" i="1"/>
  <c r="S1171" i="1"/>
  <c r="R1171" i="1"/>
  <c r="V1171" i="1" s="1"/>
  <c r="R714" i="1"/>
  <c r="V714" i="1" s="1"/>
  <c r="S714" i="1"/>
  <c r="R619" i="1"/>
  <c r="V619" i="1" s="1"/>
  <c r="S619" i="1"/>
  <c r="U1196" i="1"/>
  <c r="T931" i="1"/>
  <c r="T1191" i="1"/>
  <c r="T915" i="1"/>
  <c r="T1233" i="1"/>
  <c r="T279" i="1"/>
  <c r="T1033" i="1"/>
  <c r="T289" i="1"/>
  <c r="T247" i="1"/>
  <c r="T1029" i="1"/>
  <c r="T273" i="1"/>
  <c r="T1270" i="1"/>
  <c r="T909" i="1"/>
  <c r="S1155" i="1"/>
  <c r="R1155" i="1"/>
  <c r="V1155" i="1" s="1"/>
  <c r="T555" i="1"/>
  <c r="R846" i="1"/>
  <c r="V846" i="1" s="1"/>
  <c r="S846" i="1"/>
  <c r="R857" i="1"/>
  <c r="V857" i="1" s="1"/>
  <c r="S857" i="1"/>
  <c r="R62" i="1"/>
  <c r="V62" i="1" s="1"/>
  <c r="S62" i="1"/>
  <c r="R785" i="1"/>
  <c r="V785" i="1" s="1"/>
  <c r="S785" i="1"/>
  <c r="R1222" i="1"/>
  <c r="V1222" i="1" s="1"/>
  <c r="S1222" i="1"/>
  <c r="R1214" i="1"/>
  <c r="V1214" i="1" s="1"/>
  <c r="S1214" i="1"/>
  <c r="U701" i="1"/>
  <c r="T1234" i="1"/>
  <c r="T1125" i="1"/>
  <c r="T575" i="1"/>
  <c r="S1168" i="1"/>
  <c r="R1168" i="1"/>
  <c r="V1168" i="1" s="1"/>
  <c r="S1329" i="1"/>
  <c r="R1329" i="1"/>
  <c r="V1329" i="1" s="1"/>
  <c r="U935" i="1"/>
  <c r="S969" i="1"/>
  <c r="R969" i="1"/>
  <c r="V969" i="1" s="1"/>
  <c r="U783" i="1"/>
  <c r="U801" i="1"/>
  <c r="T975" i="1"/>
  <c r="T984" i="1"/>
  <c r="S1152" i="1"/>
  <c r="R1152" i="1"/>
  <c r="V1152" i="1" s="1"/>
  <c r="T1065" i="1"/>
  <c r="R727" i="1"/>
  <c r="V727" i="1" s="1"/>
  <c r="S727" i="1"/>
  <c r="T1061" i="1"/>
  <c r="R652" i="1"/>
  <c r="V652" i="1" s="1"/>
  <c r="S652" i="1"/>
  <c r="T941" i="1"/>
  <c r="T521" i="1"/>
  <c r="T77" i="1"/>
  <c r="T174" i="1"/>
  <c r="S616" i="1"/>
  <c r="R616" i="1"/>
  <c r="V616" i="1" s="1"/>
  <c r="R393" i="1"/>
  <c r="V393" i="1" s="1"/>
  <c r="S393" i="1"/>
  <c r="S1201" i="1"/>
  <c r="R1201" i="1"/>
  <c r="V1201" i="1" s="1"/>
  <c r="R960" i="1"/>
  <c r="V960" i="1" s="1"/>
  <c r="S960" i="1"/>
  <c r="U577" i="1"/>
  <c r="R1047" i="1"/>
  <c r="V1047" i="1" s="1"/>
  <c r="S1047" i="1"/>
  <c r="S1242" i="1"/>
  <c r="R1242" i="1"/>
  <c r="V1242" i="1" s="1"/>
  <c r="R238" i="1"/>
  <c r="V238" i="1" s="1"/>
  <c r="S238" i="1"/>
  <c r="R606" i="1"/>
  <c r="V606" i="1" s="1"/>
  <c r="S606" i="1"/>
  <c r="S658" i="1"/>
  <c r="R658" i="1"/>
  <c r="V658" i="1" s="1"/>
  <c r="S550" i="1"/>
  <c r="R550" i="1"/>
  <c r="V550" i="1" s="1"/>
  <c r="S869" i="1"/>
  <c r="R869" i="1"/>
  <c r="V869" i="1" s="1"/>
  <c r="S1048" i="1"/>
  <c r="R1048" i="1"/>
  <c r="V1048" i="1" s="1"/>
  <c r="U642" i="1"/>
  <c r="S1275" i="1"/>
  <c r="R1275" i="1"/>
  <c r="V1275" i="1" s="1"/>
  <c r="T297" i="1"/>
  <c r="R553" i="1"/>
  <c r="V553" i="1" s="1"/>
  <c r="S553" i="1"/>
  <c r="R1253" i="1"/>
  <c r="V1253" i="1" s="1"/>
  <c r="S1253" i="1"/>
  <c r="R534" i="1"/>
  <c r="V534" i="1" s="1"/>
  <c r="S534" i="1"/>
  <c r="S530" i="1"/>
  <c r="R530" i="1"/>
  <c r="V530" i="1" s="1"/>
  <c r="U864" i="1"/>
  <c r="T1208" i="1"/>
  <c r="T1123" i="1"/>
  <c r="T702" i="1"/>
  <c r="T713" i="1"/>
  <c r="T670" i="1"/>
  <c r="T705" i="1"/>
  <c r="T1295" i="1"/>
  <c r="T373" i="1"/>
  <c r="T656" i="1"/>
  <c r="S1083" i="1"/>
  <c r="R1083" i="1"/>
  <c r="V1083" i="1" s="1"/>
  <c r="T201" i="1"/>
  <c r="U945" i="1"/>
  <c r="R1061" i="1"/>
  <c r="V1061" i="1" s="1"/>
  <c r="S1061" i="1"/>
  <c r="R909" i="1"/>
  <c r="V909" i="1" s="1"/>
  <c r="S909" i="1"/>
  <c r="R443" i="1"/>
  <c r="V443" i="1" s="1"/>
  <c r="S443" i="1"/>
  <c r="U995" i="1"/>
  <c r="R455" i="1"/>
  <c r="V455" i="1" s="1"/>
  <c r="S455" i="1"/>
  <c r="S777" i="1"/>
  <c r="R777" i="1"/>
  <c r="V777" i="1" s="1"/>
  <c r="U815" i="1"/>
  <c r="R751" i="1"/>
  <c r="V751" i="1" s="1"/>
  <c r="S751" i="1"/>
  <c r="U1165" i="1"/>
  <c r="R1007" i="1"/>
  <c r="V1007" i="1" s="1"/>
  <c r="S1007" i="1"/>
  <c r="S462" i="1"/>
  <c r="R462" i="1"/>
  <c r="V462" i="1" s="1"/>
  <c r="S1126" i="1"/>
  <c r="R1126" i="1"/>
  <c r="V1126" i="1" s="1"/>
  <c r="U1256" i="1"/>
  <c r="U711" i="1"/>
  <c r="T180" i="1"/>
  <c r="T840" i="1"/>
  <c r="T472" i="1"/>
  <c r="T112" i="1"/>
  <c r="T999" i="1"/>
  <c r="T203" i="1"/>
  <c r="T114" i="1"/>
  <c r="T137" i="1"/>
  <c r="S990" i="1"/>
  <c r="R990" i="1"/>
  <c r="V990" i="1" s="1"/>
  <c r="S1261" i="1"/>
  <c r="R1261" i="1"/>
  <c r="V1261" i="1" s="1"/>
  <c r="S1052" i="1"/>
  <c r="R1052" i="1"/>
  <c r="V1052" i="1" s="1"/>
  <c r="R249" i="1"/>
  <c r="V249" i="1" s="1"/>
  <c r="S249" i="1"/>
  <c r="S612" i="1"/>
  <c r="R612" i="1"/>
  <c r="V612" i="1" s="1"/>
  <c r="S351" i="1"/>
  <c r="R351" i="1"/>
  <c r="V351" i="1" s="1"/>
  <c r="R107" i="1"/>
  <c r="V107" i="1" s="1"/>
  <c r="S107" i="1"/>
  <c r="U455" i="1"/>
  <c r="S508" i="1"/>
  <c r="R508" i="1"/>
  <c r="V508" i="1" s="1"/>
  <c r="R1217" i="1"/>
  <c r="V1217" i="1" s="1"/>
  <c r="S1217" i="1"/>
  <c r="R992" i="1"/>
  <c r="V992" i="1" s="1"/>
  <c r="S992" i="1"/>
  <c r="U1182" i="1"/>
  <c r="S1181" i="1"/>
  <c r="R1181" i="1"/>
  <c r="V1181" i="1" s="1"/>
  <c r="U345" i="1"/>
  <c r="U273" i="1"/>
  <c r="S758" i="1"/>
  <c r="R758" i="1"/>
  <c r="V758" i="1" s="1"/>
  <c r="S185" i="1"/>
  <c r="R185" i="1"/>
  <c r="V185" i="1" s="1"/>
  <c r="S1113" i="1"/>
  <c r="R1113" i="1"/>
  <c r="V1113" i="1" s="1"/>
  <c r="U944" i="1"/>
  <c r="S172" i="1"/>
  <c r="R172" i="1"/>
  <c r="V172" i="1" s="1"/>
  <c r="U1292" i="1"/>
  <c r="R1026" i="1"/>
  <c r="V1026" i="1" s="1"/>
  <c r="S1026" i="1"/>
  <c r="U901" i="1"/>
  <c r="U733" i="1"/>
  <c r="U166" i="1"/>
  <c r="S499" i="1"/>
  <c r="R499" i="1"/>
  <c r="V499" i="1" s="1"/>
  <c r="S1089" i="1"/>
  <c r="R1089" i="1"/>
  <c r="V1089" i="1" s="1"/>
  <c r="R736" i="1"/>
  <c r="V736" i="1" s="1"/>
  <c r="S736" i="1"/>
  <c r="U488" i="1"/>
  <c r="S1053" i="1"/>
  <c r="R1053" i="1"/>
  <c r="V1053" i="1" s="1"/>
  <c r="U221" i="1"/>
  <c r="U539" i="1"/>
  <c r="S202" i="1"/>
  <c r="R202" i="1"/>
  <c r="V202" i="1" s="1"/>
  <c r="S514" i="1"/>
  <c r="R514" i="1"/>
  <c r="V514" i="1" s="1"/>
  <c r="U900" i="1"/>
  <c r="S1122" i="1"/>
  <c r="R1122" i="1"/>
  <c r="V1122" i="1" s="1"/>
  <c r="R170" i="1"/>
  <c r="V170" i="1" s="1"/>
  <c r="S170" i="1"/>
  <c r="S98" i="1"/>
  <c r="R98" i="1"/>
  <c r="V98" i="1" s="1"/>
  <c r="U538" i="1"/>
  <c r="R1008" i="1"/>
  <c r="V1008" i="1" s="1"/>
  <c r="S1008" i="1"/>
  <c r="U1248" i="1"/>
  <c r="U829" i="1"/>
  <c r="S976" i="1"/>
  <c r="R976" i="1"/>
  <c r="V976" i="1" s="1"/>
  <c r="U976" i="1"/>
  <c r="U1142" i="1"/>
  <c r="R1054" i="1"/>
  <c r="V1054" i="1" s="1"/>
  <c r="S1054" i="1"/>
  <c r="U705" i="1"/>
  <c r="U226" i="1"/>
  <c r="S496" i="1"/>
  <c r="R496" i="1"/>
  <c r="V496" i="1" s="1"/>
  <c r="U1220" i="1"/>
  <c r="U740" i="1"/>
  <c r="U519" i="1"/>
  <c r="U930" i="1"/>
  <c r="U424" i="1"/>
  <c r="U660" i="1"/>
  <c r="U267" i="1"/>
  <c r="U1106" i="1"/>
  <c r="U786" i="1"/>
  <c r="S712" i="1"/>
  <c r="R712" i="1"/>
  <c r="V712" i="1" s="1"/>
  <c r="U1041" i="1"/>
  <c r="T126" i="1"/>
  <c r="R308" i="1"/>
  <c r="V308" i="1" s="1"/>
  <c r="S308" i="1"/>
  <c r="R588" i="1"/>
  <c r="V588" i="1" s="1"/>
  <c r="S588" i="1"/>
  <c r="S1105" i="1"/>
  <c r="R1105" i="1"/>
  <c r="V1105" i="1" s="1"/>
  <c r="R768" i="1"/>
  <c r="V768" i="1" s="1"/>
  <c r="S768" i="1"/>
  <c r="U758" i="1"/>
  <c r="T604" i="1"/>
  <c r="T495" i="1"/>
  <c r="T143" i="1"/>
  <c r="T970" i="1"/>
  <c r="T919" i="1"/>
  <c r="T962" i="1"/>
  <c r="T315" i="1"/>
  <c r="T958" i="1"/>
  <c r="T307" i="1"/>
  <c r="T838" i="1"/>
  <c r="T506" i="1"/>
  <c r="T67" i="1"/>
  <c r="R842" i="1"/>
  <c r="V842" i="1" s="1"/>
  <c r="S842" i="1"/>
  <c r="S1263" i="1"/>
  <c r="R1263" i="1"/>
  <c r="V1263" i="1" s="1"/>
  <c r="R1156" i="1"/>
  <c r="V1156" i="1" s="1"/>
  <c r="S1156" i="1"/>
  <c r="R359" i="1"/>
  <c r="V359" i="1" s="1"/>
  <c r="S359" i="1"/>
  <c r="R371" i="1"/>
  <c r="V371" i="1" s="1"/>
  <c r="S371" i="1"/>
  <c r="R102" i="1"/>
  <c r="V102" i="1" s="1"/>
  <c r="S102" i="1"/>
  <c r="U469" i="1"/>
  <c r="T1147" i="1"/>
  <c r="T522" i="1"/>
  <c r="T776" i="1"/>
  <c r="T39" i="1"/>
  <c r="T818" i="1"/>
  <c r="T882" i="1"/>
  <c r="T761" i="1"/>
  <c r="T107" i="1"/>
  <c r="T807" i="1"/>
  <c r="T878" i="1"/>
  <c r="T755" i="1"/>
  <c r="T91" i="1"/>
  <c r="T590" i="1"/>
  <c r="T735" i="1"/>
  <c r="T491" i="1"/>
  <c r="T358" i="1"/>
  <c r="T688" i="1"/>
  <c r="T146" i="1"/>
  <c r="S339" i="1"/>
  <c r="R339" i="1"/>
  <c r="V339" i="1" s="1"/>
  <c r="T233" i="1"/>
  <c r="S1065" i="1"/>
  <c r="R1065" i="1"/>
  <c r="V1065" i="1" s="1"/>
  <c r="T261" i="1"/>
  <c r="S1125" i="1"/>
  <c r="R1125" i="1"/>
  <c r="V1125" i="1" s="1"/>
  <c r="S400" i="1"/>
  <c r="R400" i="1"/>
  <c r="V400" i="1" s="1"/>
  <c r="S542" i="1"/>
  <c r="R542" i="1"/>
  <c r="V542" i="1" s="1"/>
  <c r="R641" i="1"/>
  <c r="V641" i="1" s="1"/>
  <c r="S641" i="1"/>
  <c r="T1319" i="1"/>
  <c r="T230" i="1"/>
  <c r="S753" i="1"/>
  <c r="R753" i="1"/>
  <c r="V753" i="1" s="1"/>
  <c r="R602" i="1"/>
  <c r="V602" i="1" s="1"/>
  <c r="S602" i="1"/>
  <c r="U1037" i="1"/>
  <c r="T238" i="1"/>
  <c r="R1004" i="1"/>
  <c r="V1004" i="1" s="1"/>
  <c r="S1004" i="1"/>
  <c r="R697" i="1"/>
  <c r="V697" i="1" s="1"/>
  <c r="S697" i="1"/>
  <c r="S862" i="1"/>
  <c r="R862" i="1"/>
  <c r="V862" i="1" s="1"/>
  <c r="R494" i="1"/>
  <c r="V494" i="1" s="1"/>
  <c r="S494" i="1"/>
  <c r="S795" i="1"/>
  <c r="R795" i="1"/>
  <c r="V795" i="1" s="1"/>
  <c r="S1278" i="1"/>
  <c r="R1278" i="1"/>
  <c r="V1278" i="1" s="1"/>
  <c r="U1115" i="1"/>
  <c r="S294" i="1"/>
  <c r="R294" i="1"/>
  <c r="V294" i="1" s="1"/>
  <c r="U1181" i="1"/>
  <c r="U748" i="1"/>
  <c r="T843" i="1"/>
  <c r="T762" i="1"/>
  <c r="T586" i="1"/>
  <c r="T541" i="1"/>
  <c r="T884" i="1"/>
  <c r="T914" i="1"/>
  <c r="T803" i="1"/>
  <c r="T187" i="1"/>
  <c r="T876" i="1"/>
  <c r="T910" i="1"/>
  <c r="T798" i="1"/>
  <c r="T179" i="1"/>
  <c r="T856" i="1"/>
  <c r="T778" i="1"/>
  <c r="T577" i="1"/>
  <c r="T422" i="1"/>
  <c r="T720" i="1"/>
  <c r="T498" i="1"/>
  <c r="R1211" i="1"/>
  <c r="V1211" i="1" s="1"/>
  <c r="S1211" i="1"/>
  <c r="S340" i="1"/>
  <c r="R340" i="1"/>
  <c r="V340" i="1" s="1"/>
  <c r="T265" i="1"/>
  <c r="R1135" i="1"/>
  <c r="V1135" i="1" s="1"/>
  <c r="S1135" i="1"/>
  <c r="S16" i="1"/>
  <c r="R16" i="1"/>
  <c r="V16" i="1" s="1"/>
  <c r="S805" i="1"/>
  <c r="R805" i="1"/>
  <c r="V805" i="1" s="1"/>
  <c r="R1189" i="1"/>
  <c r="V1189" i="1" s="1"/>
  <c r="S1189" i="1"/>
  <c r="R179" i="1"/>
  <c r="V179" i="1" s="1"/>
  <c r="S179" i="1"/>
  <c r="R312" i="1"/>
  <c r="V312" i="1" s="1"/>
  <c r="S312" i="1"/>
  <c r="R143" i="1"/>
  <c r="V143" i="1" s="1"/>
  <c r="S143" i="1"/>
  <c r="R307" i="1"/>
  <c r="V307" i="1" s="1"/>
  <c r="S307" i="1"/>
  <c r="S109" i="1"/>
  <c r="R109" i="1"/>
  <c r="V109" i="1" s="1"/>
  <c r="U391" i="1"/>
  <c r="U354" i="1"/>
  <c r="S970" i="1"/>
  <c r="R970" i="1"/>
  <c r="V970" i="1" s="1"/>
  <c r="S1109" i="1"/>
  <c r="R1109" i="1"/>
  <c r="V1109" i="1" s="1"/>
  <c r="S881" i="1"/>
  <c r="R881" i="1"/>
  <c r="V881" i="1" s="1"/>
  <c r="S803" i="1"/>
  <c r="R803" i="1"/>
  <c r="V803" i="1" s="1"/>
  <c r="U861" i="1"/>
  <c r="S220" i="1"/>
  <c r="R220" i="1"/>
  <c r="V220" i="1" s="1"/>
  <c r="R815" i="1"/>
  <c r="V815" i="1" s="1"/>
  <c r="S815" i="1"/>
  <c r="S954" i="1"/>
  <c r="R954" i="1"/>
  <c r="V954" i="1" s="1"/>
  <c r="U881" i="1"/>
  <c r="U1117" i="1"/>
  <c r="R1269" i="1"/>
  <c r="V1269" i="1" s="1"/>
  <c r="S1269" i="1"/>
  <c r="S576" i="1"/>
  <c r="R576" i="1"/>
  <c r="V576" i="1" s="1"/>
  <c r="S572" i="1"/>
  <c r="R572" i="1"/>
  <c r="V572" i="1" s="1"/>
  <c r="U216" i="1"/>
  <c r="S241" i="1"/>
  <c r="R241" i="1"/>
  <c r="V241" i="1" s="1"/>
  <c r="R1246" i="1"/>
  <c r="V1246" i="1" s="1"/>
  <c r="S1246" i="1"/>
  <c r="T489" i="1"/>
  <c r="T274" i="1"/>
  <c r="R1240" i="1"/>
  <c r="V1240" i="1" s="1"/>
  <c r="S1240" i="1"/>
  <c r="S52" i="1"/>
  <c r="R52" i="1"/>
  <c r="V52" i="1" s="1"/>
  <c r="T41" i="1"/>
  <c r="S419" i="1"/>
  <c r="R419" i="1"/>
  <c r="V419" i="1" s="1"/>
  <c r="T362" i="1"/>
  <c r="R1096" i="1"/>
  <c r="V1096" i="1" s="1"/>
  <c r="S1096" i="1"/>
  <c r="S497" i="1"/>
  <c r="R497" i="1"/>
  <c r="V497" i="1" s="1"/>
  <c r="R285" i="1"/>
  <c r="V285" i="1" s="1"/>
  <c r="S285" i="1"/>
  <c r="R1074" i="1"/>
  <c r="V1074" i="1" s="1"/>
  <c r="S1074" i="1"/>
  <c r="R1331" i="1"/>
  <c r="V1331" i="1" s="1"/>
  <c r="S1331" i="1"/>
  <c r="S288" i="1"/>
  <c r="R288" i="1"/>
  <c r="V288" i="1" s="1"/>
  <c r="U1091" i="1"/>
  <c r="U1173" i="1"/>
  <c r="T1152" i="1"/>
  <c r="T662" i="1"/>
  <c r="T648" i="1"/>
  <c r="T872" i="1"/>
  <c r="T1105" i="1"/>
  <c r="T831" i="1"/>
  <c r="T375" i="1"/>
  <c r="T744" i="1"/>
  <c r="T161" i="1"/>
  <c r="T822" i="1"/>
  <c r="T364" i="1"/>
  <c r="T740" i="1"/>
  <c r="T145" i="1"/>
  <c r="T661" i="1"/>
  <c r="T653" i="1"/>
  <c r="T580" i="1"/>
  <c r="R424" i="1"/>
  <c r="V424" i="1" s="1"/>
  <c r="S424" i="1"/>
  <c r="T361" i="1"/>
  <c r="T178" i="1"/>
  <c r="R1017" i="1"/>
  <c r="V1017" i="1" s="1"/>
  <c r="S1017" i="1"/>
  <c r="R638" i="1"/>
  <c r="V638" i="1" s="1"/>
  <c r="S638" i="1"/>
  <c r="R1116" i="1"/>
  <c r="V1116" i="1" s="1"/>
  <c r="S1116" i="1"/>
  <c r="R1193" i="1"/>
  <c r="V1193" i="1" s="1"/>
  <c r="S1193" i="1"/>
  <c r="T266" i="1"/>
  <c r="R628" i="1"/>
  <c r="V628" i="1" s="1"/>
  <c r="S628" i="1"/>
  <c r="S882" i="1"/>
  <c r="R882" i="1"/>
  <c r="V882" i="1" s="1"/>
  <c r="R545" i="1"/>
  <c r="V545" i="1" s="1"/>
  <c r="S545" i="1"/>
  <c r="R833" i="1"/>
  <c r="V833" i="1" s="1"/>
  <c r="S833" i="1"/>
  <c r="R656" i="1"/>
  <c r="V656" i="1" s="1"/>
  <c r="S656" i="1"/>
  <c r="S346" i="1"/>
  <c r="R346" i="1"/>
  <c r="V346" i="1" s="1"/>
  <c r="R184" i="1"/>
  <c r="V184" i="1" s="1"/>
  <c r="S184" i="1"/>
  <c r="U991" i="1"/>
  <c r="S1192" i="1"/>
  <c r="R1192" i="1"/>
  <c r="V1192" i="1" s="1"/>
  <c r="R940" i="1"/>
  <c r="V940" i="1" s="1"/>
  <c r="S940" i="1"/>
  <c r="R630" i="1"/>
  <c r="V630" i="1" s="1"/>
  <c r="S630" i="1"/>
  <c r="S1000" i="1"/>
  <c r="R1000" i="1"/>
  <c r="V1000" i="1" s="1"/>
  <c r="R377" i="1"/>
  <c r="V377" i="1" s="1"/>
  <c r="S377" i="1"/>
  <c r="S1313" i="1"/>
  <c r="R1313" i="1"/>
  <c r="V1313" i="1" s="1"/>
  <c r="S801" i="1"/>
  <c r="R801" i="1"/>
  <c r="V801" i="1" s="1"/>
  <c r="S76" i="1"/>
  <c r="R76" i="1"/>
  <c r="V76" i="1" s="1"/>
  <c r="S870" i="1"/>
  <c r="R870" i="1"/>
  <c r="V870" i="1" s="1"/>
  <c r="U1192" i="1"/>
  <c r="U851" i="1"/>
  <c r="S713" i="1"/>
  <c r="R713" i="1"/>
  <c r="V713" i="1" s="1"/>
  <c r="S724" i="1"/>
  <c r="R724" i="1"/>
  <c r="V724" i="1" s="1"/>
  <c r="U1081" i="1"/>
  <c r="U176" i="1"/>
  <c r="U1329" i="1"/>
  <c r="U734" i="1"/>
  <c r="S389" i="1"/>
  <c r="R389" i="1"/>
  <c r="V389" i="1" s="1"/>
  <c r="U960" i="1"/>
  <c r="T251" i="1"/>
  <c r="T1019" i="1"/>
  <c r="T1047" i="1"/>
  <c r="T954" i="1"/>
  <c r="T476" i="1"/>
  <c r="T937" i="1"/>
  <c r="T414" i="1"/>
  <c r="T433" i="1"/>
  <c r="T933" i="1"/>
  <c r="T406" i="1"/>
  <c r="T400" i="1"/>
  <c r="T809" i="1"/>
  <c r="T86" i="1"/>
  <c r="T236" i="1"/>
  <c r="R1132" i="1"/>
  <c r="V1132" i="1" s="1"/>
  <c r="S1132" i="1"/>
  <c r="S1014" i="1"/>
  <c r="R1014" i="1"/>
  <c r="V1014" i="1" s="1"/>
  <c r="R324" i="1"/>
  <c r="V324" i="1" s="1"/>
  <c r="S324" i="1"/>
  <c r="T458" i="1"/>
  <c r="S901" i="1"/>
  <c r="R901" i="1"/>
  <c r="V901" i="1" s="1"/>
  <c r="S319" i="1"/>
  <c r="R319" i="1"/>
  <c r="V319" i="1" s="1"/>
  <c r="R21" i="1"/>
  <c r="V21" i="1" s="1"/>
  <c r="S21" i="1"/>
  <c r="U511" i="1"/>
  <c r="S582" i="1"/>
  <c r="R582" i="1"/>
  <c r="V582" i="1" s="1"/>
  <c r="S634" i="1"/>
  <c r="R634" i="1"/>
  <c r="V634" i="1" s="1"/>
  <c r="S592" i="1"/>
  <c r="R592" i="1"/>
  <c r="V592" i="1" s="1"/>
  <c r="S599" i="1"/>
  <c r="R599" i="1"/>
  <c r="V599" i="1" s="1"/>
  <c r="S115" i="1"/>
  <c r="R115" i="1"/>
  <c r="V115" i="1" s="1"/>
  <c r="S544" i="1"/>
  <c r="R544" i="1"/>
  <c r="V544" i="1" s="1"/>
  <c r="R331" i="1"/>
  <c r="V331" i="1" s="1"/>
  <c r="S331" i="1"/>
  <c r="R600" i="1"/>
  <c r="V600" i="1" s="1"/>
  <c r="S600" i="1"/>
  <c r="U554" i="1"/>
  <c r="U1241" i="1"/>
  <c r="U911" i="1"/>
  <c r="S979" i="1"/>
  <c r="R979" i="1"/>
  <c r="V979" i="1" s="1"/>
  <c r="S922" i="1"/>
  <c r="R922" i="1"/>
  <c r="V922" i="1" s="1"/>
  <c r="S626" i="1"/>
  <c r="R626" i="1"/>
  <c r="V626" i="1" s="1"/>
  <c r="S433" i="1"/>
  <c r="R433" i="1"/>
  <c r="V433" i="1" s="1"/>
  <c r="S30" i="1"/>
  <c r="R30" i="1"/>
  <c r="V30" i="1" s="1"/>
  <c r="R149" i="1"/>
  <c r="V149" i="1" s="1"/>
  <c r="S149" i="1"/>
  <c r="U1216" i="1"/>
  <c r="U894" i="1"/>
  <c r="S80" i="1"/>
  <c r="R80" i="1"/>
  <c r="V80" i="1" s="1"/>
  <c r="S977" i="1"/>
  <c r="R977" i="1"/>
  <c r="V977" i="1" s="1"/>
  <c r="U534" i="1"/>
  <c r="R934" i="1"/>
  <c r="V934" i="1" s="1"/>
  <c r="S934" i="1"/>
  <c r="U1233" i="1"/>
  <c r="R981" i="1"/>
  <c r="V981" i="1" s="1"/>
  <c r="S981" i="1"/>
  <c r="R684" i="1"/>
  <c r="V684" i="1" s="1"/>
  <c r="S684" i="1"/>
  <c r="R487" i="1"/>
  <c r="V487" i="1" s="1"/>
  <c r="S487" i="1"/>
  <c r="R11" i="1"/>
  <c r="V11" i="1" s="1"/>
  <c r="S11" i="1"/>
  <c r="U1297" i="1"/>
  <c r="U476" i="1"/>
  <c r="U1145" i="1"/>
  <c r="R547" i="1"/>
  <c r="V547" i="1" s="1"/>
  <c r="S547" i="1"/>
  <c r="S853" i="1"/>
  <c r="R853" i="1"/>
  <c r="V853" i="1" s="1"/>
  <c r="S556" i="1"/>
  <c r="R556" i="1"/>
  <c r="V556" i="1" s="1"/>
  <c r="S111" i="1"/>
  <c r="R111" i="1"/>
  <c r="V111" i="1" s="1"/>
  <c r="R326" i="1"/>
  <c r="V326" i="1" s="1"/>
  <c r="S326" i="1"/>
  <c r="U1245" i="1"/>
  <c r="U217" i="1"/>
  <c r="R790" i="1"/>
  <c r="V790" i="1" s="1"/>
  <c r="S790" i="1"/>
  <c r="U1283" i="1"/>
  <c r="S709" i="1"/>
  <c r="R709" i="1"/>
  <c r="V709" i="1" s="1"/>
  <c r="U422" i="1"/>
  <c r="U97" i="1"/>
  <c r="U1040" i="1"/>
  <c r="U108" i="1"/>
  <c r="S1256" i="1"/>
  <c r="R1256" i="1"/>
  <c r="V1256" i="1" s="1"/>
  <c r="R710" i="1"/>
  <c r="V710" i="1" s="1"/>
  <c r="S710" i="1"/>
  <c r="R435" i="1"/>
  <c r="V435" i="1" s="1"/>
  <c r="S435" i="1"/>
  <c r="S1198" i="1"/>
  <c r="R1198" i="1"/>
  <c r="V1198" i="1" s="1"/>
  <c r="U1059" i="1"/>
  <c r="U448" i="1"/>
  <c r="U1101" i="1"/>
  <c r="U1068" i="1"/>
  <c r="S94" i="1"/>
  <c r="R94" i="1"/>
  <c r="V94" i="1" s="1"/>
  <c r="R880" i="1"/>
  <c r="V880" i="1" s="1"/>
  <c r="S880" i="1"/>
  <c r="U1056" i="1"/>
  <c r="S848" i="1"/>
  <c r="R848" i="1"/>
  <c r="V848" i="1" s="1"/>
  <c r="U87" i="1"/>
  <c r="U1234" i="1"/>
  <c r="S621" i="1"/>
  <c r="R621" i="1"/>
  <c r="V621" i="1" s="1"/>
  <c r="U1224" i="1"/>
  <c r="U1180" i="1"/>
  <c r="U1100" i="1"/>
  <c r="U1227" i="1"/>
  <c r="U895" i="1"/>
  <c r="R605" i="1"/>
  <c r="V605" i="1" s="1"/>
  <c r="S605" i="1"/>
  <c r="S941" i="1"/>
  <c r="R941" i="1"/>
  <c r="V941" i="1" s="1"/>
  <c r="S577" i="1"/>
  <c r="R577" i="1"/>
  <c r="V577" i="1" s="1"/>
  <c r="U1160" i="1"/>
  <c r="U1044" i="1"/>
  <c r="U55" i="1"/>
  <c r="U187" i="1"/>
  <c r="U761" i="1"/>
  <c r="U441" i="1"/>
  <c r="R392" i="1"/>
  <c r="V392" i="1" s="1"/>
  <c r="S392" i="1"/>
  <c r="U127" i="1"/>
  <c r="S450" i="1"/>
  <c r="R450" i="1"/>
  <c r="V450" i="1" s="1"/>
  <c r="U645" i="1"/>
  <c r="U401" i="1"/>
  <c r="R1277" i="1"/>
  <c r="V1277" i="1" s="1"/>
  <c r="S1277" i="1"/>
  <c r="S335" i="1"/>
  <c r="R335" i="1"/>
  <c r="V335" i="1" s="1"/>
  <c r="U161" i="1"/>
  <c r="R169" i="1"/>
  <c r="V169" i="1" s="1"/>
  <c r="S169" i="1"/>
  <c r="U999" i="1"/>
  <c r="U718" i="1"/>
  <c r="U411" i="1"/>
  <c r="S287" i="1"/>
  <c r="R287" i="1"/>
  <c r="V287" i="1" s="1"/>
  <c r="S264" i="1"/>
  <c r="R264" i="1"/>
  <c r="V264" i="1" s="1"/>
  <c r="U1225" i="1"/>
  <c r="U1157" i="1"/>
  <c r="R361" i="1"/>
  <c r="V361" i="1" s="1"/>
  <c r="S361" i="1"/>
  <c r="S83" i="1"/>
  <c r="R83" i="1"/>
  <c r="V83" i="1" s="1"/>
  <c r="U1169" i="1"/>
  <c r="U982" i="1"/>
  <c r="U317" i="1"/>
  <c r="U408" i="1"/>
  <c r="U888" i="1"/>
  <c r="U506" i="1"/>
  <c r="U1228" i="1"/>
  <c r="U1239" i="1"/>
  <c r="U1207" i="1"/>
  <c r="U1162" i="1"/>
  <c r="U1013" i="1"/>
  <c r="U766" i="1"/>
  <c r="U425" i="1"/>
  <c r="U855" i="1"/>
  <c r="U35" i="1"/>
  <c r="U130" i="1"/>
  <c r="U262" i="1"/>
  <c r="U1294" i="1"/>
  <c r="U16" i="1"/>
  <c r="U1076" i="1"/>
  <c r="S798" i="1"/>
  <c r="R798" i="1"/>
  <c r="V798" i="1" s="1"/>
  <c r="S320" i="1"/>
  <c r="R320" i="1"/>
  <c r="V320" i="1" s="1"/>
  <c r="R99" i="1"/>
  <c r="V99" i="1" s="1"/>
  <c r="S99" i="1"/>
  <c r="U694" i="1"/>
  <c r="U1172" i="1"/>
  <c r="U952" i="1"/>
  <c r="T1315" i="1"/>
  <c r="T1280" i="1"/>
  <c r="T545" i="1"/>
  <c r="T1128" i="1"/>
  <c r="T549" i="1"/>
  <c r="T983" i="1"/>
  <c r="T538" i="1"/>
  <c r="T15" i="1"/>
  <c r="T70" i="1"/>
  <c r="T967" i="1"/>
  <c r="T530" i="1"/>
  <c r="T824" i="1"/>
  <c r="T54" i="1"/>
  <c r="T518" i="1"/>
  <c r="T144" i="1"/>
  <c r="T664" i="1"/>
  <c r="S942" i="1"/>
  <c r="R942" i="1"/>
  <c r="V942" i="1" s="1"/>
  <c r="T447" i="1"/>
  <c r="T242" i="1"/>
  <c r="R1176" i="1"/>
  <c r="V1176" i="1" s="1"/>
  <c r="S1176" i="1"/>
  <c r="R908" i="1"/>
  <c r="V908" i="1" s="1"/>
  <c r="S908" i="1"/>
  <c r="T9" i="1"/>
  <c r="R1262" i="1"/>
  <c r="V1262" i="1" s="1"/>
  <c r="S1262" i="1"/>
  <c r="T330" i="1"/>
  <c r="R789" i="1"/>
  <c r="V789" i="1" s="1"/>
  <c r="S789" i="1"/>
  <c r="S269" i="1"/>
  <c r="R269" i="1"/>
  <c r="V269" i="1" s="1"/>
  <c r="R92" i="1"/>
  <c r="V92" i="1" s="1"/>
  <c r="S92" i="1"/>
  <c r="S1003" i="1"/>
  <c r="R1003" i="1"/>
  <c r="V1003" i="1" s="1"/>
  <c r="R1095" i="1"/>
  <c r="V1095" i="1" s="1"/>
  <c r="S1095" i="1"/>
  <c r="S72" i="1"/>
  <c r="R72" i="1"/>
  <c r="V72" i="1" s="1"/>
  <c r="U990" i="1"/>
  <c r="U856" i="1"/>
  <c r="R1320" i="1"/>
  <c r="V1320" i="1" s="1"/>
  <c r="S1320" i="1"/>
  <c r="S644" i="1"/>
  <c r="R644" i="1"/>
  <c r="V644" i="1" s="1"/>
  <c r="S774" i="1"/>
  <c r="R774" i="1"/>
  <c r="V774" i="1" s="1"/>
  <c r="S217" i="1"/>
  <c r="R217" i="1"/>
  <c r="V217" i="1" s="1"/>
  <c r="S492" i="1"/>
  <c r="R492" i="1"/>
  <c r="V492" i="1" s="1"/>
  <c r="R1194" i="1"/>
  <c r="V1194" i="1" s="1"/>
  <c r="S1194" i="1"/>
  <c r="R897" i="1"/>
  <c r="V897" i="1" s="1"/>
  <c r="S897" i="1"/>
  <c r="R399" i="1"/>
  <c r="V399" i="1" s="1"/>
  <c r="S399" i="1"/>
  <c r="R1038" i="1"/>
  <c r="V1038" i="1" s="1"/>
  <c r="S1038" i="1"/>
  <c r="R129" i="1"/>
  <c r="V129" i="1" s="1"/>
  <c r="S129" i="1"/>
  <c r="U1249" i="1"/>
  <c r="R1078" i="1"/>
  <c r="V1078" i="1" s="1"/>
  <c r="S1078" i="1"/>
  <c r="R980" i="1"/>
  <c r="V980" i="1" s="1"/>
  <c r="S980" i="1"/>
  <c r="U1060" i="1"/>
  <c r="U773" i="1"/>
  <c r="S266" i="1"/>
  <c r="R266" i="1"/>
  <c r="V266" i="1" s="1"/>
  <c r="R234" i="1"/>
  <c r="V234" i="1" s="1"/>
  <c r="S234" i="1"/>
  <c r="T44" i="1"/>
  <c r="T18" i="1"/>
  <c r="S835" i="1"/>
  <c r="R835" i="1"/>
  <c r="V835" i="1" s="1"/>
  <c r="R441" i="1"/>
  <c r="V441" i="1" s="1"/>
  <c r="S441" i="1"/>
  <c r="R1139" i="1"/>
  <c r="V1139" i="1" s="1"/>
  <c r="S1139" i="1"/>
  <c r="R887" i="1"/>
  <c r="V887" i="1" s="1"/>
  <c r="S887" i="1"/>
  <c r="T106" i="1"/>
  <c r="S333" i="1"/>
  <c r="R333" i="1"/>
  <c r="V333" i="1" s="1"/>
  <c r="R1062" i="1"/>
  <c r="V1062" i="1" s="1"/>
  <c r="S1062" i="1"/>
  <c r="U1276" i="1"/>
  <c r="R964" i="1"/>
  <c r="V964" i="1" s="1"/>
  <c r="S964" i="1"/>
  <c r="R822" i="1"/>
  <c r="V822" i="1" s="1"/>
  <c r="S822" i="1"/>
  <c r="U940" i="1"/>
  <c r="S18" i="1"/>
  <c r="R18" i="1"/>
  <c r="V18" i="1" s="1"/>
  <c r="U24" i="1"/>
  <c r="T806" i="1"/>
  <c r="T1079" i="1"/>
  <c r="S127" i="1"/>
  <c r="R127" i="1"/>
  <c r="V127" i="1" s="1"/>
  <c r="T939" i="1"/>
  <c r="T707" i="1"/>
  <c r="T135" i="1"/>
  <c r="T1257" i="1"/>
  <c r="T367" i="1"/>
  <c r="S36" i="1"/>
  <c r="R36" i="1"/>
  <c r="V36" i="1" s="1"/>
  <c r="T119" i="1"/>
  <c r="T1253" i="1"/>
  <c r="T356" i="1"/>
  <c r="S1035" i="1"/>
  <c r="R1035" i="1"/>
  <c r="V1035" i="1" s="1"/>
  <c r="T1238" i="1"/>
  <c r="T1133" i="1"/>
  <c r="T36" i="1"/>
  <c r="S865" i="1"/>
  <c r="R865" i="1"/>
  <c r="V865" i="1" s="1"/>
  <c r="T651" i="1"/>
  <c r="T269" i="1"/>
  <c r="R1143" i="1"/>
  <c r="V1143" i="1" s="1"/>
  <c r="S1143" i="1"/>
  <c r="S144" i="1"/>
  <c r="R144" i="1"/>
  <c r="V144" i="1" s="1"/>
  <c r="S701" i="1"/>
  <c r="R701" i="1"/>
  <c r="V701" i="1" s="1"/>
  <c r="S993" i="1"/>
  <c r="R993" i="1"/>
  <c r="V993" i="1" s="1"/>
  <c r="T10" i="1"/>
  <c r="S640" i="1"/>
  <c r="R640" i="1"/>
  <c r="V640" i="1" s="1"/>
  <c r="R809" i="1"/>
  <c r="V809" i="1" s="1"/>
  <c r="S809" i="1"/>
  <c r="U1123" i="1"/>
  <c r="R772" i="1"/>
  <c r="V772" i="1" s="1"/>
  <c r="S772" i="1"/>
  <c r="S688" i="1"/>
  <c r="R688" i="1"/>
  <c r="V688" i="1" s="1"/>
  <c r="U841" i="1"/>
  <c r="U1289" i="1"/>
  <c r="U1102" i="1"/>
  <c r="S1291" i="1"/>
  <c r="R1291" i="1"/>
  <c r="V1291" i="1" s="1"/>
  <c r="R257" i="1"/>
  <c r="V257" i="1" s="1"/>
  <c r="S257" i="1"/>
  <c r="S839" i="1"/>
  <c r="R839" i="1"/>
  <c r="V839" i="1" s="1"/>
  <c r="S744" i="1"/>
  <c r="R744" i="1"/>
  <c r="V744" i="1" s="1"/>
  <c r="S525" i="1"/>
  <c r="R525" i="1"/>
  <c r="V525" i="1" s="1"/>
  <c r="R1057" i="1"/>
  <c r="V1057" i="1" s="1"/>
  <c r="S1057" i="1"/>
  <c r="R884" i="1"/>
  <c r="V884" i="1" s="1"/>
  <c r="S884" i="1"/>
  <c r="U1052" i="1"/>
  <c r="R664" i="1"/>
  <c r="V664" i="1" s="1"/>
  <c r="S664" i="1"/>
  <c r="U1116" i="1"/>
  <c r="S1163" i="1"/>
  <c r="R1163" i="1"/>
  <c r="V1163" i="1" s="1"/>
  <c r="R707" i="1"/>
  <c r="V707" i="1" s="1"/>
  <c r="S707" i="1"/>
  <c r="R59" i="1"/>
  <c r="V59" i="1" s="1"/>
  <c r="S59" i="1"/>
  <c r="U977" i="1"/>
  <c r="S464" i="1"/>
  <c r="R464" i="1"/>
  <c r="V464" i="1" s="1"/>
  <c r="U961" i="1"/>
  <c r="U1120" i="1"/>
  <c r="U1244" i="1"/>
  <c r="U1259" i="1"/>
  <c r="T1288" i="1"/>
  <c r="T1290" i="1"/>
  <c r="T1216" i="1"/>
  <c r="T849" i="1"/>
  <c r="T1042" i="1"/>
  <c r="T569" i="1"/>
  <c r="R741" i="1"/>
  <c r="V741" i="1" s="1"/>
  <c r="S741" i="1"/>
  <c r="T1038" i="1"/>
  <c r="T561" i="1"/>
  <c r="R439" i="1"/>
  <c r="V439" i="1" s="1"/>
  <c r="S439" i="1"/>
  <c r="T918" i="1"/>
  <c r="T47" i="1"/>
  <c r="S171" i="1"/>
  <c r="R171" i="1"/>
  <c r="V171" i="1" s="1"/>
  <c r="T227" i="1"/>
  <c r="S733" i="1"/>
  <c r="R733" i="1"/>
  <c r="V733" i="1" s="1"/>
  <c r="S223" i="1"/>
  <c r="R223" i="1"/>
  <c r="V223" i="1" s="1"/>
  <c r="R1124" i="1"/>
  <c r="V1124" i="1" s="1"/>
  <c r="S1124" i="1"/>
  <c r="T202" i="1"/>
  <c r="R248" i="1"/>
  <c r="V248" i="1" s="1"/>
  <c r="S248" i="1"/>
  <c r="R538" i="1"/>
  <c r="V538" i="1" s="1"/>
  <c r="S538" i="1"/>
  <c r="R90" i="1"/>
  <c r="V90" i="1" s="1"/>
  <c r="S90" i="1"/>
  <c r="U447" i="1"/>
  <c r="R680" i="1"/>
  <c r="V680" i="1" s="1"/>
  <c r="S680" i="1"/>
  <c r="R936" i="1"/>
  <c r="V936" i="1" s="1"/>
  <c r="S936" i="1"/>
  <c r="S1249" i="1"/>
  <c r="R1249" i="1"/>
  <c r="V1249" i="1" s="1"/>
  <c r="S625" i="1"/>
  <c r="R625" i="1"/>
  <c r="V625" i="1" s="1"/>
  <c r="U1310" i="1"/>
  <c r="R968" i="1"/>
  <c r="V968" i="1" s="1"/>
  <c r="S968" i="1"/>
  <c r="R60" i="1"/>
  <c r="V60" i="1" s="1"/>
  <c r="S60" i="1"/>
  <c r="R64" i="1"/>
  <c r="V64" i="1" s="1"/>
  <c r="S64" i="1"/>
  <c r="S416" i="1"/>
  <c r="R416" i="1"/>
  <c r="V416" i="1" s="1"/>
  <c r="U784" i="1"/>
  <c r="U1161" i="1"/>
  <c r="R889" i="1"/>
  <c r="V889" i="1" s="1"/>
  <c r="S889" i="1"/>
  <c r="S327" i="1"/>
  <c r="R327" i="1"/>
  <c r="V327" i="1" s="1"/>
  <c r="S155" i="1"/>
  <c r="R155" i="1"/>
  <c r="V155" i="1" s="1"/>
  <c r="R1025" i="1"/>
  <c r="V1025" i="1" s="1"/>
  <c r="S1025" i="1"/>
  <c r="R1159" i="1"/>
  <c r="V1159" i="1" s="1"/>
  <c r="S1159" i="1"/>
  <c r="R136" i="1"/>
  <c r="V136" i="1" s="1"/>
  <c r="S136" i="1"/>
  <c r="U868" i="1"/>
  <c r="U590" i="1"/>
  <c r="U1073" i="1"/>
  <c r="S156" i="1"/>
  <c r="R156" i="1"/>
  <c r="V156" i="1" s="1"/>
  <c r="U1277" i="1"/>
  <c r="S47" i="1"/>
  <c r="R47" i="1"/>
  <c r="V47" i="1" s="1"/>
  <c r="U1031" i="1"/>
  <c r="S483" i="1"/>
  <c r="R483" i="1"/>
  <c r="V483" i="1" s="1"/>
  <c r="S279" i="1"/>
  <c r="R279" i="1"/>
  <c r="V279" i="1" s="1"/>
  <c r="S477" i="1"/>
  <c r="R477" i="1"/>
  <c r="V477" i="1" s="1"/>
  <c r="S205" i="1"/>
  <c r="R205" i="1"/>
  <c r="V205" i="1" s="1"/>
  <c r="U800" i="1"/>
  <c r="U228" i="1"/>
  <c r="R1141" i="1"/>
  <c r="V1141" i="1" s="1"/>
  <c r="S1141" i="1"/>
  <c r="R15" i="1"/>
  <c r="V15" i="1" s="1"/>
  <c r="S15" i="1"/>
  <c r="R103" i="1"/>
  <c r="V103" i="1" s="1"/>
  <c r="S103" i="1"/>
  <c r="R669" i="1"/>
  <c r="V669" i="1" s="1"/>
  <c r="S669" i="1"/>
  <c r="R685" i="1"/>
  <c r="V685" i="1" s="1"/>
  <c r="S685" i="1"/>
  <c r="S13" i="1"/>
  <c r="R13" i="1"/>
  <c r="V13" i="1" s="1"/>
  <c r="U1291" i="1"/>
  <c r="U93" i="1"/>
  <c r="S861" i="1"/>
  <c r="R861" i="1"/>
  <c r="V861" i="1" s="1"/>
  <c r="R66" i="1"/>
  <c r="V66" i="1" s="1"/>
  <c r="S66" i="1"/>
  <c r="S847" i="1"/>
  <c r="R847" i="1"/>
  <c r="V847" i="1" s="1"/>
  <c r="U1272" i="1"/>
  <c r="U1202" i="1"/>
  <c r="U692" i="1"/>
  <c r="U693" i="1"/>
  <c r="S963" i="1"/>
  <c r="R963" i="1"/>
  <c r="V963" i="1" s="1"/>
  <c r="S919" i="1"/>
  <c r="R919" i="1"/>
  <c r="V919" i="1" s="1"/>
  <c r="S569" i="1"/>
  <c r="R569" i="1"/>
  <c r="V569" i="1" s="1"/>
  <c r="S854" i="1"/>
  <c r="R854" i="1"/>
  <c r="V854" i="1" s="1"/>
  <c r="R802" i="1"/>
  <c r="V802" i="1" s="1"/>
  <c r="S802" i="1"/>
  <c r="S378" i="1"/>
  <c r="R378" i="1"/>
  <c r="V378" i="1" s="1"/>
  <c r="R235" i="1"/>
  <c r="V235" i="1" s="1"/>
  <c r="S235" i="1"/>
  <c r="U1063" i="1"/>
  <c r="U1319" i="1"/>
  <c r="S44" i="1"/>
  <c r="R44" i="1"/>
  <c r="V44" i="1" s="1"/>
  <c r="U1307" i="1"/>
  <c r="S665" i="1"/>
  <c r="R665" i="1"/>
  <c r="V665" i="1" s="1"/>
  <c r="U1122" i="1"/>
  <c r="S1258" i="1"/>
  <c r="R1258" i="1"/>
  <c r="V1258" i="1" s="1"/>
  <c r="R270" i="1"/>
  <c r="V270" i="1" s="1"/>
  <c r="S270" i="1"/>
  <c r="U1133" i="1"/>
  <c r="U606" i="1"/>
  <c r="U56" i="1"/>
  <c r="U64" i="1"/>
  <c r="U375" i="1"/>
  <c r="S222" i="1"/>
  <c r="R222" i="1"/>
  <c r="V222" i="1" s="1"/>
  <c r="S1190" i="1"/>
  <c r="R1190" i="1"/>
  <c r="V1190" i="1" s="1"/>
  <c r="R142" i="1"/>
  <c r="V142" i="1" s="1"/>
  <c r="S142" i="1"/>
  <c r="U853" i="1"/>
  <c r="U1184" i="1"/>
  <c r="U825" i="1"/>
  <c r="U803" i="1"/>
  <c r="U1333" i="1"/>
  <c r="U374" i="1"/>
  <c r="S14" i="1"/>
  <c r="R14" i="1"/>
  <c r="V14" i="1" s="1"/>
  <c r="R597" i="1"/>
  <c r="V597" i="1" s="1"/>
  <c r="S597" i="1"/>
  <c r="S194" i="1"/>
  <c r="R194" i="1"/>
  <c r="V194" i="1" s="1"/>
  <c r="U1022" i="1"/>
  <c r="U1110" i="1"/>
  <c r="R1018" i="1"/>
  <c r="V1018" i="1" s="1"/>
  <c r="S1018" i="1"/>
  <c r="S85" i="1"/>
  <c r="R85" i="1"/>
  <c r="V85" i="1" s="1"/>
  <c r="S565" i="1"/>
  <c r="R565" i="1"/>
  <c r="V565" i="1" s="1"/>
  <c r="U200" i="1"/>
  <c r="U1086" i="1"/>
  <c r="U942" i="1"/>
  <c r="U163" i="1"/>
  <c r="R271" i="1"/>
  <c r="V271" i="1" s="1"/>
  <c r="S271" i="1"/>
  <c r="S533" i="1"/>
  <c r="R533" i="1"/>
  <c r="V533" i="1" s="1"/>
  <c r="U741" i="1"/>
  <c r="U846" i="1"/>
  <c r="R933" i="1"/>
  <c r="V933" i="1" s="1"/>
  <c r="S933" i="1"/>
  <c r="S298" i="1"/>
  <c r="R298" i="1"/>
  <c r="V298" i="1" s="1"/>
  <c r="S88" i="1"/>
  <c r="R88" i="1"/>
  <c r="V88" i="1" s="1"/>
  <c r="U482" i="1"/>
  <c r="U77" i="1"/>
  <c r="U1303" i="1"/>
  <c r="U1271" i="1"/>
  <c r="U386" i="1"/>
  <c r="U763" i="1"/>
  <c r="U971" i="1"/>
  <c r="U927" i="1"/>
  <c r="U86" i="1"/>
  <c r="U629" i="1"/>
  <c r="U1210" i="1"/>
  <c r="U683" i="1"/>
  <c r="U352" i="1"/>
  <c r="U269" i="1"/>
  <c r="U112" i="1"/>
  <c r="U1074" i="1"/>
  <c r="U1226" i="1"/>
  <c r="U745" i="1"/>
  <c r="U959" i="1"/>
  <c r="T907" i="1"/>
  <c r="T1284" i="1"/>
  <c r="S863" i="1"/>
  <c r="R863" i="1"/>
  <c r="V863" i="1" s="1"/>
  <c r="T770" i="1"/>
  <c r="T299" i="1"/>
  <c r="T1298" i="1"/>
  <c r="T1193" i="1"/>
  <c r="T196" i="1"/>
  <c r="S1033" i="1"/>
  <c r="R1033" i="1"/>
  <c r="V1033" i="1" s="1"/>
  <c r="T1294" i="1"/>
  <c r="T1189" i="1"/>
  <c r="T188" i="1"/>
  <c r="R949" i="1"/>
  <c r="V949" i="1" s="1"/>
  <c r="S949" i="1"/>
  <c r="T1174" i="1"/>
  <c r="T1069" i="1"/>
  <c r="T659" i="1"/>
  <c r="S791" i="1"/>
  <c r="R791" i="1"/>
  <c r="V791" i="1" s="1"/>
  <c r="T587" i="1"/>
  <c r="T205" i="1"/>
  <c r="S813" i="1"/>
  <c r="R813" i="1"/>
  <c r="V813" i="1" s="1"/>
  <c r="U1209" i="1"/>
  <c r="S1296" i="1"/>
  <c r="R1296" i="1"/>
  <c r="V1296" i="1" s="1"/>
  <c r="S516" i="1"/>
  <c r="R516" i="1"/>
  <c r="V516" i="1" s="1"/>
  <c r="T293" i="1"/>
  <c r="R1118" i="1"/>
  <c r="V1118" i="1" s="1"/>
  <c r="S1118" i="1"/>
  <c r="S503" i="1"/>
  <c r="R503" i="1"/>
  <c r="V503" i="1" s="1"/>
  <c r="S263" i="1"/>
  <c r="R263" i="1"/>
  <c r="V263" i="1" s="1"/>
  <c r="S627" i="1"/>
  <c r="R627" i="1"/>
  <c r="V627" i="1" s="1"/>
  <c r="S1070" i="1"/>
  <c r="R1070" i="1"/>
  <c r="V1070" i="1" s="1"/>
  <c r="U1299" i="1"/>
  <c r="U1096" i="1"/>
  <c r="U922" i="1"/>
  <c r="S1167" i="1"/>
  <c r="R1167" i="1"/>
  <c r="V1167" i="1" s="1"/>
  <c r="S336" i="1"/>
  <c r="R336" i="1"/>
  <c r="V336" i="1" s="1"/>
  <c r="S560" i="1"/>
  <c r="R560" i="1"/>
  <c r="V560" i="1" s="1"/>
  <c r="S675" i="1"/>
  <c r="R675" i="1"/>
  <c r="V675" i="1" s="1"/>
  <c r="R315" i="1"/>
  <c r="V315" i="1" s="1"/>
  <c r="S315" i="1"/>
  <c r="S895" i="1"/>
  <c r="R895" i="1"/>
  <c r="V895" i="1" s="1"/>
  <c r="S820" i="1"/>
  <c r="R820" i="1"/>
  <c r="V820" i="1" s="1"/>
  <c r="S1276" i="1"/>
  <c r="R1276" i="1"/>
  <c r="V1276" i="1" s="1"/>
  <c r="S259" i="1"/>
  <c r="R259" i="1"/>
  <c r="V259" i="1" s="1"/>
  <c r="U1265" i="1"/>
  <c r="S1128" i="1"/>
  <c r="R1128" i="1"/>
  <c r="V1128" i="1" s="1"/>
  <c r="S321" i="1"/>
  <c r="R321" i="1"/>
  <c r="V321" i="1" s="1"/>
  <c r="R921" i="1"/>
  <c r="V921" i="1" s="1"/>
  <c r="S921" i="1"/>
  <c r="U1219" i="1"/>
  <c r="R37" i="1"/>
  <c r="V37" i="1" s="1"/>
  <c r="S37" i="1"/>
  <c r="U1020" i="1"/>
  <c r="U1278" i="1"/>
  <c r="S314" i="1"/>
  <c r="R314" i="1"/>
  <c r="V314" i="1" s="1"/>
  <c r="R160" i="1"/>
  <c r="V160" i="1" s="1"/>
  <c r="S160" i="1"/>
  <c r="S120" i="1"/>
  <c r="R120" i="1"/>
  <c r="V120" i="1" s="1"/>
  <c r="U1204" i="1"/>
  <c r="U907" i="1"/>
  <c r="U713" i="1"/>
  <c r="R1079" i="1"/>
  <c r="V1079" i="1" s="1"/>
  <c r="S1079" i="1"/>
  <c r="S254" i="1"/>
  <c r="R254" i="1"/>
  <c r="V254" i="1" s="1"/>
  <c r="S348" i="1"/>
  <c r="R348" i="1"/>
  <c r="V348" i="1" s="1"/>
  <c r="S632" i="1"/>
  <c r="R632" i="1"/>
  <c r="V632" i="1" s="1"/>
  <c r="S112" i="1"/>
  <c r="R112" i="1"/>
  <c r="V112" i="1" s="1"/>
  <c r="S938" i="1"/>
  <c r="R938" i="1"/>
  <c r="V938" i="1" s="1"/>
  <c r="S580" i="1"/>
  <c r="R580" i="1"/>
  <c r="V580" i="1" s="1"/>
  <c r="S642" i="1"/>
  <c r="R642" i="1"/>
  <c r="V642" i="1" s="1"/>
  <c r="S1293" i="1"/>
  <c r="R1293" i="1"/>
  <c r="V1293" i="1" s="1"/>
  <c r="S372" i="1"/>
  <c r="R372" i="1"/>
  <c r="V372" i="1" s="1"/>
  <c r="S122" i="1"/>
  <c r="R122" i="1"/>
  <c r="V122" i="1" s="1"/>
  <c r="S454" i="1"/>
  <c r="R454" i="1"/>
  <c r="V454" i="1" s="1"/>
  <c r="S434" i="1"/>
  <c r="R434" i="1"/>
  <c r="V434" i="1" s="1"/>
  <c r="U1049" i="1"/>
  <c r="U878" i="1"/>
  <c r="U443" i="1"/>
  <c r="S1076" i="1"/>
  <c r="R1076" i="1"/>
  <c r="V1076" i="1" s="1"/>
  <c r="S890" i="1"/>
  <c r="R890" i="1"/>
  <c r="V890" i="1" s="1"/>
  <c r="U440" i="1"/>
  <c r="U793" i="1"/>
  <c r="U33" i="1"/>
  <c r="U1264" i="1"/>
  <c r="U1072" i="1"/>
  <c r="U973" i="1"/>
  <c r="U1252" i="1"/>
  <c r="U80" i="1"/>
  <c r="R624" i="1"/>
  <c r="V624" i="1" s="1"/>
  <c r="S624" i="1"/>
  <c r="R691" i="1"/>
  <c r="V691" i="1" s="1"/>
  <c r="S691" i="1"/>
  <c r="R286" i="1"/>
  <c r="V286" i="1" s="1"/>
  <c r="S286" i="1"/>
  <c r="R1226" i="1"/>
  <c r="V1226" i="1" s="1"/>
  <c r="S1226" i="1"/>
  <c r="S206" i="1"/>
  <c r="R206" i="1"/>
  <c r="V206" i="1" s="1"/>
  <c r="U1005" i="1"/>
  <c r="U184" i="1"/>
  <c r="U1304" i="1"/>
  <c r="U589" i="1"/>
  <c r="U1306" i="1"/>
  <c r="S481" i="1"/>
  <c r="R481" i="1"/>
  <c r="V481" i="1" s="1"/>
  <c r="R886" i="1"/>
  <c r="V886" i="1" s="1"/>
  <c r="S886" i="1"/>
  <c r="R837" i="1"/>
  <c r="V837" i="1" s="1"/>
  <c r="S837" i="1"/>
  <c r="S332" i="1"/>
  <c r="R332" i="1"/>
  <c r="V332" i="1" s="1"/>
  <c r="R540" i="1"/>
  <c r="V540" i="1" s="1"/>
  <c r="S540" i="1"/>
  <c r="S1254" i="1"/>
  <c r="R1254" i="1"/>
  <c r="V1254" i="1" s="1"/>
  <c r="S1330" i="1"/>
  <c r="R1330" i="1"/>
  <c r="V1330" i="1" s="1"/>
  <c r="S563" i="1"/>
  <c r="R563" i="1"/>
  <c r="V563" i="1" s="1"/>
  <c r="U702" i="1"/>
  <c r="S955" i="1"/>
  <c r="R955" i="1"/>
  <c r="V955" i="1" s="1"/>
  <c r="U1232" i="1"/>
  <c r="U879" i="1"/>
  <c r="U566" i="1"/>
  <c r="U40" i="1"/>
  <c r="U1080" i="1"/>
  <c r="U111" i="1"/>
  <c r="R350" i="1"/>
  <c r="V350" i="1" s="1"/>
  <c r="S350" i="1"/>
  <c r="S1186" i="1"/>
  <c r="R1186" i="1"/>
  <c r="V1186" i="1" s="1"/>
  <c r="S473" i="1"/>
  <c r="R473" i="1"/>
  <c r="V473" i="1" s="1"/>
  <c r="R123" i="1"/>
  <c r="V123" i="1" s="1"/>
  <c r="S123" i="1"/>
  <c r="U1203" i="1"/>
  <c r="U416" i="1"/>
  <c r="S360" i="1"/>
  <c r="R360" i="1"/>
  <c r="V360" i="1" s="1"/>
  <c r="S693" i="1"/>
  <c r="R693" i="1"/>
  <c r="V693" i="1" s="1"/>
  <c r="U957" i="1"/>
  <c r="U1079" i="1"/>
  <c r="R58" i="1"/>
  <c r="V58" i="1" s="1"/>
  <c r="S58" i="1"/>
  <c r="R390" i="1"/>
  <c r="V390" i="1" s="1"/>
  <c r="S390" i="1"/>
  <c r="R370" i="1"/>
  <c r="V370" i="1" s="1"/>
  <c r="S370" i="1"/>
  <c r="U574" i="1"/>
  <c r="U743" i="1"/>
  <c r="U222" i="1"/>
  <c r="R935" i="1"/>
  <c r="V935" i="1" s="1"/>
  <c r="S935" i="1"/>
  <c r="R1333" i="1"/>
  <c r="V1333" i="1" s="1"/>
  <c r="S1333" i="1"/>
  <c r="R1174" i="1"/>
  <c r="V1174" i="1" s="1"/>
  <c r="S1174" i="1"/>
  <c r="R444" i="1"/>
  <c r="V444" i="1" s="1"/>
  <c r="S444" i="1"/>
  <c r="S110" i="1"/>
  <c r="R110" i="1"/>
  <c r="V110" i="1" s="1"/>
  <c r="S734" i="1"/>
  <c r="R734" i="1"/>
  <c r="V734" i="1" s="1"/>
  <c r="S116" i="1"/>
  <c r="R116" i="1"/>
  <c r="V116" i="1" s="1"/>
  <c r="S456" i="1"/>
  <c r="R456" i="1"/>
  <c r="V456" i="1" s="1"/>
  <c r="S1037" i="1"/>
  <c r="R1037" i="1"/>
  <c r="V1037" i="1" s="1"/>
  <c r="S731" i="1"/>
  <c r="R731" i="1"/>
  <c r="V731" i="1" s="1"/>
  <c r="S65" i="1"/>
  <c r="R65" i="1"/>
  <c r="V65" i="1" s="1"/>
  <c r="R198" i="1"/>
  <c r="V198" i="1" s="1"/>
  <c r="S198" i="1"/>
  <c r="S178" i="1"/>
  <c r="R178" i="1"/>
  <c r="V178" i="1" s="1"/>
  <c r="U989" i="1"/>
  <c r="U248" i="1"/>
  <c r="U435" i="1"/>
  <c r="R1191" i="1"/>
  <c r="V1191" i="1" s="1"/>
  <c r="S1191" i="1"/>
  <c r="R651" i="1"/>
  <c r="V651" i="1" s="1"/>
  <c r="S651" i="1"/>
  <c r="R19" i="1"/>
  <c r="V19" i="1" s="1"/>
  <c r="S19" i="1"/>
  <c r="S427" i="1"/>
  <c r="R427" i="1"/>
  <c r="V427" i="1" s="1"/>
  <c r="U135" i="1"/>
  <c r="S225" i="1"/>
  <c r="R225" i="1"/>
  <c r="V225" i="1" s="1"/>
  <c r="S490" i="1"/>
  <c r="R490" i="1"/>
  <c r="V490" i="1" s="1"/>
  <c r="S482" i="1"/>
  <c r="R482" i="1"/>
  <c r="V482" i="1" s="1"/>
  <c r="U929" i="1"/>
  <c r="U584" i="1"/>
  <c r="S891" i="1"/>
  <c r="R891" i="1"/>
  <c r="V891" i="1" s="1"/>
  <c r="S811" i="1"/>
  <c r="R811" i="1"/>
  <c r="V811" i="1" s="1"/>
  <c r="U582" i="1"/>
  <c r="R145" i="1"/>
  <c r="V145" i="1" s="1"/>
  <c r="S145" i="1"/>
  <c r="U192" i="1"/>
  <c r="R278" i="1"/>
  <c r="V278" i="1" s="1"/>
  <c r="S278" i="1"/>
  <c r="U916" i="1"/>
  <c r="R258" i="1"/>
  <c r="V258" i="1" s="1"/>
  <c r="S258" i="1"/>
  <c r="U1201" i="1"/>
  <c r="U1149" i="1"/>
  <c r="U873" i="1"/>
  <c r="U518" i="1"/>
  <c r="U663" i="1"/>
  <c r="U620" i="1"/>
  <c r="U1293" i="1"/>
  <c r="S1085" i="1"/>
  <c r="R1085" i="1"/>
  <c r="V1085" i="1" s="1"/>
  <c r="R849" i="1"/>
  <c r="V849" i="1" s="1"/>
  <c r="S849" i="1"/>
  <c r="S779" i="1"/>
  <c r="R779" i="1"/>
  <c r="V779" i="1" s="1"/>
  <c r="U848" i="1"/>
  <c r="S113" i="1"/>
  <c r="R113" i="1"/>
  <c r="V113" i="1" s="1"/>
  <c r="U1054" i="1"/>
  <c r="S246" i="1"/>
  <c r="R246" i="1"/>
  <c r="V246" i="1" s="1"/>
  <c r="U549" i="1"/>
  <c r="U964" i="1"/>
  <c r="U985" i="1"/>
  <c r="U737" i="1"/>
  <c r="U781" i="1"/>
  <c r="U530" i="1"/>
  <c r="U837" i="1"/>
  <c r="U1194" i="1"/>
  <c r="U197" i="1"/>
  <c r="R401" i="1"/>
  <c r="V401" i="1" s="1"/>
  <c r="S401" i="1"/>
  <c r="U987" i="1"/>
  <c r="U1257" i="1"/>
  <c r="S470" i="1"/>
  <c r="R470" i="1"/>
  <c r="V470" i="1" s="1"/>
  <c r="U1229" i="1"/>
  <c r="R137" i="1"/>
  <c r="V137" i="1" s="1"/>
  <c r="S137" i="1"/>
  <c r="U1113" i="1"/>
  <c r="U1188" i="1"/>
  <c r="U295" i="1"/>
  <c r="U607" i="1"/>
  <c r="U698" i="1"/>
  <c r="S566" i="1"/>
  <c r="R566" i="1"/>
  <c r="V566" i="1" s="1"/>
  <c r="R344" i="1"/>
  <c r="V344" i="1" s="1"/>
  <c r="S344" i="1"/>
  <c r="U383" i="1"/>
  <c r="U1121" i="1"/>
  <c r="S438" i="1"/>
  <c r="R438" i="1"/>
  <c r="V438" i="1" s="1"/>
  <c r="U859" i="1"/>
  <c r="U904" i="1"/>
  <c r="U932" i="1"/>
  <c r="U869" i="1"/>
  <c r="U671" i="1"/>
  <c r="U1082" i="1"/>
  <c r="U20" i="1"/>
  <c r="U347" i="1"/>
  <c r="S944" i="1"/>
  <c r="R944" i="1"/>
  <c r="V944" i="1" s="1"/>
  <c r="R357" i="1"/>
  <c r="V357" i="1" s="1"/>
  <c r="S357" i="1"/>
  <c r="R17" i="1"/>
  <c r="V17" i="1" s="1"/>
  <c r="S17" i="1"/>
  <c r="S150" i="1"/>
  <c r="R150" i="1"/>
  <c r="V150" i="1" s="1"/>
  <c r="S152" i="1"/>
  <c r="R152" i="1"/>
  <c r="V152" i="1" s="1"/>
  <c r="U364" i="1"/>
  <c r="U792" i="1"/>
  <c r="U871" i="1"/>
  <c r="S293" i="1"/>
  <c r="R293" i="1"/>
  <c r="V293" i="1" s="1"/>
  <c r="R404" i="1"/>
  <c r="V404" i="1" s="1"/>
  <c r="S404" i="1"/>
  <c r="S187" i="1"/>
  <c r="R187" i="1"/>
  <c r="V187" i="1" s="1"/>
  <c r="U1260" i="1"/>
  <c r="S118" i="1"/>
  <c r="R118" i="1"/>
  <c r="V118" i="1" s="1"/>
  <c r="R226" i="1"/>
  <c r="V226" i="1" s="1"/>
  <c r="S226" i="1"/>
  <c r="U517" i="1"/>
  <c r="U1119" i="1"/>
  <c r="U281" i="1"/>
  <c r="U1033" i="1"/>
  <c r="U90" i="1"/>
  <c r="U39" i="1"/>
  <c r="U67" i="1"/>
  <c r="U1295" i="1"/>
  <c r="U162" i="1"/>
  <c r="U596" i="1"/>
  <c r="U306" i="1"/>
  <c r="U1275" i="1"/>
  <c r="U1243" i="1"/>
  <c r="U939" i="1"/>
  <c r="U1211" i="1"/>
  <c r="U875" i="1"/>
  <c r="U831" i="1"/>
  <c r="U436" i="1"/>
  <c r="U1238" i="1"/>
  <c r="U811" i="1"/>
  <c r="U949" i="1"/>
  <c r="U30" i="1"/>
  <c r="U844" i="1"/>
  <c r="U727" i="1"/>
  <c r="U515" i="1"/>
  <c r="U592" i="1"/>
  <c r="U283" i="1"/>
  <c r="U219" i="1"/>
  <c r="U806" i="1"/>
  <c r="U321" i="1"/>
  <c r="U604" i="1"/>
  <c r="U572" i="1"/>
  <c r="U708" i="1"/>
  <c r="U1090" i="1"/>
  <c r="U52" i="1"/>
  <c r="U747" i="1"/>
  <c r="R610" i="1"/>
  <c r="V610" i="1" s="1"/>
  <c r="S610" i="1"/>
  <c r="T37" i="1"/>
  <c r="S197" i="1"/>
  <c r="R197" i="1"/>
  <c r="V197" i="1" s="1"/>
  <c r="R611" i="1"/>
  <c r="V611" i="1" s="1"/>
  <c r="S611" i="1"/>
  <c r="R917" i="1"/>
  <c r="V917" i="1" s="1"/>
  <c r="S917" i="1"/>
  <c r="R620" i="1"/>
  <c r="V620" i="1" s="1"/>
  <c r="S620" i="1"/>
  <c r="R316" i="1"/>
  <c r="V316" i="1" s="1"/>
  <c r="S316" i="1"/>
  <c r="R422" i="1"/>
  <c r="V422" i="1" s="1"/>
  <c r="S422" i="1"/>
  <c r="U913" i="1"/>
  <c r="U478" i="1"/>
  <c r="R1302" i="1"/>
  <c r="V1302" i="1" s="1"/>
  <c r="S1302" i="1"/>
  <c r="R1237" i="1"/>
  <c r="V1237" i="1" s="1"/>
  <c r="S1237" i="1"/>
  <c r="R1046" i="1"/>
  <c r="V1046" i="1" s="1"/>
  <c r="S1046" i="1"/>
  <c r="R273" i="1"/>
  <c r="V273" i="1" s="1"/>
  <c r="S273" i="1"/>
  <c r="U1012" i="1"/>
  <c r="R1039" i="1"/>
  <c r="V1039" i="1" s="1"/>
  <c r="S1039" i="1"/>
  <c r="S408" i="1"/>
  <c r="R408" i="1"/>
  <c r="V408" i="1" s="1"/>
  <c r="S1229" i="1"/>
  <c r="R1229" i="1"/>
  <c r="V1229" i="1" s="1"/>
  <c r="S601" i="1"/>
  <c r="R601" i="1"/>
  <c r="V601" i="1" s="1"/>
  <c r="U953" i="1"/>
  <c r="S812" i="1"/>
  <c r="R812" i="1"/>
  <c r="V812" i="1" s="1"/>
  <c r="S1281" i="1"/>
  <c r="R1281" i="1"/>
  <c r="V1281" i="1" s="1"/>
  <c r="S417" i="1"/>
  <c r="R417" i="1"/>
  <c r="V417" i="1" s="1"/>
  <c r="U1139" i="1"/>
  <c r="S1245" i="1"/>
  <c r="R1245" i="1"/>
  <c r="V1245" i="1" s="1"/>
  <c r="U695" i="1"/>
  <c r="U384" i="1"/>
  <c r="U1324" i="1"/>
  <c r="R134" i="1"/>
  <c r="V134" i="1" s="1"/>
  <c r="S134" i="1"/>
  <c r="S114" i="1"/>
  <c r="R114" i="1"/>
  <c r="V114" i="1" s="1"/>
  <c r="U821" i="1"/>
  <c r="U1093" i="1"/>
  <c r="U218" i="1"/>
  <c r="S1178" i="1"/>
  <c r="R1178" i="1"/>
  <c r="V1178" i="1" s="1"/>
  <c r="S1205" i="1"/>
  <c r="R1205" i="1"/>
  <c r="V1205" i="1" s="1"/>
  <c r="S1009" i="1"/>
  <c r="R1009" i="1"/>
  <c r="V1009" i="1" s="1"/>
  <c r="S216" i="1"/>
  <c r="R216" i="1"/>
  <c r="V216" i="1" s="1"/>
  <c r="U1137" i="1"/>
  <c r="R369" i="1"/>
  <c r="V369" i="1" s="1"/>
  <c r="S369" i="1"/>
  <c r="R916" i="1"/>
  <c r="V916" i="1" s="1"/>
  <c r="S916" i="1"/>
  <c r="R196" i="1"/>
  <c r="V196" i="1" s="1"/>
  <c r="S196" i="1"/>
  <c r="R608" i="1"/>
  <c r="V608" i="1" s="1"/>
  <c r="S608" i="1"/>
  <c r="R364" i="1"/>
  <c r="V364" i="1" s="1"/>
  <c r="S364" i="1"/>
  <c r="U1185" i="1"/>
  <c r="R141" i="1"/>
  <c r="V141" i="1" s="1"/>
  <c r="S141" i="1"/>
  <c r="R121" i="1"/>
  <c r="V121" i="1" s="1"/>
  <c r="S121" i="1"/>
  <c r="U581" i="1"/>
  <c r="U103" i="1"/>
  <c r="U195" i="1"/>
  <c r="S639" i="1"/>
  <c r="R639" i="1"/>
  <c r="V639" i="1" s="1"/>
  <c r="S1031" i="1"/>
  <c r="R1031" i="1"/>
  <c r="V1031" i="1" s="1"/>
  <c r="S10" i="1"/>
  <c r="R10" i="1"/>
  <c r="V10" i="1" s="1"/>
  <c r="R322" i="1"/>
  <c r="V322" i="1" s="1"/>
  <c r="S322" i="1"/>
  <c r="U1284" i="1"/>
  <c r="S1149" i="1"/>
  <c r="R1149" i="1"/>
  <c r="V1149" i="1" s="1"/>
  <c r="R177" i="1"/>
  <c r="V177" i="1" s="1"/>
  <c r="S177" i="1"/>
  <c r="S41" i="1"/>
  <c r="R41" i="1"/>
  <c r="V41" i="1" s="1"/>
  <c r="U22" i="1"/>
  <c r="U403" i="1"/>
  <c r="S1058" i="1"/>
  <c r="R1058" i="1"/>
  <c r="V1058" i="1" s="1"/>
  <c r="S295" i="1"/>
  <c r="R295" i="1"/>
  <c r="V295" i="1" s="1"/>
  <c r="S1287" i="1"/>
  <c r="R1287" i="1"/>
  <c r="V1287" i="1" s="1"/>
  <c r="S180" i="1"/>
  <c r="R180" i="1"/>
  <c r="V180" i="1" s="1"/>
  <c r="S245" i="1"/>
  <c r="R245" i="1"/>
  <c r="V245" i="1" s="1"/>
  <c r="S645" i="1"/>
  <c r="R645" i="1"/>
  <c r="V645" i="1" s="1"/>
  <c r="U943" i="1"/>
  <c r="U835" i="1"/>
  <c r="U1045" i="1"/>
  <c r="U1302" i="1"/>
  <c r="R239" i="1"/>
  <c r="V239" i="1" s="1"/>
  <c r="S239" i="1"/>
  <c r="S807" i="1"/>
  <c r="R807" i="1"/>
  <c r="V807" i="1" s="1"/>
  <c r="R1075" i="1"/>
  <c r="V1075" i="1" s="1"/>
  <c r="S1075" i="1"/>
  <c r="R840" i="1"/>
  <c r="V840" i="1" s="1"/>
  <c r="S840" i="1"/>
  <c r="R653" i="1"/>
  <c r="V653" i="1" s="1"/>
  <c r="S653" i="1"/>
  <c r="R1153" i="1"/>
  <c r="V1153" i="1" s="1"/>
  <c r="S1153" i="1"/>
  <c r="R939" i="1"/>
  <c r="V939" i="1" s="1"/>
  <c r="S939" i="1"/>
  <c r="R63" i="1"/>
  <c r="V63" i="1" s="1"/>
  <c r="S63" i="1"/>
  <c r="S452" i="1"/>
  <c r="R452" i="1"/>
  <c r="V452" i="1" s="1"/>
  <c r="R864" i="1"/>
  <c r="V864" i="1" s="1"/>
  <c r="S864" i="1"/>
  <c r="S506" i="1"/>
  <c r="R506" i="1"/>
  <c r="V506" i="1" s="1"/>
  <c r="S432" i="1"/>
  <c r="R432" i="1"/>
  <c r="V432" i="1" s="1"/>
  <c r="R405" i="1"/>
  <c r="V405" i="1" s="1"/>
  <c r="S405" i="1"/>
  <c r="U1024" i="1"/>
  <c r="U1323" i="1"/>
  <c r="U95" i="1"/>
  <c r="U857" i="1"/>
  <c r="S1117" i="1"/>
  <c r="R1117" i="1"/>
  <c r="V1117" i="1" s="1"/>
  <c r="S594" i="1"/>
  <c r="R594" i="1"/>
  <c r="V594" i="1" s="1"/>
  <c r="S86" i="1"/>
  <c r="R86" i="1"/>
  <c r="V86" i="1" s="1"/>
  <c r="U472" i="1"/>
  <c r="U341" i="1"/>
  <c r="S551" i="1"/>
  <c r="R551" i="1"/>
  <c r="V551" i="1" s="1"/>
  <c r="R54" i="1"/>
  <c r="V54" i="1" s="1"/>
  <c r="S54" i="1"/>
  <c r="U279" i="1"/>
  <c r="U1314" i="1"/>
  <c r="U937" i="1"/>
  <c r="S77" i="1"/>
  <c r="R77" i="1"/>
  <c r="V77" i="1" s="1"/>
  <c r="S57" i="1"/>
  <c r="R57" i="1"/>
  <c r="V57" i="1" s="1"/>
  <c r="U151" i="1"/>
  <c r="U1215" i="1"/>
  <c r="U98" i="1"/>
  <c r="S782" i="1"/>
  <c r="R782" i="1"/>
  <c r="V782" i="1" s="1"/>
  <c r="S1077" i="1"/>
  <c r="R1077" i="1"/>
  <c r="V1077" i="1" s="1"/>
  <c r="S838" i="1"/>
  <c r="R838" i="1"/>
  <c r="V838" i="1" s="1"/>
  <c r="S771" i="1"/>
  <c r="R771" i="1"/>
  <c r="V771" i="1" s="1"/>
  <c r="U327" i="1"/>
  <c r="S951" i="1"/>
  <c r="R951" i="1"/>
  <c r="V951" i="1" s="1"/>
  <c r="S788" i="1"/>
  <c r="R788" i="1"/>
  <c r="V788" i="1" s="1"/>
  <c r="S541" i="1"/>
  <c r="R541" i="1"/>
  <c r="V541" i="1" s="1"/>
  <c r="R810" i="1"/>
  <c r="V810" i="1" s="1"/>
  <c r="S810" i="1"/>
  <c r="R512" i="1"/>
  <c r="V512" i="1" s="1"/>
  <c r="S512" i="1"/>
  <c r="U1000" i="1"/>
  <c r="U817" i="1"/>
  <c r="U550" i="1"/>
  <c r="U1067" i="1"/>
  <c r="U128" i="1"/>
  <c r="R561" i="1"/>
  <c r="V561" i="1" s="1"/>
  <c r="S561" i="1"/>
  <c r="S855" i="1"/>
  <c r="R855" i="1"/>
  <c r="V855" i="1" s="1"/>
  <c r="S204" i="1"/>
  <c r="R204" i="1"/>
  <c r="V204" i="1" s="1"/>
  <c r="U312" i="1"/>
  <c r="S9" i="1"/>
  <c r="R9" i="1"/>
  <c r="V9" i="1" s="1"/>
  <c r="U1103" i="1"/>
  <c r="S71" i="1"/>
  <c r="R71" i="1"/>
  <c r="V71" i="1" s="1"/>
  <c r="U1288" i="1"/>
  <c r="U686" i="1"/>
  <c r="U667" i="1"/>
  <c r="U339" i="1"/>
  <c r="S247" i="1"/>
  <c r="R247" i="1"/>
  <c r="V247" i="1" s="1"/>
  <c r="S505" i="1"/>
  <c r="R505" i="1"/>
  <c r="V505" i="1" s="1"/>
  <c r="S267" i="1"/>
  <c r="R267" i="1"/>
  <c r="V267" i="1" s="1"/>
  <c r="U849" i="1"/>
  <c r="S661" i="1"/>
  <c r="R661" i="1"/>
  <c r="V661" i="1" s="1"/>
  <c r="S22" i="1"/>
  <c r="R22" i="1"/>
  <c r="V22" i="1" s="1"/>
  <c r="U1027" i="1"/>
  <c r="S201" i="1"/>
  <c r="R201" i="1"/>
  <c r="V201" i="1" s="1"/>
  <c r="U923" i="1"/>
  <c r="U832" i="1"/>
  <c r="U1109" i="1"/>
  <c r="U840" i="1"/>
  <c r="U343" i="1"/>
  <c r="U484" i="1"/>
  <c r="S1255" i="1"/>
  <c r="R1255" i="1"/>
  <c r="V1255" i="1" s="1"/>
  <c r="S726" i="1"/>
  <c r="R726" i="1"/>
  <c r="V726" i="1" s="1"/>
  <c r="S84" i="1"/>
  <c r="R84" i="1"/>
  <c r="V84" i="1" s="1"/>
  <c r="S449" i="1"/>
  <c r="R449" i="1"/>
  <c r="V449" i="1" s="1"/>
  <c r="R224" i="1"/>
  <c r="V224" i="1" s="1"/>
  <c r="S224" i="1"/>
  <c r="U328" i="1"/>
  <c r="R629" i="1"/>
  <c r="V629" i="1" s="1"/>
  <c r="S629" i="1"/>
  <c r="R189" i="1"/>
  <c r="V189" i="1" s="1"/>
  <c r="S189" i="1"/>
  <c r="S299" i="1"/>
  <c r="R299" i="1"/>
  <c r="V299" i="1" s="1"/>
  <c r="U1144" i="1"/>
  <c r="U750" i="1"/>
  <c r="U986" i="1"/>
  <c r="U799" i="1"/>
  <c r="U405" i="1"/>
  <c r="U304" i="1"/>
  <c r="U28" i="1"/>
  <c r="U165" i="1"/>
  <c r="S747" i="1"/>
  <c r="R747" i="1"/>
  <c r="V747" i="1" s="1"/>
  <c r="R168" i="1"/>
  <c r="V168" i="1" s="1"/>
  <c r="S168" i="1"/>
  <c r="U816" i="1"/>
  <c r="R214" i="1"/>
  <c r="V214" i="1" s="1"/>
  <c r="S214" i="1"/>
  <c r="U610" i="1"/>
  <c r="U1208" i="1"/>
  <c r="U1021" i="1"/>
  <c r="U805" i="1"/>
  <c r="U1114" i="1"/>
  <c r="U603" i="1"/>
  <c r="R1127" i="1"/>
  <c r="V1127" i="1" s="1"/>
  <c r="S1127" i="1"/>
  <c r="R1086" i="1"/>
  <c r="V1086" i="1" s="1"/>
  <c r="S1086" i="1"/>
  <c r="R715" i="1"/>
  <c r="V715" i="1" s="1"/>
  <c r="S715" i="1"/>
  <c r="S104" i="1"/>
  <c r="R104" i="1"/>
  <c r="V104" i="1" s="1"/>
  <c r="U199" i="1"/>
  <c r="R182" i="1"/>
  <c r="V182" i="1" s="1"/>
  <c r="S182" i="1"/>
  <c r="S213" i="1"/>
  <c r="R213" i="1"/>
  <c r="V213" i="1" s="1"/>
  <c r="U232" i="1"/>
  <c r="U1285" i="1"/>
  <c r="U1070" i="1"/>
  <c r="U958" i="1"/>
  <c r="U1078" i="1"/>
  <c r="U562" i="1"/>
  <c r="R468" i="1"/>
  <c r="V468" i="1" s="1"/>
  <c r="S468" i="1"/>
  <c r="S686" i="1"/>
  <c r="R686" i="1"/>
  <c r="V686" i="1" s="1"/>
  <c r="U1148" i="1"/>
  <c r="U662" i="1"/>
  <c r="S93" i="1"/>
  <c r="R93" i="1"/>
  <c r="V93" i="1" s="1"/>
  <c r="S130" i="1"/>
  <c r="R130" i="1"/>
  <c r="V130" i="1" s="1"/>
  <c r="U885" i="1"/>
  <c r="U947" i="1"/>
  <c r="U854" i="1"/>
  <c r="S883" i="1"/>
  <c r="R883" i="1"/>
  <c r="V883" i="1" s="1"/>
  <c r="R570" i="1"/>
  <c r="V570" i="1" s="1"/>
  <c r="S570" i="1"/>
  <c r="S176" i="1"/>
  <c r="R176" i="1"/>
  <c r="V176" i="1" s="1"/>
  <c r="U1236" i="1"/>
  <c r="S61" i="1"/>
  <c r="R61" i="1"/>
  <c r="V61" i="1" s="1"/>
  <c r="U1089" i="1"/>
  <c r="U1311" i="1"/>
  <c r="U479" i="1"/>
  <c r="U1071" i="1"/>
  <c r="U565" i="1"/>
  <c r="U477" i="1"/>
  <c r="U1039" i="1"/>
  <c r="U29" i="1"/>
  <c r="U979" i="1"/>
  <c r="U1003" i="1"/>
  <c r="U647" i="1"/>
  <c r="U921" i="1"/>
  <c r="U634" i="1"/>
  <c r="U975" i="1"/>
  <c r="U974" i="1"/>
  <c r="U931" i="1"/>
  <c r="U673" i="1"/>
  <c r="U102" i="1"/>
  <c r="U202" i="1"/>
  <c r="U464" i="1"/>
  <c r="U1274" i="1"/>
  <c r="U487" i="1"/>
  <c r="U84" i="1"/>
  <c r="U719" i="1"/>
  <c r="U465" i="1"/>
  <c r="U258" i="1"/>
  <c r="U318" i="1"/>
  <c r="U393" i="1"/>
  <c r="U361" i="1"/>
  <c r="U1282" i="1"/>
  <c r="U310" i="1"/>
  <c r="U147" i="1"/>
  <c r="U83" i="1"/>
  <c r="U521" i="1"/>
  <c r="U156" i="1"/>
  <c r="U266" i="1"/>
  <c r="U234" i="1"/>
  <c r="U396" i="1"/>
  <c r="U746" i="1"/>
  <c r="U363" i="1"/>
  <c r="U537" i="1"/>
  <c r="U246" i="1"/>
  <c r="S752" i="1"/>
  <c r="R752" i="1"/>
  <c r="V752" i="1" s="1"/>
  <c r="R537" i="1"/>
  <c r="V537" i="1" s="1"/>
  <c r="S537" i="1"/>
  <c r="S394" i="1"/>
  <c r="R394" i="1"/>
  <c r="V394" i="1" s="1"/>
  <c r="U1064" i="1"/>
  <c r="R283" i="1"/>
  <c r="V283" i="1" s="1"/>
  <c r="S283" i="1"/>
  <c r="U924" i="1"/>
  <c r="S256" i="1"/>
  <c r="R256" i="1"/>
  <c r="V256" i="1" s="1"/>
  <c r="U785" i="1"/>
  <c r="U630" i="1"/>
  <c r="U1099" i="1"/>
  <c r="U1095" i="1"/>
  <c r="U602" i="1"/>
  <c r="U439" i="1"/>
  <c r="S521" i="1"/>
  <c r="R521" i="1"/>
  <c r="V521" i="1" s="1"/>
  <c r="R730" i="1"/>
  <c r="V730" i="1" s="1"/>
  <c r="S730" i="1"/>
  <c r="R746" i="1"/>
  <c r="V746" i="1" s="1"/>
  <c r="S746" i="1"/>
  <c r="R720" i="1"/>
  <c r="V720" i="1" s="1"/>
  <c r="S720" i="1"/>
  <c r="S485" i="1"/>
  <c r="R485" i="1"/>
  <c r="V485" i="1" s="1"/>
  <c r="R362" i="1"/>
  <c r="V362" i="1" s="1"/>
  <c r="S362" i="1"/>
  <c r="U936" i="1"/>
  <c r="S240" i="1"/>
  <c r="R240" i="1"/>
  <c r="V240" i="1" s="1"/>
  <c r="U614" i="1"/>
  <c r="R354" i="1"/>
  <c r="V354" i="1" s="1"/>
  <c r="S354" i="1"/>
  <c r="U738" i="1"/>
  <c r="U1035" i="1"/>
  <c r="U179" i="1"/>
  <c r="U423" i="1"/>
  <c r="U547" i="1"/>
  <c r="U183" i="1"/>
  <c r="U418" i="1"/>
  <c r="U437" i="1"/>
  <c r="U99" i="1"/>
  <c r="S655" i="1"/>
  <c r="R655" i="1"/>
  <c r="V655" i="1" s="1"/>
  <c r="S679" i="1"/>
  <c r="R679" i="1"/>
  <c r="V679" i="1" s="1"/>
  <c r="R437" i="1"/>
  <c r="V437" i="1" s="1"/>
  <c r="S437" i="1"/>
  <c r="U993" i="1"/>
  <c r="S192" i="1"/>
  <c r="R192" i="1"/>
  <c r="V192" i="1" s="1"/>
  <c r="U88" i="1"/>
  <c r="S73" i="1"/>
  <c r="R73" i="1"/>
  <c r="V73" i="1" s="1"/>
  <c r="U1268" i="1"/>
  <c r="U1281" i="1"/>
  <c r="U1247" i="1"/>
  <c r="U866" i="1"/>
  <c r="R1212" i="1"/>
  <c r="V1212" i="1" s="1"/>
  <c r="S1212" i="1"/>
  <c r="S355" i="1"/>
  <c r="R355" i="1"/>
  <c r="V355" i="1" s="1"/>
  <c r="R643" i="1"/>
  <c r="V643" i="1" s="1"/>
  <c r="S643" i="1"/>
  <c r="S395" i="1"/>
  <c r="R395" i="1"/>
  <c r="V395" i="1" s="1"/>
  <c r="U845" i="1"/>
  <c r="R128" i="1"/>
  <c r="V128" i="1" s="1"/>
  <c r="S128" i="1"/>
  <c r="U1246" i="1"/>
  <c r="U1325" i="1"/>
  <c r="U867" i="1"/>
  <c r="U231" i="1"/>
  <c r="U409" i="1"/>
  <c r="U1087" i="1"/>
  <c r="U643" i="1"/>
  <c r="U169" i="1"/>
  <c r="U863" i="1"/>
  <c r="U722" i="1"/>
  <c r="U830" i="1"/>
  <c r="U814" i="1"/>
  <c r="U1018" i="1"/>
  <c r="U315" i="1"/>
  <c r="U641" i="1"/>
  <c r="U609" i="1"/>
  <c r="U954" i="1"/>
  <c r="U59" i="1"/>
  <c r="U951" i="1"/>
  <c r="U621" i="1"/>
  <c r="U462" i="1"/>
  <c r="U430" i="1"/>
  <c r="R384" i="1"/>
  <c r="V384" i="1" s="1"/>
  <c r="S384" i="1"/>
  <c r="U992" i="1"/>
  <c r="U1287" i="1"/>
  <c r="U664" i="1"/>
  <c r="U920" i="1"/>
  <c r="U769" i="1"/>
  <c r="U76" i="1"/>
  <c r="U684" i="1"/>
  <c r="U809" i="1"/>
  <c r="U1313" i="1"/>
  <c r="U535" i="1"/>
  <c r="U556" i="1"/>
  <c r="U593" i="1"/>
  <c r="U699" i="1"/>
  <c r="U617" i="1"/>
  <c r="U1129" i="1"/>
  <c r="U1179" i="1"/>
  <c r="U459" i="1"/>
  <c r="U1270" i="1"/>
  <c r="U1147" i="1"/>
  <c r="U230" i="1"/>
  <c r="U1206" i="1"/>
  <c r="U730" i="1"/>
  <c r="U902" i="1"/>
  <c r="U595" i="1"/>
  <c r="U910" i="1"/>
  <c r="U1126" i="1"/>
  <c r="U652" i="1"/>
  <c r="U247" i="1"/>
  <c r="U287" i="1"/>
  <c r="U314" i="1"/>
  <c r="U914" i="1"/>
  <c r="U275" i="1"/>
  <c r="U1138" i="1"/>
  <c r="U211" i="1"/>
  <c r="U810" i="1"/>
  <c r="U254" i="1"/>
  <c r="U171" i="1"/>
  <c r="U404" i="1"/>
  <c r="U608" i="1"/>
  <c r="U452" i="1"/>
  <c r="U576" i="1"/>
  <c r="U388" i="1"/>
  <c r="U712" i="1"/>
  <c r="U121" i="1"/>
  <c r="U983" i="1"/>
  <c r="U115" i="1"/>
  <c r="U60" i="1"/>
  <c r="U659" i="1"/>
  <c r="U751" i="1"/>
  <c r="U627" i="1"/>
  <c r="U225" i="1"/>
  <c r="U285" i="1"/>
  <c r="U223" i="1"/>
  <c r="U529" i="1"/>
  <c r="U45" i="1"/>
  <c r="U1029" i="1"/>
  <c r="U689" i="1"/>
  <c r="U1048" i="1"/>
  <c r="U1092" i="1"/>
  <c r="U744" i="1"/>
  <c r="U153" i="1"/>
  <c r="U984" i="1"/>
  <c r="U972" i="1"/>
  <c r="U552" i="1"/>
  <c r="U25" i="1"/>
  <c r="U934" i="1"/>
  <c r="U583" i="1"/>
  <c r="U732" i="1"/>
  <c r="U700" i="1"/>
  <c r="R67" i="1"/>
  <c r="V67" i="1" s="1"/>
  <c r="S67" i="1"/>
  <c r="U865" i="1"/>
  <c r="U618" i="1"/>
  <c r="U433" i="1"/>
  <c r="U72" i="1"/>
  <c r="U1189" i="1"/>
  <c r="U903" i="1"/>
  <c r="U410" i="1"/>
  <c r="U1217" i="1"/>
  <c r="U1125" i="1"/>
  <c r="U839" i="1"/>
  <c r="U282" i="1"/>
  <c r="U760" i="1"/>
  <c r="U385" i="1"/>
  <c r="U380" i="1"/>
  <c r="U661" i="1"/>
  <c r="U23" i="1"/>
  <c r="U1193" i="1"/>
  <c r="U753" i="1"/>
  <c r="U1214" i="1"/>
  <c r="U1065" i="1"/>
  <c r="U625" i="1"/>
  <c r="U460" i="1"/>
  <c r="U962" i="1"/>
  <c r="U333" i="1"/>
  <c r="U503" i="1"/>
  <c r="U870" i="1"/>
  <c r="U635" i="1"/>
  <c r="U842" i="1"/>
  <c r="U326" i="1"/>
  <c r="U309" i="1"/>
  <c r="U268" i="1"/>
  <c r="U389" i="1"/>
  <c r="U12" i="1"/>
  <c r="U357" i="1"/>
  <c r="U209" i="1"/>
  <c r="U499" i="1"/>
  <c r="U96" i="1"/>
  <c r="U181" i="1"/>
  <c r="U155" i="1"/>
  <c r="U466" i="1"/>
  <c r="U91" i="1"/>
  <c r="U434" i="1"/>
  <c r="U754" i="1"/>
  <c r="U122" i="1"/>
  <c r="U1222" i="1"/>
  <c r="U707" i="1"/>
  <c r="U270" i="1"/>
  <c r="U146" i="1"/>
  <c r="U238" i="1"/>
  <c r="U114" i="1"/>
  <c r="R74" i="1"/>
  <c r="V74" i="1" s="1"/>
  <c r="S74" i="1"/>
  <c r="U1235" i="1"/>
  <c r="R406" i="1"/>
  <c r="V406" i="1" s="1"/>
  <c r="S406" i="1"/>
  <c r="U1104" i="1"/>
  <c r="S386" i="1"/>
  <c r="R386" i="1"/>
  <c r="V386" i="1" s="1"/>
  <c r="U1032" i="1"/>
  <c r="U813" i="1"/>
  <c r="U756" i="1"/>
  <c r="U724" i="1"/>
  <c r="U858" i="1"/>
  <c r="U350" i="1"/>
  <c r="U956" i="1"/>
  <c r="R1213" i="1"/>
  <c r="V1213" i="1" s="1"/>
  <c r="S1213" i="1"/>
  <c r="S1019" i="1"/>
  <c r="R1019" i="1"/>
  <c r="V1019" i="1" s="1"/>
  <c r="R231" i="1"/>
  <c r="V231" i="1" s="1"/>
  <c r="S231" i="1"/>
  <c r="U1273" i="1"/>
  <c r="S42" i="1"/>
  <c r="R42" i="1"/>
  <c r="V42" i="1" s="1"/>
  <c r="U1107" i="1"/>
  <c r="S374" i="1"/>
  <c r="R374" i="1"/>
  <c r="V374" i="1" s="1"/>
  <c r="U1017" i="1"/>
  <c r="S105" i="1"/>
  <c r="R105" i="1"/>
  <c r="V105" i="1" s="1"/>
  <c r="U1140" i="1"/>
  <c r="U152" i="1"/>
  <c r="U289" i="1"/>
  <c r="U495" i="1"/>
  <c r="U1112" i="1"/>
  <c r="U239" i="1"/>
  <c r="U1190" i="1"/>
  <c r="U201" i="1"/>
  <c r="U75" i="1"/>
  <c r="U486" i="1"/>
  <c r="U697" i="1"/>
  <c r="U94" i="1"/>
  <c r="U674" i="1"/>
  <c r="U1269" i="1"/>
  <c r="U666" i="1"/>
  <c r="U654" i="1"/>
  <c r="U48" i="1"/>
  <c r="U32" i="1"/>
  <c r="U182" i="1"/>
  <c r="U149" i="1"/>
  <c r="U586" i="1"/>
  <c r="U1205" i="1"/>
  <c r="U578" i="1"/>
  <c r="U280" i="1"/>
  <c r="U796" i="1"/>
  <c r="U788" i="1"/>
  <c r="U177" i="1"/>
  <c r="U21" i="1"/>
  <c r="U938" i="1"/>
  <c r="U510" i="1"/>
  <c r="U204" i="1"/>
  <c r="U716" i="1"/>
  <c r="U736" i="1"/>
  <c r="U612" i="1"/>
  <c r="U704" i="1"/>
  <c r="U580" i="1"/>
  <c r="U1155" i="1"/>
  <c r="R34" i="1"/>
  <c r="V34" i="1" s="1"/>
  <c r="S34" i="1"/>
  <c r="U1075" i="1"/>
  <c r="U896" i="1"/>
  <c r="U1237" i="1"/>
  <c r="U526" i="1"/>
  <c r="U852" i="1"/>
  <c r="U85" i="1"/>
  <c r="U255" i="1"/>
  <c r="U824" i="1"/>
  <c r="U191" i="1"/>
  <c r="U1263" i="1"/>
  <c r="U890" i="1"/>
  <c r="U886" i="1"/>
  <c r="U414" i="1"/>
  <c r="U290" i="1"/>
  <c r="U568" i="1"/>
  <c r="U757" i="1"/>
  <c r="U492" i="1"/>
  <c r="U1231" i="1"/>
  <c r="U826" i="1"/>
  <c r="U822" i="1"/>
  <c r="U286" i="1"/>
  <c r="U413" i="1"/>
  <c r="U626" i="1"/>
  <c r="U381" i="1"/>
  <c r="U703" i="1"/>
  <c r="U444" i="1"/>
  <c r="U257" i="1"/>
  <c r="U170" i="1"/>
  <c r="U1159" i="1"/>
  <c r="U406" i="1"/>
  <c r="U739" i="1"/>
  <c r="U598" i="1"/>
  <c r="U1326" i="1"/>
  <c r="U1199" i="1"/>
  <c r="U43" i="1"/>
  <c r="U348" i="1"/>
  <c r="U34" i="1"/>
  <c r="U168" i="1"/>
  <c r="U1198" i="1"/>
  <c r="U1167" i="1"/>
  <c r="U278" i="1"/>
  <c r="U92" i="1"/>
  <c r="U1135" i="1"/>
  <c r="U172" i="1"/>
  <c r="U919" i="1"/>
  <c r="U322" i="1"/>
  <c r="U715" i="1"/>
  <c r="U687" i="1"/>
  <c r="U301" i="1"/>
  <c r="U874" i="1"/>
  <c r="U471" i="1"/>
  <c r="U605" i="1"/>
  <c r="U382" i="1"/>
  <c r="U532" i="1"/>
  <c r="U368" i="1"/>
  <c r="U599" i="1"/>
  <c r="U838" i="1"/>
  <c r="U567" i="1"/>
  <c r="U588" i="1"/>
  <c r="U194" i="1"/>
  <c r="U1170" i="1"/>
  <c r="U655" i="1"/>
  <c r="U651" i="1"/>
  <c r="U531" i="1"/>
  <c r="U541" i="1"/>
  <c r="U623" i="1"/>
  <c r="U619" i="1"/>
  <c r="U483" i="1"/>
  <c r="U1066" i="1"/>
  <c r="U1062" i="1"/>
  <c r="U507" i="1"/>
  <c r="U259" i="1"/>
  <c r="U31" i="1"/>
  <c r="U15" i="1"/>
  <c r="U185" i="1"/>
  <c r="U61" i="1"/>
  <c r="U369" i="1"/>
  <c r="U73" i="1"/>
  <c r="U69" i="1"/>
  <c r="U536" i="1"/>
  <c r="U241" i="1"/>
  <c r="U41" i="1"/>
  <c r="U37" i="1"/>
  <c r="U323" i="1"/>
  <c r="U729" i="1"/>
  <c r="U721" i="1"/>
  <c r="U126" i="1"/>
  <c r="U509" i="1"/>
  <c r="U342" i="1"/>
  <c r="U336" i="1"/>
  <c r="U148" i="1"/>
  <c r="U134" i="1"/>
  <c r="U544" i="1"/>
  <c r="U540" i="1"/>
  <c r="U324" i="1"/>
  <c r="U513" i="1"/>
  <c r="U508" i="1"/>
  <c r="U500" i="1"/>
  <c r="U260" i="1"/>
  <c r="U399" i="1"/>
  <c r="U1051" i="1"/>
  <c r="U1004" i="1"/>
  <c r="U1047" i="1"/>
  <c r="U1317" i="1"/>
  <c r="U836" i="1"/>
  <c r="U17" i="1"/>
  <c r="U1186" i="1"/>
  <c r="U307" i="1"/>
  <c r="U1019" i="1"/>
  <c r="U833" i="1"/>
  <c r="U1011" i="1"/>
  <c r="U1253" i="1"/>
  <c r="U1230" i="1"/>
  <c r="U967" i="1"/>
  <c r="U1058" i="1"/>
  <c r="U51" i="1"/>
  <c r="U1166" i="1"/>
  <c r="U1026" i="1"/>
  <c r="U637" i="1"/>
  <c r="U720" i="1"/>
  <c r="U978" i="1"/>
  <c r="U458" i="1"/>
  <c r="U946" i="1"/>
  <c r="U426" i="1"/>
  <c r="U104" i="1"/>
  <c r="R290" i="1"/>
  <c r="V290" i="1" s="1"/>
  <c r="S290" i="1"/>
  <c r="U1108" i="1"/>
  <c r="U1213" i="1"/>
  <c r="U1016" i="1"/>
  <c r="U1036" i="1"/>
  <c r="U680" i="1"/>
  <c r="U89" i="1"/>
  <c r="U320" i="1"/>
  <c r="U1141" i="1"/>
  <c r="U256" i="1"/>
  <c r="U872" i="1"/>
  <c r="U573" i="1"/>
  <c r="U557" i="1"/>
  <c r="U688" i="1"/>
  <c r="U564" i="1"/>
  <c r="U804" i="1"/>
  <c r="U1077" i="1"/>
  <c r="U772" i="1"/>
  <c r="U808" i="1"/>
  <c r="U1327" i="1"/>
  <c r="U1315" i="1"/>
  <c r="U560" i="1"/>
  <c r="U356" i="1"/>
  <c r="U601" i="1"/>
  <c r="U505" i="1"/>
  <c r="U812" i="1"/>
  <c r="U681" i="1"/>
  <c r="U196" i="1"/>
  <c r="U372" i="1"/>
  <c r="U981" i="1"/>
  <c r="U787" i="1"/>
  <c r="U212" i="1"/>
  <c r="U551" i="1"/>
  <c r="U1175" i="1"/>
  <c r="U725" i="1"/>
  <c r="U759" i="1"/>
  <c r="U193" i="1"/>
  <c r="U100" i="1"/>
  <c r="U294" i="1"/>
  <c r="U1143" i="1"/>
  <c r="U597" i="1"/>
  <c r="U633" i="1"/>
  <c r="U208" i="1"/>
  <c r="U675" i="1"/>
  <c r="U749" i="1"/>
  <c r="U1038" i="1"/>
  <c r="U442" i="1"/>
  <c r="U457" i="1"/>
  <c r="U780" i="1"/>
  <c r="U563" i="1"/>
  <c r="U1130" i="1"/>
  <c r="U887" i="1"/>
  <c r="U139" i="1"/>
  <c r="U639" i="1"/>
  <c r="U378" i="1"/>
  <c r="U782" i="1"/>
  <c r="U303" i="1"/>
  <c r="U215" i="1"/>
  <c r="U834" i="1"/>
  <c r="U313" i="1"/>
  <c r="U420" i="1"/>
  <c r="U669" i="1"/>
  <c r="U118" i="1"/>
  <c r="U137" i="1"/>
  <c r="U133" i="1"/>
  <c r="U13" i="1"/>
  <c r="U497" i="1"/>
  <c r="U105" i="1"/>
  <c r="U101" i="1"/>
  <c r="U545" i="1"/>
  <c r="U823" i="1"/>
  <c r="U770" i="1"/>
  <c r="U250" i="1"/>
  <c r="U1290" i="1"/>
  <c r="U1286" i="1"/>
  <c r="U412" i="1"/>
  <c r="U164" i="1"/>
  <c r="U850" i="1"/>
  <c r="U334" i="1"/>
  <c r="U330" i="1"/>
  <c r="U210" i="1"/>
  <c r="U818" i="1"/>
  <c r="U302" i="1"/>
  <c r="U298" i="1"/>
  <c r="U178" i="1"/>
  <c r="U892" i="1"/>
  <c r="U884" i="1"/>
  <c r="U54" i="1"/>
  <c r="U117" i="1"/>
  <c r="U970" i="1"/>
  <c r="U966" i="1"/>
  <c r="U123" i="1"/>
  <c r="U450" i="1"/>
  <c r="U79" i="1"/>
  <c r="U14" i="1"/>
  <c r="U10" i="1"/>
  <c r="U397" i="1"/>
  <c r="U728" i="1"/>
  <c r="U489" i="1"/>
  <c r="U485" i="1"/>
  <c r="U365" i="1"/>
  <c r="U501" i="1"/>
  <c r="U1158" i="1"/>
  <c r="U579" i="1"/>
  <c r="U206" i="1"/>
  <c r="U82" i="1"/>
  <c r="U174" i="1"/>
  <c r="U50" i="1"/>
  <c r="U1262" i="1"/>
  <c r="U1242" i="1"/>
  <c r="U220" i="1"/>
  <c r="U891" i="1"/>
  <c r="U1097" i="1"/>
  <c r="U883" i="1"/>
  <c r="U1061" i="1"/>
  <c r="U632" i="1"/>
  <c r="U775" i="1"/>
  <c r="U585" i="1"/>
  <c r="U154" i="1"/>
  <c r="U847" i="1"/>
  <c r="U969" i="1"/>
  <c r="U843" i="1"/>
  <c r="U997" i="1"/>
  <c r="U358" i="1"/>
  <c r="U658" i="1"/>
  <c r="U143" i="1"/>
  <c r="U26" i="1"/>
  <c r="U762" i="1"/>
  <c r="U49" i="1"/>
  <c r="U906" i="1"/>
  <c r="U446" i="1"/>
  <c r="U648" i="1"/>
  <c r="U453" i="1"/>
  <c r="U520" i="1"/>
  <c r="U421" i="1"/>
  <c r="U496" i="1"/>
  <c r="U431" i="1"/>
  <c r="U480" i="1"/>
  <c r="U415" i="1"/>
  <c r="U140" i="1"/>
  <c r="U377" i="1"/>
  <c r="U373" i="1"/>
  <c r="U253" i="1"/>
  <c r="U1098" i="1"/>
  <c r="U337" i="1"/>
  <c r="U1094" i="1"/>
  <c r="U167" i="1"/>
  <c r="U575" i="1"/>
  <c r="U571" i="1"/>
  <c r="U387" i="1"/>
  <c r="U129" i="1"/>
  <c r="U553" i="1"/>
  <c r="U316" i="1"/>
  <c r="U142" i="1"/>
  <c r="U308" i="1"/>
  <c r="U138" i="1"/>
  <c r="U68" i="1"/>
  <c r="U18" i="1"/>
  <c r="U522" i="1"/>
  <c r="U463" i="1"/>
  <c r="U252" i="1"/>
  <c r="U110" i="1"/>
  <c r="U244" i="1"/>
  <c r="U106" i="1"/>
  <c r="U755" i="1"/>
  <c r="U493" i="1"/>
  <c r="U1322" i="1"/>
  <c r="U427" i="1"/>
  <c r="U1318" i="1"/>
  <c r="U70" i="1"/>
  <c r="U528" i="1"/>
  <c r="U524" i="1"/>
  <c r="U292" i="1"/>
  <c r="U63" i="1"/>
  <c r="U778" i="1"/>
  <c r="U791" i="1"/>
  <c r="U774" i="1"/>
  <c r="U649" i="1"/>
  <c r="U190" i="1"/>
  <c r="U186" i="1"/>
  <c r="U66" i="1"/>
  <c r="U311" i="1"/>
  <c r="U631" i="1"/>
  <c r="U591" i="1"/>
  <c r="U329" i="1"/>
  <c r="U587" i="1"/>
  <c r="U325" i="1"/>
  <c r="U419" i="1"/>
  <c r="U205" i="1"/>
  <c r="U1330" i="1"/>
  <c r="U491" i="1"/>
  <c r="U559" i="1"/>
  <c r="U297" i="1"/>
  <c r="U555" i="1"/>
  <c r="U293" i="1"/>
  <c r="U355" i="1"/>
  <c r="U173" i="1"/>
  <c r="U653" i="1"/>
  <c r="U1002" i="1"/>
  <c r="U1015" i="1"/>
  <c r="U998" i="1"/>
  <c r="U1154" i="1"/>
  <c r="U251" i="1"/>
  <c r="U243" i="1"/>
  <c r="U514" i="1"/>
  <c r="U828" i="1"/>
  <c r="U616" i="1"/>
  <c r="U820" i="1"/>
  <c r="U600" i="1"/>
  <c r="U305" i="1"/>
  <c r="U57" i="1"/>
  <c r="U53" i="1"/>
  <c r="U300" i="1"/>
  <c r="U1042" i="1"/>
  <c r="U113" i="1"/>
  <c r="U27" i="1"/>
  <c r="U9" i="1"/>
  <c r="U19" i="1"/>
  <c r="U676" i="1"/>
  <c r="U402" i="1"/>
  <c r="U44" i="1"/>
  <c r="U1010" i="1"/>
  <c r="U768" i="1"/>
  <c r="U494" i="1"/>
  <c r="U764" i="1"/>
  <c r="U490" i="1"/>
  <c r="U644" i="1"/>
  <c r="U370" i="1"/>
  <c r="U672" i="1"/>
  <c r="U398" i="1"/>
  <c r="U668" i="1"/>
  <c r="U394" i="1"/>
  <c r="U548" i="1"/>
  <c r="U274" i="1"/>
  <c r="U11" i="1"/>
  <c r="U882" i="1"/>
  <c r="U640" i="1"/>
  <c r="U366" i="1"/>
  <c r="U636" i="1"/>
  <c r="U362" i="1"/>
  <c r="U516" i="1"/>
  <c r="U242" i="1"/>
  <c r="U240" i="1"/>
  <c r="U175" i="1"/>
  <c r="U224" i="1"/>
  <c r="U159" i="1"/>
  <c r="U107" i="1"/>
  <c r="U249" i="1"/>
  <c r="U245" i="1"/>
  <c r="U125" i="1"/>
  <c r="U1034" i="1"/>
  <c r="U81" i="1"/>
  <c r="U1030" i="1"/>
  <c r="U1218" i="1"/>
  <c r="U379" i="1"/>
  <c r="U371" i="1"/>
  <c r="U131" i="1"/>
  <c r="U400" i="1"/>
  <c r="U335" i="1"/>
  <c r="U188" i="1"/>
  <c r="U78" i="1"/>
  <c r="U180" i="1"/>
  <c r="U74" i="1"/>
  <c r="U723" i="1"/>
  <c r="U461" i="1"/>
  <c r="U272" i="1"/>
  <c r="U207" i="1"/>
  <c r="U124" i="1"/>
  <c r="U46" i="1"/>
  <c r="U116" i="1"/>
  <c r="U42" i="1"/>
  <c r="U691" i="1"/>
  <c r="U429" i="1"/>
  <c r="U915" i="1"/>
  <c r="U1258" i="1"/>
  <c r="U470" i="1"/>
  <c r="U1254" i="1"/>
  <c r="U65" i="1"/>
  <c r="U284" i="1"/>
  <c r="U276" i="1"/>
  <c r="U36" i="1"/>
  <c r="U203" i="1"/>
  <c r="U665" i="1"/>
  <c r="U690" i="1"/>
  <c r="U657" i="1"/>
  <c r="U271" i="1"/>
  <c r="U62" i="1"/>
  <c r="U58" i="1"/>
  <c r="U445" i="1"/>
  <c r="U1298" i="1"/>
  <c r="U235" i="1"/>
  <c r="U527" i="1"/>
  <c r="U265" i="1"/>
  <c r="U523" i="1"/>
  <c r="U261" i="1"/>
  <c r="U291" i="1"/>
  <c r="U141" i="1"/>
  <c r="U1266" i="1"/>
  <c r="U502" i="1"/>
  <c r="U475" i="1"/>
  <c r="U233" i="1"/>
  <c r="U467" i="1"/>
  <c r="U229" i="1"/>
  <c r="U227" i="1"/>
  <c r="U109" i="1"/>
</calcChain>
</file>

<file path=xl/sharedStrings.xml><?xml version="1.0" encoding="utf-8"?>
<sst xmlns="http://schemas.openxmlformats.org/spreadsheetml/2006/main" count="4199" uniqueCount="66">
  <si>
    <t>ALPHA</t>
  </si>
  <si>
    <t>PRICE</t>
  </si>
  <si>
    <t>ORDER</t>
  </si>
  <si>
    <t>ITEM</t>
  </si>
  <si>
    <t>UNITS</t>
  </si>
  <si>
    <t>REVENUE</t>
  </si>
  <si>
    <t>Item</t>
  </si>
  <si>
    <t>Tape 1</t>
  </si>
  <si>
    <t>Tape 2</t>
  </si>
  <si>
    <t>Tape 3</t>
  </si>
  <si>
    <t>Tape 4</t>
  </si>
  <si>
    <t>Tape 5</t>
  </si>
  <si>
    <t>Tape 6</t>
  </si>
  <si>
    <t>Tape 7</t>
  </si>
  <si>
    <t>Tape 8</t>
  </si>
  <si>
    <t>Tape 9</t>
  </si>
  <si>
    <t>Tape 10</t>
  </si>
  <si>
    <t>Safety 1</t>
  </si>
  <si>
    <t>Safety 2</t>
  </si>
  <si>
    <t>Safety 3</t>
  </si>
  <si>
    <t>Safety 4</t>
  </si>
  <si>
    <t>Safety 5</t>
  </si>
  <si>
    <t>Safety 6</t>
  </si>
  <si>
    <t>Safety 7</t>
  </si>
  <si>
    <t>Safety 8</t>
  </si>
  <si>
    <t>Safety 9</t>
  </si>
  <si>
    <t>Safety 10</t>
  </si>
  <si>
    <t>Adhesive 1</t>
  </si>
  <si>
    <t>Adhesive 2</t>
  </si>
  <si>
    <t>Adhesive 3</t>
  </si>
  <si>
    <t>Adhesive 4</t>
  </si>
  <si>
    <t>Adhesive 5</t>
  </si>
  <si>
    <t>Adhesive 6</t>
  </si>
  <si>
    <t>Adhesive 7</t>
  </si>
  <si>
    <t>Adhesive 8</t>
  </si>
  <si>
    <t>Adhesive 9</t>
  </si>
  <si>
    <t>Adhesive 10</t>
  </si>
  <si>
    <t>Month</t>
  </si>
  <si>
    <t>Store</t>
  </si>
  <si>
    <t>January</t>
  </si>
  <si>
    <t>February</t>
  </si>
  <si>
    <t>March</t>
  </si>
  <si>
    <t>April</t>
  </si>
  <si>
    <t>May</t>
  </si>
  <si>
    <t>June</t>
  </si>
  <si>
    <t>July</t>
  </si>
  <si>
    <t>August</t>
  </si>
  <si>
    <t>September</t>
  </si>
  <si>
    <t>October</t>
  </si>
  <si>
    <t>November</t>
  </si>
  <si>
    <t>December</t>
  </si>
  <si>
    <t>Price</t>
  </si>
  <si>
    <t>Product</t>
  </si>
  <si>
    <t>downtown</t>
  </si>
  <si>
    <t>uptown</t>
  </si>
  <si>
    <t>Row Labels</t>
  </si>
  <si>
    <t>Grand Total</t>
  </si>
  <si>
    <t>Sum of Price</t>
  </si>
  <si>
    <t>6 products yield 80% of revenue!!!</t>
  </si>
  <si>
    <t>Column Labels</t>
  </si>
  <si>
    <t>(All)</t>
  </si>
  <si>
    <t>Total Revenue</t>
  </si>
  <si>
    <t>Percentage of Sales by Month</t>
  </si>
  <si>
    <t>Revenue</t>
  </si>
  <si>
    <t>(Multiple Items)</t>
  </si>
  <si>
    <t>GETPIVOTDATA("Price",$A$3,"Product","Adhesive 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</si>
</sst>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 fillId="0" borderId="0" xfId="0" applyFont="1"/>
    <xf numFmtId="0" fontId="1" fillId="0" borderId="0" xfId="0" pivotButton="1" applyFont="1"/>
    <xf numFmtId="0" fontId="1" fillId="0" borderId="0" xfId="0" applyFont="1" applyAlignment="1">
      <alignment horizontal="left"/>
    </xf>
    <xf numFmtId="164" fontId="1" fillId="0" borderId="0" xfId="0" applyNumberFormat="1" applyFont="1"/>
    <xf numFmtId="0" fontId="1" fillId="0" borderId="0" xfId="0" quotePrefix="1" applyFont="1"/>
  </cellXfs>
  <cellStyles count="1">
    <cellStyle name="Normal" xfId="0" builtinId="0"/>
  </cellStyles>
  <dxfs count="3">
    <dxf>
      <numFmt numFmtId="164" formatCode="&quot;$&quot;#,##0.00"/>
    </dxf>
    <dxf>
      <numFmt numFmtId="164" formatCode="&quot;$&quot;#,##0.0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8</xdr:col>
      <xdr:colOff>152400</xdr:colOff>
      <xdr:row>6</xdr:row>
      <xdr:rowOff>95250</xdr:rowOff>
    </xdr:from>
    <xdr:to>
      <xdr:col>17</xdr:col>
      <xdr:colOff>0</xdr:colOff>
      <xdr:row>20</xdr:row>
      <xdr:rowOff>19050</xdr:rowOff>
    </xdr:to>
    <mc:AlternateContent xmlns:mc="http://schemas.openxmlformats.org/markup-compatibility/2006" xmlns:a14="http://schemas.microsoft.com/office/drawing/2010/main">
      <mc:Choice Requires="a14">
        <xdr:graphicFrame macro="">
          <xdr:nvGraphicFramePr>
            <xdr:cNvPr id="2"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829300" y="1238250"/>
              <a:ext cx="5334000"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ston, Wayne L." refreshedDate="41038.758155439813" createdVersion="4" refreshedVersion="4" minRefreshableVersion="3" recordCount="1326">
  <cacheSource type="worksheet">
    <worksheetSource ref="Y7:AB1333" sheet="data"/>
  </cacheSource>
  <cacheFields count="4">
    <cacheField name="Product" numFmtId="0">
      <sharedItems count="30">
        <s v="Tape 10"/>
        <s v="Safety 8"/>
        <s v="Safety 2"/>
        <s v="Safety 1"/>
        <s v="Adhesive 4"/>
        <s v="Adhesive 9"/>
        <s v="Adhesive 10"/>
        <s v="Safety 3"/>
        <s v="Tape 8"/>
        <s v="Tape 1"/>
        <s v="Safety 6"/>
        <s v="Safety 9"/>
        <s v="Safety 7"/>
        <s v="Tape 7"/>
        <s v="Tape 5"/>
        <s v="Safety 4"/>
        <s v="Adhesive 6"/>
        <s v="Tape 4"/>
        <s v="Tape 9"/>
        <s v="Tape 6"/>
        <s v="Adhesive 5"/>
        <s v="Adhesive 2"/>
        <s v="Tape 2"/>
        <s v="Adhesive 7"/>
        <s v="Safety 10"/>
        <s v="Safety 5"/>
        <s v="Adhesive 3"/>
        <s v="Adhesive 8"/>
        <s v="Tape 3"/>
        <s v="Adhesive 1"/>
      </sharedItems>
    </cacheField>
    <cacheField name="Month" numFmtId="0">
      <sharedItems count="12">
        <s v="April"/>
        <s v="August"/>
        <s v="February"/>
        <s v="November"/>
        <s v="October"/>
        <s v="January"/>
        <s v="December"/>
        <s v="September"/>
        <s v="May"/>
        <s v="July"/>
        <s v="March"/>
        <s v="June"/>
      </sharedItems>
    </cacheField>
    <cacheField name="Store" numFmtId="0">
      <sharedItems count="2">
        <s v="downtown"/>
        <s v="uptown"/>
      </sharedItems>
    </cacheField>
    <cacheField name="Price" numFmtId="164">
      <sharedItems containsSemiMixedTypes="0" containsString="0" containsNumber="1" minValue="2.5" maxValue="1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26">
  <r>
    <x v="0"/>
    <x v="0"/>
    <x v="0"/>
    <n v="2.5"/>
  </r>
  <r>
    <x v="1"/>
    <x v="1"/>
    <x v="1"/>
    <n v="10"/>
  </r>
  <r>
    <x v="2"/>
    <x v="2"/>
    <x v="1"/>
    <n v="10"/>
  </r>
  <r>
    <x v="1"/>
    <x v="3"/>
    <x v="1"/>
    <n v="10"/>
  </r>
  <r>
    <x v="0"/>
    <x v="4"/>
    <x v="1"/>
    <n v="2.5"/>
  </r>
  <r>
    <x v="1"/>
    <x v="5"/>
    <x v="1"/>
    <n v="10"/>
  </r>
  <r>
    <x v="1"/>
    <x v="6"/>
    <x v="0"/>
    <n v="10"/>
  </r>
  <r>
    <x v="3"/>
    <x v="7"/>
    <x v="0"/>
    <n v="12"/>
  </r>
  <r>
    <x v="2"/>
    <x v="8"/>
    <x v="1"/>
    <n v="10"/>
  </r>
  <r>
    <x v="4"/>
    <x v="9"/>
    <x v="1"/>
    <n v="7"/>
  </r>
  <r>
    <x v="5"/>
    <x v="10"/>
    <x v="1"/>
    <n v="7"/>
  </r>
  <r>
    <x v="1"/>
    <x v="1"/>
    <x v="0"/>
    <n v="10"/>
  </r>
  <r>
    <x v="1"/>
    <x v="4"/>
    <x v="0"/>
    <n v="10"/>
  </r>
  <r>
    <x v="0"/>
    <x v="9"/>
    <x v="0"/>
    <n v="2.5"/>
  </r>
  <r>
    <x v="2"/>
    <x v="2"/>
    <x v="0"/>
    <n v="10"/>
  </r>
  <r>
    <x v="1"/>
    <x v="8"/>
    <x v="0"/>
    <n v="10"/>
  </r>
  <r>
    <x v="6"/>
    <x v="7"/>
    <x v="1"/>
    <n v="7"/>
  </r>
  <r>
    <x v="1"/>
    <x v="1"/>
    <x v="0"/>
    <n v="10"/>
  </r>
  <r>
    <x v="0"/>
    <x v="9"/>
    <x v="0"/>
    <n v="2.5"/>
  </r>
  <r>
    <x v="1"/>
    <x v="5"/>
    <x v="0"/>
    <n v="10"/>
  </r>
  <r>
    <x v="7"/>
    <x v="4"/>
    <x v="0"/>
    <n v="10"/>
  </r>
  <r>
    <x v="1"/>
    <x v="6"/>
    <x v="1"/>
    <n v="10"/>
  </r>
  <r>
    <x v="8"/>
    <x v="8"/>
    <x v="0"/>
    <n v="2.5"/>
  </r>
  <r>
    <x v="0"/>
    <x v="10"/>
    <x v="1"/>
    <n v="2.5"/>
  </r>
  <r>
    <x v="7"/>
    <x v="2"/>
    <x v="1"/>
    <n v="10"/>
  </r>
  <r>
    <x v="1"/>
    <x v="6"/>
    <x v="0"/>
    <n v="10"/>
  </r>
  <r>
    <x v="1"/>
    <x v="0"/>
    <x v="1"/>
    <n v="10"/>
  </r>
  <r>
    <x v="1"/>
    <x v="8"/>
    <x v="1"/>
    <n v="10"/>
  </r>
  <r>
    <x v="1"/>
    <x v="3"/>
    <x v="0"/>
    <n v="10"/>
  </r>
  <r>
    <x v="0"/>
    <x v="7"/>
    <x v="1"/>
    <n v="2.5"/>
  </r>
  <r>
    <x v="9"/>
    <x v="11"/>
    <x v="1"/>
    <n v="3"/>
  </r>
  <r>
    <x v="9"/>
    <x v="5"/>
    <x v="0"/>
    <n v="3"/>
  </r>
  <r>
    <x v="3"/>
    <x v="4"/>
    <x v="0"/>
    <n v="12"/>
  </r>
  <r>
    <x v="10"/>
    <x v="8"/>
    <x v="1"/>
    <n v="10"/>
  </r>
  <r>
    <x v="11"/>
    <x v="2"/>
    <x v="0"/>
    <n v="10"/>
  </r>
  <r>
    <x v="12"/>
    <x v="10"/>
    <x v="1"/>
    <n v="10"/>
  </r>
  <r>
    <x v="2"/>
    <x v="10"/>
    <x v="0"/>
    <n v="10"/>
  </r>
  <r>
    <x v="13"/>
    <x v="9"/>
    <x v="1"/>
    <n v="2.5"/>
  </r>
  <r>
    <x v="1"/>
    <x v="3"/>
    <x v="1"/>
    <n v="10"/>
  </r>
  <r>
    <x v="1"/>
    <x v="7"/>
    <x v="1"/>
    <n v="10"/>
  </r>
  <r>
    <x v="0"/>
    <x v="1"/>
    <x v="0"/>
    <n v="2.5"/>
  </r>
  <r>
    <x v="1"/>
    <x v="5"/>
    <x v="0"/>
    <n v="10"/>
  </r>
  <r>
    <x v="2"/>
    <x v="8"/>
    <x v="1"/>
    <n v="10"/>
  </r>
  <r>
    <x v="10"/>
    <x v="11"/>
    <x v="0"/>
    <n v="10"/>
  </r>
  <r>
    <x v="0"/>
    <x v="11"/>
    <x v="0"/>
    <n v="2.5"/>
  </r>
  <r>
    <x v="2"/>
    <x v="5"/>
    <x v="1"/>
    <n v="10"/>
  </r>
  <r>
    <x v="0"/>
    <x v="8"/>
    <x v="1"/>
    <n v="2.5"/>
  </r>
  <r>
    <x v="1"/>
    <x v="0"/>
    <x v="1"/>
    <n v="10"/>
  </r>
  <r>
    <x v="1"/>
    <x v="0"/>
    <x v="0"/>
    <n v="10"/>
  </r>
  <r>
    <x v="1"/>
    <x v="3"/>
    <x v="0"/>
    <n v="10"/>
  </r>
  <r>
    <x v="14"/>
    <x v="4"/>
    <x v="1"/>
    <n v="2.5"/>
  </r>
  <r>
    <x v="1"/>
    <x v="2"/>
    <x v="1"/>
    <n v="10"/>
  </r>
  <r>
    <x v="7"/>
    <x v="11"/>
    <x v="1"/>
    <n v="10"/>
  </r>
  <r>
    <x v="1"/>
    <x v="11"/>
    <x v="1"/>
    <n v="10"/>
  </r>
  <r>
    <x v="0"/>
    <x v="2"/>
    <x v="0"/>
    <n v="2.5"/>
  </r>
  <r>
    <x v="1"/>
    <x v="0"/>
    <x v="1"/>
    <n v="10"/>
  </r>
  <r>
    <x v="1"/>
    <x v="9"/>
    <x v="1"/>
    <n v="10"/>
  </r>
  <r>
    <x v="15"/>
    <x v="1"/>
    <x v="1"/>
    <n v="10"/>
  </r>
  <r>
    <x v="1"/>
    <x v="1"/>
    <x v="0"/>
    <n v="10"/>
  </r>
  <r>
    <x v="1"/>
    <x v="9"/>
    <x v="1"/>
    <n v="10"/>
  </r>
  <r>
    <x v="1"/>
    <x v="3"/>
    <x v="0"/>
    <n v="10"/>
  </r>
  <r>
    <x v="1"/>
    <x v="9"/>
    <x v="0"/>
    <n v="10"/>
  </r>
  <r>
    <x v="1"/>
    <x v="1"/>
    <x v="0"/>
    <n v="10"/>
  </r>
  <r>
    <x v="1"/>
    <x v="8"/>
    <x v="0"/>
    <n v="10"/>
  </r>
  <r>
    <x v="1"/>
    <x v="9"/>
    <x v="0"/>
    <n v="10"/>
  </r>
  <r>
    <x v="9"/>
    <x v="10"/>
    <x v="0"/>
    <n v="3"/>
  </r>
  <r>
    <x v="1"/>
    <x v="11"/>
    <x v="0"/>
    <n v="10"/>
  </r>
  <r>
    <x v="1"/>
    <x v="4"/>
    <x v="0"/>
    <n v="10"/>
  </r>
  <r>
    <x v="1"/>
    <x v="9"/>
    <x v="1"/>
    <n v="10"/>
  </r>
  <r>
    <x v="13"/>
    <x v="10"/>
    <x v="1"/>
    <n v="2.5"/>
  </r>
  <r>
    <x v="16"/>
    <x v="2"/>
    <x v="1"/>
    <n v="7"/>
  </r>
  <r>
    <x v="1"/>
    <x v="6"/>
    <x v="1"/>
    <n v="10"/>
  </r>
  <r>
    <x v="1"/>
    <x v="4"/>
    <x v="0"/>
    <n v="10"/>
  </r>
  <r>
    <x v="14"/>
    <x v="7"/>
    <x v="1"/>
    <n v="2.5"/>
  </r>
  <r>
    <x v="0"/>
    <x v="1"/>
    <x v="0"/>
    <n v="2.5"/>
  </r>
  <r>
    <x v="1"/>
    <x v="5"/>
    <x v="0"/>
    <n v="10"/>
  </r>
  <r>
    <x v="1"/>
    <x v="4"/>
    <x v="1"/>
    <n v="10"/>
  </r>
  <r>
    <x v="13"/>
    <x v="7"/>
    <x v="1"/>
    <n v="2.5"/>
  </r>
  <r>
    <x v="1"/>
    <x v="3"/>
    <x v="0"/>
    <n v="10"/>
  </r>
  <r>
    <x v="1"/>
    <x v="0"/>
    <x v="1"/>
    <n v="10"/>
  </r>
  <r>
    <x v="1"/>
    <x v="2"/>
    <x v="1"/>
    <n v="10"/>
  </r>
  <r>
    <x v="16"/>
    <x v="9"/>
    <x v="1"/>
    <n v="7"/>
  </r>
  <r>
    <x v="0"/>
    <x v="6"/>
    <x v="1"/>
    <n v="2.5"/>
  </r>
  <r>
    <x v="1"/>
    <x v="8"/>
    <x v="1"/>
    <n v="10"/>
  </r>
  <r>
    <x v="17"/>
    <x v="4"/>
    <x v="0"/>
    <n v="2.5"/>
  </r>
  <r>
    <x v="1"/>
    <x v="8"/>
    <x v="0"/>
    <n v="10"/>
  </r>
  <r>
    <x v="1"/>
    <x v="11"/>
    <x v="1"/>
    <n v="10"/>
  </r>
  <r>
    <x v="5"/>
    <x v="6"/>
    <x v="0"/>
    <n v="7"/>
  </r>
  <r>
    <x v="1"/>
    <x v="1"/>
    <x v="1"/>
    <n v="10"/>
  </r>
  <r>
    <x v="8"/>
    <x v="3"/>
    <x v="0"/>
    <n v="2.5"/>
  </r>
  <r>
    <x v="1"/>
    <x v="2"/>
    <x v="1"/>
    <n v="10"/>
  </r>
  <r>
    <x v="4"/>
    <x v="0"/>
    <x v="0"/>
    <n v="7"/>
  </r>
  <r>
    <x v="13"/>
    <x v="4"/>
    <x v="1"/>
    <n v="2.5"/>
  </r>
  <r>
    <x v="1"/>
    <x v="1"/>
    <x v="0"/>
    <n v="10"/>
  </r>
  <r>
    <x v="1"/>
    <x v="6"/>
    <x v="0"/>
    <n v="10"/>
  </r>
  <r>
    <x v="13"/>
    <x v="6"/>
    <x v="0"/>
    <n v="2.5"/>
  </r>
  <r>
    <x v="14"/>
    <x v="4"/>
    <x v="1"/>
    <n v="2.5"/>
  </r>
  <r>
    <x v="0"/>
    <x v="11"/>
    <x v="0"/>
    <n v="2.5"/>
  </r>
  <r>
    <x v="13"/>
    <x v="10"/>
    <x v="1"/>
    <n v="2.5"/>
  </r>
  <r>
    <x v="0"/>
    <x v="10"/>
    <x v="1"/>
    <n v="2.5"/>
  </r>
  <r>
    <x v="1"/>
    <x v="1"/>
    <x v="0"/>
    <n v="10"/>
  </r>
  <r>
    <x v="3"/>
    <x v="11"/>
    <x v="1"/>
    <n v="12"/>
  </r>
  <r>
    <x v="0"/>
    <x v="0"/>
    <x v="0"/>
    <n v="2.5"/>
  </r>
  <r>
    <x v="2"/>
    <x v="11"/>
    <x v="0"/>
    <n v="10"/>
  </r>
  <r>
    <x v="13"/>
    <x v="6"/>
    <x v="0"/>
    <n v="2.5"/>
  </r>
  <r>
    <x v="2"/>
    <x v="7"/>
    <x v="0"/>
    <n v="10"/>
  </r>
  <r>
    <x v="0"/>
    <x v="2"/>
    <x v="0"/>
    <n v="2.5"/>
  </r>
  <r>
    <x v="0"/>
    <x v="0"/>
    <x v="0"/>
    <n v="2.5"/>
  </r>
  <r>
    <x v="0"/>
    <x v="4"/>
    <x v="0"/>
    <n v="2.5"/>
  </r>
  <r>
    <x v="13"/>
    <x v="11"/>
    <x v="1"/>
    <n v="2.5"/>
  </r>
  <r>
    <x v="1"/>
    <x v="5"/>
    <x v="0"/>
    <n v="10"/>
  </r>
  <r>
    <x v="1"/>
    <x v="9"/>
    <x v="0"/>
    <n v="10"/>
  </r>
  <r>
    <x v="18"/>
    <x v="10"/>
    <x v="0"/>
    <n v="2.5"/>
  </r>
  <r>
    <x v="13"/>
    <x v="1"/>
    <x v="1"/>
    <n v="2.5"/>
  </r>
  <r>
    <x v="1"/>
    <x v="0"/>
    <x v="0"/>
    <n v="10"/>
  </r>
  <r>
    <x v="0"/>
    <x v="0"/>
    <x v="0"/>
    <n v="2.5"/>
  </r>
  <r>
    <x v="1"/>
    <x v="9"/>
    <x v="0"/>
    <n v="10"/>
  </r>
  <r>
    <x v="1"/>
    <x v="8"/>
    <x v="0"/>
    <n v="10"/>
  </r>
  <r>
    <x v="1"/>
    <x v="7"/>
    <x v="0"/>
    <n v="10"/>
  </r>
  <r>
    <x v="10"/>
    <x v="2"/>
    <x v="1"/>
    <n v="10"/>
  </r>
  <r>
    <x v="1"/>
    <x v="10"/>
    <x v="0"/>
    <n v="10"/>
  </r>
  <r>
    <x v="13"/>
    <x v="9"/>
    <x v="1"/>
    <n v="2.5"/>
  </r>
  <r>
    <x v="0"/>
    <x v="8"/>
    <x v="0"/>
    <n v="2.5"/>
  </r>
  <r>
    <x v="19"/>
    <x v="4"/>
    <x v="0"/>
    <n v="2.5"/>
  </r>
  <r>
    <x v="0"/>
    <x v="0"/>
    <x v="0"/>
    <n v="2.5"/>
  </r>
  <r>
    <x v="1"/>
    <x v="4"/>
    <x v="0"/>
    <n v="10"/>
  </r>
  <r>
    <x v="20"/>
    <x v="4"/>
    <x v="1"/>
    <n v="7"/>
  </r>
  <r>
    <x v="17"/>
    <x v="6"/>
    <x v="0"/>
    <n v="2.5"/>
  </r>
  <r>
    <x v="0"/>
    <x v="7"/>
    <x v="0"/>
    <n v="2.5"/>
  </r>
  <r>
    <x v="19"/>
    <x v="4"/>
    <x v="0"/>
    <n v="2.5"/>
  </r>
  <r>
    <x v="17"/>
    <x v="7"/>
    <x v="0"/>
    <n v="2.5"/>
  </r>
  <r>
    <x v="1"/>
    <x v="11"/>
    <x v="0"/>
    <n v="10"/>
  </r>
  <r>
    <x v="0"/>
    <x v="1"/>
    <x v="1"/>
    <n v="2.5"/>
  </r>
  <r>
    <x v="1"/>
    <x v="0"/>
    <x v="0"/>
    <n v="10"/>
  </r>
  <r>
    <x v="1"/>
    <x v="6"/>
    <x v="1"/>
    <n v="10"/>
  </r>
  <r>
    <x v="10"/>
    <x v="9"/>
    <x v="0"/>
    <n v="10"/>
  </r>
  <r>
    <x v="1"/>
    <x v="2"/>
    <x v="1"/>
    <n v="10"/>
  </r>
  <r>
    <x v="0"/>
    <x v="10"/>
    <x v="1"/>
    <n v="2.5"/>
  </r>
  <r>
    <x v="9"/>
    <x v="7"/>
    <x v="1"/>
    <n v="3"/>
  </r>
  <r>
    <x v="0"/>
    <x v="7"/>
    <x v="1"/>
    <n v="2.5"/>
  </r>
  <r>
    <x v="0"/>
    <x v="5"/>
    <x v="1"/>
    <n v="2.5"/>
  </r>
  <r>
    <x v="1"/>
    <x v="0"/>
    <x v="0"/>
    <n v="10"/>
  </r>
  <r>
    <x v="1"/>
    <x v="10"/>
    <x v="1"/>
    <n v="10"/>
  </r>
  <r>
    <x v="1"/>
    <x v="3"/>
    <x v="1"/>
    <n v="10"/>
  </r>
  <r>
    <x v="13"/>
    <x v="5"/>
    <x v="1"/>
    <n v="2.5"/>
  </r>
  <r>
    <x v="2"/>
    <x v="5"/>
    <x v="0"/>
    <n v="10"/>
  </r>
  <r>
    <x v="0"/>
    <x v="4"/>
    <x v="0"/>
    <n v="2.5"/>
  </r>
  <r>
    <x v="0"/>
    <x v="8"/>
    <x v="0"/>
    <n v="2.5"/>
  </r>
  <r>
    <x v="13"/>
    <x v="11"/>
    <x v="1"/>
    <n v="2.5"/>
  </r>
  <r>
    <x v="7"/>
    <x v="1"/>
    <x v="1"/>
    <n v="10"/>
  </r>
  <r>
    <x v="12"/>
    <x v="10"/>
    <x v="0"/>
    <n v="10"/>
  </r>
  <r>
    <x v="3"/>
    <x v="11"/>
    <x v="1"/>
    <n v="12"/>
  </r>
  <r>
    <x v="13"/>
    <x v="3"/>
    <x v="0"/>
    <n v="2.5"/>
  </r>
  <r>
    <x v="3"/>
    <x v="10"/>
    <x v="1"/>
    <n v="12"/>
  </r>
  <r>
    <x v="1"/>
    <x v="5"/>
    <x v="0"/>
    <n v="10"/>
  </r>
  <r>
    <x v="1"/>
    <x v="5"/>
    <x v="0"/>
    <n v="10"/>
  </r>
  <r>
    <x v="13"/>
    <x v="3"/>
    <x v="1"/>
    <n v="2.5"/>
  </r>
  <r>
    <x v="1"/>
    <x v="9"/>
    <x v="0"/>
    <n v="10"/>
  </r>
  <r>
    <x v="9"/>
    <x v="8"/>
    <x v="1"/>
    <n v="3"/>
  </r>
  <r>
    <x v="21"/>
    <x v="4"/>
    <x v="0"/>
    <n v="7"/>
  </r>
  <r>
    <x v="0"/>
    <x v="8"/>
    <x v="0"/>
    <n v="2.5"/>
  </r>
  <r>
    <x v="13"/>
    <x v="9"/>
    <x v="0"/>
    <n v="2.5"/>
  </r>
  <r>
    <x v="0"/>
    <x v="8"/>
    <x v="1"/>
    <n v="2.5"/>
  </r>
  <r>
    <x v="2"/>
    <x v="2"/>
    <x v="0"/>
    <n v="10"/>
  </r>
  <r>
    <x v="9"/>
    <x v="7"/>
    <x v="1"/>
    <n v="3"/>
  </r>
  <r>
    <x v="15"/>
    <x v="5"/>
    <x v="0"/>
    <n v="10"/>
  </r>
  <r>
    <x v="12"/>
    <x v="11"/>
    <x v="1"/>
    <n v="10"/>
  </r>
  <r>
    <x v="1"/>
    <x v="0"/>
    <x v="1"/>
    <n v="10"/>
  </r>
  <r>
    <x v="22"/>
    <x v="5"/>
    <x v="0"/>
    <n v="2.5"/>
  </r>
  <r>
    <x v="1"/>
    <x v="7"/>
    <x v="1"/>
    <n v="10"/>
  </r>
  <r>
    <x v="1"/>
    <x v="3"/>
    <x v="1"/>
    <n v="10"/>
  </r>
  <r>
    <x v="1"/>
    <x v="9"/>
    <x v="0"/>
    <n v="10"/>
  </r>
  <r>
    <x v="1"/>
    <x v="5"/>
    <x v="0"/>
    <n v="10"/>
  </r>
  <r>
    <x v="0"/>
    <x v="6"/>
    <x v="0"/>
    <n v="2.5"/>
  </r>
  <r>
    <x v="15"/>
    <x v="8"/>
    <x v="0"/>
    <n v="10"/>
  </r>
  <r>
    <x v="1"/>
    <x v="1"/>
    <x v="0"/>
    <n v="10"/>
  </r>
  <r>
    <x v="1"/>
    <x v="4"/>
    <x v="0"/>
    <n v="10"/>
  </r>
  <r>
    <x v="1"/>
    <x v="4"/>
    <x v="1"/>
    <n v="10"/>
  </r>
  <r>
    <x v="23"/>
    <x v="4"/>
    <x v="1"/>
    <n v="7"/>
  </r>
  <r>
    <x v="1"/>
    <x v="7"/>
    <x v="0"/>
    <n v="10"/>
  </r>
  <r>
    <x v="1"/>
    <x v="5"/>
    <x v="0"/>
    <n v="10"/>
  </r>
  <r>
    <x v="7"/>
    <x v="9"/>
    <x v="0"/>
    <n v="10"/>
  </r>
  <r>
    <x v="13"/>
    <x v="1"/>
    <x v="1"/>
    <n v="2.5"/>
  </r>
  <r>
    <x v="21"/>
    <x v="4"/>
    <x v="0"/>
    <n v="7"/>
  </r>
  <r>
    <x v="0"/>
    <x v="10"/>
    <x v="0"/>
    <n v="2.5"/>
  </r>
  <r>
    <x v="1"/>
    <x v="4"/>
    <x v="0"/>
    <n v="10"/>
  </r>
  <r>
    <x v="12"/>
    <x v="3"/>
    <x v="0"/>
    <n v="10"/>
  </r>
  <r>
    <x v="1"/>
    <x v="10"/>
    <x v="0"/>
    <n v="10"/>
  </r>
  <r>
    <x v="19"/>
    <x v="6"/>
    <x v="0"/>
    <n v="2.5"/>
  </r>
  <r>
    <x v="24"/>
    <x v="0"/>
    <x v="0"/>
    <n v="10"/>
  </r>
  <r>
    <x v="13"/>
    <x v="6"/>
    <x v="1"/>
    <n v="2.5"/>
  </r>
  <r>
    <x v="0"/>
    <x v="8"/>
    <x v="1"/>
    <n v="2.5"/>
  </r>
  <r>
    <x v="13"/>
    <x v="6"/>
    <x v="1"/>
    <n v="2.5"/>
  </r>
  <r>
    <x v="1"/>
    <x v="7"/>
    <x v="0"/>
    <n v="10"/>
  </r>
  <r>
    <x v="19"/>
    <x v="5"/>
    <x v="1"/>
    <n v="2.5"/>
  </r>
  <r>
    <x v="20"/>
    <x v="10"/>
    <x v="1"/>
    <n v="7"/>
  </r>
  <r>
    <x v="22"/>
    <x v="8"/>
    <x v="1"/>
    <n v="2.5"/>
  </r>
  <r>
    <x v="0"/>
    <x v="10"/>
    <x v="1"/>
    <n v="2.5"/>
  </r>
  <r>
    <x v="19"/>
    <x v="6"/>
    <x v="0"/>
    <n v="2.5"/>
  </r>
  <r>
    <x v="0"/>
    <x v="8"/>
    <x v="0"/>
    <n v="2.5"/>
  </r>
  <r>
    <x v="1"/>
    <x v="9"/>
    <x v="0"/>
    <n v="10"/>
  </r>
  <r>
    <x v="19"/>
    <x v="1"/>
    <x v="1"/>
    <n v="2.5"/>
  </r>
  <r>
    <x v="1"/>
    <x v="5"/>
    <x v="0"/>
    <n v="10"/>
  </r>
  <r>
    <x v="0"/>
    <x v="0"/>
    <x v="1"/>
    <n v="2.5"/>
  </r>
  <r>
    <x v="19"/>
    <x v="8"/>
    <x v="1"/>
    <n v="2.5"/>
  </r>
  <r>
    <x v="0"/>
    <x v="3"/>
    <x v="1"/>
    <n v="2.5"/>
  </r>
  <r>
    <x v="13"/>
    <x v="3"/>
    <x v="0"/>
    <n v="2.5"/>
  </r>
  <r>
    <x v="1"/>
    <x v="6"/>
    <x v="1"/>
    <n v="10"/>
  </r>
  <r>
    <x v="12"/>
    <x v="0"/>
    <x v="0"/>
    <n v="10"/>
  </r>
  <r>
    <x v="1"/>
    <x v="11"/>
    <x v="0"/>
    <n v="10"/>
  </r>
  <r>
    <x v="0"/>
    <x v="4"/>
    <x v="0"/>
    <n v="2.5"/>
  </r>
  <r>
    <x v="9"/>
    <x v="9"/>
    <x v="0"/>
    <n v="3"/>
  </r>
  <r>
    <x v="1"/>
    <x v="11"/>
    <x v="1"/>
    <n v="10"/>
  </r>
  <r>
    <x v="1"/>
    <x v="9"/>
    <x v="0"/>
    <n v="10"/>
  </r>
  <r>
    <x v="1"/>
    <x v="10"/>
    <x v="0"/>
    <n v="10"/>
  </r>
  <r>
    <x v="1"/>
    <x v="11"/>
    <x v="0"/>
    <n v="10"/>
  </r>
  <r>
    <x v="9"/>
    <x v="6"/>
    <x v="1"/>
    <n v="3"/>
  </r>
  <r>
    <x v="2"/>
    <x v="5"/>
    <x v="0"/>
    <n v="10"/>
  </r>
  <r>
    <x v="1"/>
    <x v="10"/>
    <x v="0"/>
    <n v="10"/>
  </r>
  <r>
    <x v="1"/>
    <x v="6"/>
    <x v="0"/>
    <n v="10"/>
  </r>
  <r>
    <x v="3"/>
    <x v="4"/>
    <x v="0"/>
    <n v="12"/>
  </r>
  <r>
    <x v="1"/>
    <x v="11"/>
    <x v="1"/>
    <n v="10"/>
  </r>
  <r>
    <x v="1"/>
    <x v="0"/>
    <x v="0"/>
    <n v="10"/>
  </r>
  <r>
    <x v="10"/>
    <x v="0"/>
    <x v="0"/>
    <n v="10"/>
  </r>
  <r>
    <x v="1"/>
    <x v="5"/>
    <x v="0"/>
    <n v="10"/>
  </r>
  <r>
    <x v="13"/>
    <x v="3"/>
    <x v="0"/>
    <n v="2.5"/>
  </r>
  <r>
    <x v="13"/>
    <x v="5"/>
    <x v="1"/>
    <n v="2.5"/>
  </r>
  <r>
    <x v="1"/>
    <x v="7"/>
    <x v="1"/>
    <n v="10"/>
  </r>
  <r>
    <x v="2"/>
    <x v="8"/>
    <x v="1"/>
    <n v="10"/>
  </r>
  <r>
    <x v="12"/>
    <x v="2"/>
    <x v="0"/>
    <n v="10"/>
  </r>
  <r>
    <x v="13"/>
    <x v="2"/>
    <x v="1"/>
    <n v="2.5"/>
  </r>
  <r>
    <x v="0"/>
    <x v="2"/>
    <x v="0"/>
    <n v="2.5"/>
  </r>
  <r>
    <x v="2"/>
    <x v="2"/>
    <x v="1"/>
    <n v="10"/>
  </r>
  <r>
    <x v="21"/>
    <x v="2"/>
    <x v="1"/>
    <n v="7"/>
  </r>
  <r>
    <x v="13"/>
    <x v="7"/>
    <x v="0"/>
    <n v="2.5"/>
  </r>
  <r>
    <x v="20"/>
    <x v="5"/>
    <x v="1"/>
    <n v="7"/>
  </r>
  <r>
    <x v="20"/>
    <x v="0"/>
    <x v="1"/>
    <n v="7"/>
  </r>
  <r>
    <x v="0"/>
    <x v="9"/>
    <x v="1"/>
    <n v="2.5"/>
  </r>
  <r>
    <x v="13"/>
    <x v="8"/>
    <x v="1"/>
    <n v="2.5"/>
  </r>
  <r>
    <x v="20"/>
    <x v="9"/>
    <x v="1"/>
    <n v="7"/>
  </r>
  <r>
    <x v="14"/>
    <x v="11"/>
    <x v="0"/>
    <n v="2.5"/>
  </r>
  <r>
    <x v="13"/>
    <x v="6"/>
    <x v="0"/>
    <n v="2.5"/>
  </r>
  <r>
    <x v="19"/>
    <x v="10"/>
    <x v="0"/>
    <n v="2.5"/>
  </r>
  <r>
    <x v="1"/>
    <x v="0"/>
    <x v="1"/>
    <n v="10"/>
  </r>
  <r>
    <x v="1"/>
    <x v="2"/>
    <x v="1"/>
    <n v="10"/>
  </r>
  <r>
    <x v="3"/>
    <x v="0"/>
    <x v="0"/>
    <n v="12"/>
  </r>
  <r>
    <x v="11"/>
    <x v="11"/>
    <x v="1"/>
    <n v="10"/>
  </r>
  <r>
    <x v="1"/>
    <x v="7"/>
    <x v="0"/>
    <n v="10"/>
  </r>
  <r>
    <x v="1"/>
    <x v="7"/>
    <x v="0"/>
    <n v="10"/>
  </r>
  <r>
    <x v="13"/>
    <x v="9"/>
    <x v="1"/>
    <n v="2.5"/>
  </r>
  <r>
    <x v="19"/>
    <x v="10"/>
    <x v="1"/>
    <n v="2.5"/>
  </r>
  <r>
    <x v="13"/>
    <x v="7"/>
    <x v="1"/>
    <n v="2.5"/>
  </r>
  <r>
    <x v="19"/>
    <x v="1"/>
    <x v="1"/>
    <n v="2.5"/>
  </r>
  <r>
    <x v="12"/>
    <x v="8"/>
    <x v="0"/>
    <n v="10"/>
  </r>
  <r>
    <x v="1"/>
    <x v="4"/>
    <x v="0"/>
    <n v="10"/>
  </r>
  <r>
    <x v="0"/>
    <x v="10"/>
    <x v="1"/>
    <n v="2.5"/>
  </r>
  <r>
    <x v="1"/>
    <x v="9"/>
    <x v="1"/>
    <n v="10"/>
  </r>
  <r>
    <x v="25"/>
    <x v="11"/>
    <x v="1"/>
    <n v="10"/>
  </r>
  <r>
    <x v="1"/>
    <x v="10"/>
    <x v="1"/>
    <n v="10"/>
  </r>
  <r>
    <x v="1"/>
    <x v="10"/>
    <x v="1"/>
    <n v="10"/>
  </r>
  <r>
    <x v="10"/>
    <x v="6"/>
    <x v="0"/>
    <n v="10"/>
  </r>
  <r>
    <x v="1"/>
    <x v="5"/>
    <x v="0"/>
    <n v="10"/>
  </r>
  <r>
    <x v="5"/>
    <x v="4"/>
    <x v="1"/>
    <n v="7"/>
  </r>
  <r>
    <x v="1"/>
    <x v="9"/>
    <x v="1"/>
    <n v="10"/>
  </r>
  <r>
    <x v="4"/>
    <x v="5"/>
    <x v="1"/>
    <n v="7"/>
  </r>
  <r>
    <x v="0"/>
    <x v="2"/>
    <x v="0"/>
    <n v="2.5"/>
  </r>
  <r>
    <x v="1"/>
    <x v="11"/>
    <x v="0"/>
    <n v="10"/>
  </r>
  <r>
    <x v="1"/>
    <x v="5"/>
    <x v="1"/>
    <n v="10"/>
  </r>
  <r>
    <x v="1"/>
    <x v="1"/>
    <x v="0"/>
    <n v="10"/>
  </r>
  <r>
    <x v="3"/>
    <x v="3"/>
    <x v="1"/>
    <n v="12"/>
  </r>
  <r>
    <x v="1"/>
    <x v="2"/>
    <x v="0"/>
    <n v="10"/>
  </r>
  <r>
    <x v="2"/>
    <x v="7"/>
    <x v="0"/>
    <n v="10"/>
  </r>
  <r>
    <x v="2"/>
    <x v="6"/>
    <x v="0"/>
    <n v="10"/>
  </r>
  <r>
    <x v="0"/>
    <x v="9"/>
    <x v="0"/>
    <n v="2.5"/>
  </r>
  <r>
    <x v="8"/>
    <x v="4"/>
    <x v="1"/>
    <n v="2.5"/>
  </r>
  <r>
    <x v="0"/>
    <x v="2"/>
    <x v="1"/>
    <n v="2.5"/>
  </r>
  <r>
    <x v="1"/>
    <x v="9"/>
    <x v="0"/>
    <n v="10"/>
  </r>
  <r>
    <x v="3"/>
    <x v="4"/>
    <x v="0"/>
    <n v="12"/>
  </r>
  <r>
    <x v="1"/>
    <x v="9"/>
    <x v="1"/>
    <n v="10"/>
  </r>
  <r>
    <x v="26"/>
    <x v="2"/>
    <x v="1"/>
    <n v="7"/>
  </r>
  <r>
    <x v="1"/>
    <x v="8"/>
    <x v="0"/>
    <n v="10"/>
  </r>
  <r>
    <x v="1"/>
    <x v="8"/>
    <x v="1"/>
    <n v="10"/>
  </r>
  <r>
    <x v="1"/>
    <x v="6"/>
    <x v="1"/>
    <n v="10"/>
  </r>
  <r>
    <x v="14"/>
    <x v="8"/>
    <x v="1"/>
    <n v="2.5"/>
  </r>
  <r>
    <x v="7"/>
    <x v="8"/>
    <x v="1"/>
    <n v="10"/>
  </r>
  <r>
    <x v="3"/>
    <x v="3"/>
    <x v="1"/>
    <n v="12"/>
  </r>
  <r>
    <x v="0"/>
    <x v="3"/>
    <x v="0"/>
    <n v="2.5"/>
  </r>
  <r>
    <x v="1"/>
    <x v="1"/>
    <x v="0"/>
    <n v="10"/>
  </r>
  <r>
    <x v="1"/>
    <x v="6"/>
    <x v="0"/>
    <n v="10"/>
  </r>
  <r>
    <x v="3"/>
    <x v="10"/>
    <x v="1"/>
    <n v="12"/>
  </r>
  <r>
    <x v="1"/>
    <x v="11"/>
    <x v="1"/>
    <n v="10"/>
  </r>
  <r>
    <x v="13"/>
    <x v="9"/>
    <x v="1"/>
    <n v="2.5"/>
  </r>
  <r>
    <x v="1"/>
    <x v="5"/>
    <x v="1"/>
    <n v="10"/>
  </r>
  <r>
    <x v="17"/>
    <x v="8"/>
    <x v="1"/>
    <n v="2.5"/>
  </r>
  <r>
    <x v="3"/>
    <x v="3"/>
    <x v="0"/>
    <n v="12"/>
  </r>
  <r>
    <x v="1"/>
    <x v="2"/>
    <x v="0"/>
    <n v="10"/>
  </r>
  <r>
    <x v="13"/>
    <x v="5"/>
    <x v="1"/>
    <n v="2.5"/>
  </r>
  <r>
    <x v="1"/>
    <x v="9"/>
    <x v="0"/>
    <n v="10"/>
  </r>
  <r>
    <x v="2"/>
    <x v="2"/>
    <x v="1"/>
    <n v="10"/>
  </r>
  <r>
    <x v="0"/>
    <x v="11"/>
    <x v="0"/>
    <n v="2.5"/>
  </r>
  <r>
    <x v="12"/>
    <x v="7"/>
    <x v="0"/>
    <n v="10"/>
  </r>
  <r>
    <x v="2"/>
    <x v="5"/>
    <x v="1"/>
    <n v="10"/>
  </r>
  <r>
    <x v="0"/>
    <x v="10"/>
    <x v="0"/>
    <n v="2.5"/>
  </r>
  <r>
    <x v="1"/>
    <x v="0"/>
    <x v="0"/>
    <n v="10"/>
  </r>
  <r>
    <x v="12"/>
    <x v="3"/>
    <x v="1"/>
    <n v="10"/>
  </r>
  <r>
    <x v="1"/>
    <x v="5"/>
    <x v="0"/>
    <n v="10"/>
  </r>
  <r>
    <x v="5"/>
    <x v="1"/>
    <x v="0"/>
    <n v="7"/>
  </r>
  <r>
    <x v="10"/>
    <x v="2"/>
    <x v="1"/>
    <n v="10"/>
  </r>
  <r>
    <x v="0"/>
    <x v="0"/>
    <x v="0"/>
    <n v="2.5"/>
  </r>
  <r>
    <x v="6"/>
    <x v="6"/>
    <x v="1"/>
    <n v="7"/>
  </r>
  <r>
    <x v="1"/>
    <x v="2"/>
    <x v="0"/>
    <n v="10"/>
  </r>
  <r>
    <x v="1"/>
    <x v="6"/>
    <x v="0"/>
    <n v="10"/>
  </r>
  <r>
    <x v="0"/>
    <x v="3"/>
    <x v="0"/>
    <n v="2.5"/>
  </r>
  <r>
    <x v="1"/>
    <x v="3"/>
    <x v="1"/>
    <n v="10"/>
  </r>
  <r>
    <x v="0"/>
    <x v="2"/>
    <x v="1"/>
    <n v="2.5"/>
  </r>
  <r>
    <x v="20"/>
    <x v="0"/>
    <x v="1"/>
    <n v="7"/>
  </r>
  <r>
    <x v="1"/>
    <x v="8"/>
    <x v="0"/>
    <n v="10"/>
  </r>
  <r>
    <x v="27"/>
    <x v="4"/>
    <x v="1"/>
    <n v="7"/>
  </r>
  <r>
    <x v="1"/>
    <x v="6"/>
    <x v="1"/>
    <n v="10"/>
  </r>
  <r>
    <x v="28"/>
    <x v="1"/>
    <x v="0"/>
    <n v="2.5"/>
  </r>
  <r>
    <x v="1"/>
    <x v="7"/>
    <x v="0"/>
    <n v="10"/>
  </r>
  <r>
    <x v="0"/>
    <x v="3"/>
    <x v="0"/>
    <n v="2.5"/>
  </r>
  <r>
    <x v="4"/>
    <x v="3"/>
    <x v="0"/>
    <n v="7"/>
  </r>
  <r>
    <x v="1"/>
    <x v="11"/>
    <x v="0"/>
    <n v="10"/>
  </r>
  <r>
    <x v="9"/>
    <x v="1"/>
    <x v="1"/>
    <n v="3"/>
  </r>
  <r>
    <x v="1"/>
    <x v="3"/>
    <x v="0"/>
    <n v="10"/>
  </r>
  <r>
    <x v="0"/>
    <x v="7"/>
    <x v="0"/>
    <n v="2.5"/>
  </r>
  <r>
    <x v="1"/>
    <x v="8"/>
    <x v="1"/>
    <n v="10"/>
  </r>
  <r>
    <x v="1"/>
    <x v="5"/>
    <x v="0"/>
    <n v="10"/>
  </r>
  <r>
    <x v="1"/>
    <x v="5"/>
    <x v="1"/>
    <n v="10"/>
  </r>
  <r>
    <x v="3"/>
    <x v="5"/>
    <x v="0"/>
    <n v="12"/>
  </r>
  <r>
    <x v="14"/>
    <x v="3"/>
    <x v="1"/>
    <n v="2.5"/>
  </r>
  <r>
    <x v="1"/>
    <x v="3"/>
    <x v="0"/>
    <n v="10"/>
  </r>
  <r>
    <x v="1"/>
    <x v="1"/>
    <x v="0"/>
    <n v="10"/>
  </r>
  <r>
    <x v="12"/>
    <x v="6"/>
    <x v="0"/>
    <n v="10"/>
  </r>
  <r>
    <x v="2"/>
    <x v="10"/>
    <x v="1"/>
    <n v="10"/>
  </r>
  <r>
    <x v="3"/>
    <x v="9"/>
    <x v="0"/>
    <n v="12"/>
  </r>
  <r>
    <x v="0"/>
    <x v="11"/>
    <x v="0"/>
    <n v="2.5"/>
  </r>
  <r>
    <x v="10"/>
    <x v="10"/>
    <x v="0"/>
    <n v="10"/>
  </r>
  <r>
    <x v="24"/>
    <x v="6"/>
    <x v="0"/>
    <n v="10"/>
  </r>
  <r>
    <x v="1"/>
    <x v="7"/>
    <x v="1"/>
    <n v="10"/>
  </r>
  <r>
    <x v="1"/>
    <x v="5"/>
    <x v="0"/>
    <n v="10"/>
  </r>
  <r>
    <x v="11"/>
    <x v="3"/>
    <x v="1"/>
    <n v="10"/>
  </r>
  <r>
    <x v="5"/>
    <x v="4"/>
    <x v="1"/>
    <n v="7"/>
  </r>
  <r>
    <x v="20"/>
    <x v="2"/>
    <x v="0"/>
    <n v="7"/>
  </r>
  <r>
    <x v="1"/>
    <x v="6"/>
    <x v="1"/>
    <n v="10"/>
  </r>
  <r>
    <x v="22"/>
    <x v="0"/>
    <x v="0"/>
    <n v="2.5"/>
  </r>
  <r>
    <x v="1"/>
    <x v="11"/>
    <x v="1"/>
    <n v="10"/>
  </r>
  <r>
    <x v="12"/>
    <x v="7"/>
    <x v="1"/>
    <n v="10"/>
  </r>
  <r>
    <x v="20"/>
    <x v="7"/>
    <x v="1"/>
    <n v="7"/>
  </r>
  <r>
    <x v="1"/>
    <x v="5"/>
    <x v="1"/>
    <n v="10"/>
  </r>
  <r>
    <x v="6"/>
    <x v="2"/>
    <x v="1"/>
    <n v="7"/>
  </r>
  <r>
    <x v="10"/>
    <x v="6"/>
    <x v="1"/>
    <n v="10"/>
  </r>
  <r>
    <x v="0"/>
    <x v="3"/>
    <x v="0"/>
    <n v="2.5"/>
  </r>
  <r>
    <x v="1"/>
    <x v="3"/>
    <x v="0"/>
    <n v="10"/>
  </r>
  <r>
    <x v="1"/>
    <x v="6"/>
    <x v="0"/>
    <n v="10"/>
  </r>
  <r>
    <x v="0"/>
    <x v="7"/>
    <x v="1"/>
    <n v="2.5"/>
  </r>
  <r>
    <x v="13"/>
    <x v="3"/>
    <x v="1"/>
    <n v="2.5"/>
  </r>
  <r>
    <x v="3"/>
    <x v="1"/>
    <x v="1"/>
    <n v="12"/>
  </r>
  <r>
    <x v="1"/>
    <x v="7"/>
    <x v="1"/>
    <n v="10"/>
  </r>
  <r>
    <x v="0"/>
    <x v="5"/>
    <x v="1"/>
    <n v="2.5"/>
  </r>
  <r>
    <x v="1"/>
    <x v="8"/>
    <x v="1"/>
    <n v="10"/>
  </r>
  <r>
    <x v="1"/>
    <x v="11"/>
    <x v="1"/>
    <n v="10"/>
  </r>
  <r>
    <x v="3"/>
    <x v="10"/>
    <x v="0"/>
    <n v="12"/>
  </r>
  <r>
    <x v="23"/>
    <x v="11"/>
    <x v="0"/>
    <n v="7"/>
  </r>
  <r>
    <x v="1"/>
    <x v="3"/>
    <x v="0"/>
    <n v="10"/>
  </r>
  <r>
    <x v="2"/>
    <x v="3"/>
    <x v="1"/>
    <n v="10"/>
  </r>
  <r>
    <x v="13"/>
    <x v="11"/>
    <x v="0"/>
    <n v="2.5"/>
  </r>
  <r>
    <x v="9"/>
    <x v="4"/>
    <x v="0"/>
    <n v="3"/>
  </r>
  <r>
    <x v="1"/>
    <x v="9"/>
    <x v="0"/>
    <n v="10"/>
  </r>
  <r>
    <x v="13"/>
    <x v="4"/>
    <x v="0"/>
    <n v="2.5"/>
  </r>
  <r>
    <x v="1"/>
    <x v="7"/>
    <x v="1"/>
    <n v="10"/>
  </r>
  <r>
    <x v="0"/>
    <x v="1"/>
    <x v="1"/>
    <n v="2.5"/>
  </r>
  <r>
    <x v="0"/>
    <x v="3"/>
    <x v="1"/>
    <n v="2.5"/>
  </r>
  <r>
    <x v="24"/>
    <x v="2"/>
    <x v="0"/>
    <n v="10"/>
  </r>
  <r>
    <x v="1"/>
    <x v="5"/>
    <x v="0"/>
    <n v="10"/>
  </r>
  <r>
    <x v="0"/>
    <x v="1"/>
    <x v="1"/>
    <n v="2.5"/>
  </r>
  <r>
    <x v="1"/>
    <x v="5"/>
    <x v="0"/>
    <n v="10"/>
  </r>
  <r>
    <x v="12"/>
    <x v="7"/>
    <x v="0"/>
    <n v="10"/>
  </r>
  <r>
    <x v="7"/>
    <x v="8"/>
    <x v="1"/>
    <n v="10"/>
  </r>
  <r>
    <x v="2"/>
    <x v="11"/>
    <x v="1"/>
    <n v="10"/>
  </r>
  <r>
    <x v="1"/>
    <x v="7"/>
    <x v="0"/>
    <n v="10"/>
  </r>
  <r>
    <x v="9"/>
    <x v="1"/>
    <x v="0"/>
    <n v="3"/>
  </r>
  <r>
    <x v="1"/>
    <x v="0"/>
    <x v="1"/>
    <n v="10"/>
  </r>
  <r>
    <x v="12"/>
    <x v="4"/>
    <x v="0"/>
    <n v="10"/>
  </r>
  <r>
    <x v="1"/>
    <x v="5"/>
    <x v="0"/>
    <n v="10"/>
  </r>
  <r>
    <x v="9"/>
    <x v="10"/>
    <x v="0"/>
    <n v="3"/>
  </r>
  <r>
    <x v="1"/>
    <x v="6"/>
    <x v="1"/>
    <n v="10"/>
  </r>
  <r>
    <x v="13"/>
    <x v="9"/>
    <x v="1"/>
    <n v="2.5"/>
  </r>
  <r>
    <x v="19"/>
    <x v="4"/>
    <x v="0"/>
    <n v="2.5"/>
  </r>
  <r>
    <x v="19"/>
    <x v="10"/>
    <x v="0"/>
    <n v="2.5"/>
  </r>
  <r>
    <x v="13"/>
    <x v="3"/>
    <x v="1"/>
    <n v="2.5"/>
  </r>
  <r>
    <x v="1"/>
    <x v="6"/>
    <x v="1"/>
    <n v="10"/>
  </r>
  <r>
    <x v="0"/>
    <x v="5"/>
    <x v="1"/>
    <n v="2.5"/>
  </r>
  <r>
    <x v="12"/>
    <x v="2"/>
    <x v="1"/>
    <n v="10"/>
  </r>
  <r>
    <x v="1"/>
    <x v="5"/>
    <x v="1"/>
    <n v="10"/>
  </r>
  <r>
    <x v="12"/>
    <x v="0"/>
    <x v="0"/>
    <n v="10"/>
  </r>
  <r>
    <x v="1"/>
    <x v="2"/>
    <x v="0"/>
    <n v="10"/>
  </r>
  <r>
    <x v="13"/>
    <x v="7"/>
    <x v="1"/>
    <n v="2.5"/>
  </r>
  <r>
    <x v="13"/>
    <x v="1"/>
    <x v="0"/>
    <n v="2.5"/>
  </r>
  <r>
    <x v="1"/>
    <x v="4"/>
    <x v="1"/>
    <n v="10"/>
  </r>
  <r>
    <x v="1"/>
    <x v="1"/>
    <x v="0"/>
    <n v="10"/>
  </r>
  <r>
    <x v="13"/>
    <x v="1"/>
    <x v="0"/>
    <n v="2.5"/>
  </r>
  <r>
    <x v="1"/>
    <x v="6"/>
    <x v="1"/>
    <n v="10"/>
  </r>
  <r>
    <x v="14"/>
    <x v="2"/>
    <x v="0"/>
    <n v="2.5"/>
  </r>
  <r>
    <x v="1"/>
    <x v="0"/>
    <x v="0"/>
    <n v="10"/>
  </r>
  <r>
    <x v="0"/>
    <x v="2"/>
    <x v="0"/>
    <n v="2.5"/>
  </r>
  <r>
    <x v="0"/>
    <x v="8"/>
    <x v="1"/>
    <n v="2.5"/>
  </r>
  <r>
    <x v="2"/>
    <x v="6"/>
    <x v="1"/>
    <n v="10"/>
  </r>
  <r>
    <x v="1"/>
    <x v="10"/>
    <x v="1"/>
    <n v="10"/>
  </r>
  <r>
    <x v="13"/>
    <x v="5"/>
    <x v="0"/>
    <n v="2.5"/>
  </r>
  <r>
    <x v="0"/>
    <x v="5"/>
    <x v="0"/>
    <n v="2.5"/>
  </r>
  <r>
    <x v="26"/>
    <x v="10"/>
    <x v="0"/>
    <n v="7"/>
  </r>
  <r>
    <x v="1"/>
    <x v="0"/>
    <x v="1"/>
    <n v="10"/>
  </r>
  <r>
    <x v="1"/>
    <x v="4"/>
    <x v="0"/>
    <n v="10"/>
  </r>
  <r>
    <x v="10"/>
    <x v="6"/>
    <x v="0"/>
    <n v="10"/>
  </r>
  <r>
    <x v="0"/>
    <x v="5"/>
    <x v="1"/>
    <n v="2.5"/>
  </r>
  <r>
    <x v="17"/>
    <x v="1"/>
    <x v="0"/>
    <n v="2.5"/>
  </r>
  <r>
    <x v="19"/>
    <x v="6"/>
    <x v="0"/>
    <n v="2.5"/>
  </r>
  <r>
    <x v="1"/>
    <x v="0"/>
    <x v="0"/>
    <n v="10"/>
  </r>
  <r>
    <x v="25"/>
    <x v="9"/>
    <x v="1"/>
    <n v="10"/>
  </r>
  <r>
    <x v="1"/>
    <x v="8"/>
    <x v="0"/>
    <n v="10"/>
  </r>
  <r>
    <x v="4"/>
    <x v="5"/>
    <x v="0"/>
    <n v="7"/>
  </r>
  <r>
    <x v="2"/>
    <x v="3"/>
    <x v="0"/>
    <n v="10"/>
  </r>
  <r>
    <x v="1"/>
    <x v="9"/>
    <x v="1"/>
    <n v="10"/>
  </r>
  <r>
    <x v="2"/>
    <x v="4"/>
    <x v="0"/>
    <n v="10"/>
  </r>
  <r>
    <x v="18"/>
    <x v="10"/>
    <x v="1"/>
    <n v="2.5"/>
  </r>
  <r>
    <x v="13"/>
    <x v="9"/>
    <x v="0"/>
    <n v="2.5"/>
  </r>
  <r>
    <x v="1"/>
    <x v="7"/>
    <x v="1"/>
    <n v="10"/>
  </r>
  <r>
    <x v="13"/>
    <x v="3"/>
    <x v="0"/>
    <n v="2.5"/>
  </r>
  <r>
    <x v="1"/>
    <x v="4"/>
    <x v="0"/>
    <n v="10"/>
  </r>
  <r>
    <x v="2"/>
    <x v="4"/>
    <x v="1"/>
    <n v="10"/>
  </r>
  <r>
    <x v="0"/>
    <x v="0"/>
    <x v="1"/>
    <n v="2.5"/>
  </r>
  <r>
    <x v="0"/>
    <x v="7"/>
    <x v="0"/>
    <n v="2.5"/>
  </r>
  <r>
    <x v="2"/>
    <x v="5"/>
    <x v="0"/>
    <n v="10"/>
  </r>
  <r>
    <x v="0"/>
    <x v="5"/>
    <x v="1"/>
    <n v="2.5"/>
  </r>
  <r>
    <x v="1"/>
    <x v="1"/>
    <x v="1"/>
    <n v="10"/>
  </r>
  <r>
    <x v="28"/>
    <x v="9"/>
    <x v="1"/>
    <n v="2.5"/>
  </r>
  <r>
    <x v="3"/>
    <x v="4"/>
    <x v="1"/>
    <n v="12"/>
  </r>
  <r>
    <x v="5"/>
    <x v="4"/>
    <x v="1"/>
    <n v="7"/>
  </r>
  <r>
    <x v="1"/>
    <x v="6"/>
    <x v="1"/>
    <n v="10"/>
  </r>
  <r>
    <x v="0"/>
    <x v="0"/>
    <x v="0"/>
    <n v="2.5"/>
  </r>
  <r>
    <x v="1"/>
    <x v="2"/>
    <x v="1"/>
    <n v="10"/>
  </r>
  <r>
    <x v="1"/>
    <x v="7"/>
    <x v="0"/>
    <n v="10"/>
  </r>
  <r>
    <x v="1"/>
    <x v="3"/>
    <x v="1"/>
    <n v="10"/>
  </r>
  <r>
    <x v="22"/>
    <x v="8"/>
    <x v="1"/>
    <n v="2.5"/>
  </r>
  <r>
    <x v="3"/>
    <x v="0"/>
    <x v="1"/>
    <n v="12"/>
  </r>
  <r>
    <x v="10"/>
    <x v="7"/>
    <x v="0"/>
    <n v="10"/>
  </r>
  <r>
    <x v="13"/>
    <x v="6"/>
    <x v="0"/>
    <n v="2.5"/>
  </r>
  <r>
    <x v="9"/>
    <x v="9"/>
    <x v="0"/>
    <n v="3"/>
  </r>
  <r>
    <x v="12"/>
    <x v="6"/>
    <x v="1"/>
    <n v="10"/>
  </r>
  <r>
    <x v="1"/>
    <x v="8"/>
    <x v="0"/>
    <n v="10"/>
  </r>
  <r>
    <x v="1"/>
    <x v="11"/>
    <x v="1"/>
    <n v="10"/>
  </r>
  <r>
    <x v="13"/>
    <x v="9"/>
    <x v="0"/>
    <n v="2.5"/>
  </r>
  <r>
    <x v="1"/>
    <x v="5"/>
    <x v="1"/>
    <n v="10"/>
  </r>
  <r>
    <x v="1"/>
    <x v="4"/>
    <x v="1"/>
    <n v="10"/>
  </r>
  <r>
    <x v="0"/>
    <x v="4"/>
    <x v="0"/>
    <n v="2.5"/>
  </r>
  <r>
    <x v="10"/>
    <x v="9"/>
    <x v="1"/>
    <n v="10"/>
  </r>
  <r>
    <x v="2"/>
    <x v="9"/>
    <x v="1"/>
    <n v="10"/>
  </r>
  <r>
    <x v="13"/>
    <x v="6"/>
    <x v="0"/>
    <n v="2.5"/>
  </r>
  <r>
    <x v="13"/>
    <x v="3"/>
    <x v="0"/>
    <n v="2.5"/>
  </r>
  <r>
    <x v="1"/>
    <x v="6"/>
    <x v="0"/>
    <n v="10"/>
  </r>
  <r>
    <x v="2"/>
    <x v="6"/>
    <x v="0"/>
    <n v="10"/>
  </r>
  <r>
    <x v="2"/>
    <x v="10"/>
    <x v="0"/>
    <n v="10"/>
  </r>
  <r>
    <x v="0"/>
    <x v="10"/>
    <x v="1"/>
    <n v="2.5"/>
  </r>
  <r>
    <x v="15"/>
    <x v="4"/>
    <x v="0"/>
    <n v="10"/>
  </r>
  <r>
    <x v="4"/>
    <x v="4"/>
    <x v="1"/>
    <n v="7"/>
  </r>
  <r>
    <x v="3"/>
    <x v="11"/>
    <x v="0"/>
    <n v="12"/>
  </r>
  <r>
    <x v="4"/>
    <x v="3"/>
    <x v="1"/>
    <n v="7"/>
  </r>
  <r>
    <x v="1"/>
    <x v="5"/>
    <x v="0"/>
    <n v="10"/>
  </r>
  <r>
    <x v="4"/>
    <x v="11"/>
    <x v="0"/>
    <n v="7"/>
  </r>
  <r>
    <x v="1"/>
    <x v="2"/>
    <x v="1"/>
    <n v="10"/>
  </r>
  <r>
    <x v="20"/>
    <x v="8"/>
    <x v="1"/>
    <n v="7"/>
  </r>
  <r>
    <x v="0"/>
    <x v="6"/>
    <x v="0"/>
    <n v="2.5"/>
  </r>
  <r>
    <x v="1"/>
    <x v="3"/>
    <x v="0"/>
    <n v="10"/>
  </r>
  <r>
    <x v="0"/>
    <x v="9"/>
    <x v="1"/>
    <n v="2.5"/>
  </r>
  <r>
    <x v="12"/>
    <x v="0"/>
    <x v="1"/>
    <n v="10"/>
  </r>
  <r>
    <x v="26"/>
    <x v="8"/>
    <x v="0"/>
    <n v="7"/>
  </r>
  <r>
    <x v="0"/>
    <x v="11"/>
    <x v="1"/>
    <n v="2.5"/>
  </r>
  <r>
    <x v="0"/>
    <x v="8"/>
    <x v="1"/>
    <n v="2.5"/>
  </r>
  <r>
    <x v="1"/>
    <x v="3"/>
    <x v="1"/>
    <n v="10"/>
  </r>
  <r>
    <x v="1"/>
    <x v="0"/>
    <x v="1"/>
    <n v="10"/>
  </r>
  <r>
    <x v="1"/>
    <x v="11"/>
    <x v="1"/>
    <n v="10"/>
  </r>
  <r>
    <x v="1"/>
    <x v="2"/>
    <x v="0"/>
    <n v="10"/>
  </r>
  <r>
    <x v="8"/>
    <x v="7"/>
    <x v="1"/>
    <n v="2.5"/>
  </r>
  <r>
    <x v="18"/>
    <x v="7"/>
    <x v="0"/>
    <n v="2.5"/>
  </r>
  <r>
    <x v="1"/>
    <x v="3"/>
    <x v="1"/>
    <n v="10"/>
  </r>
  <r>
    <x v="13"/>
    <x v="11"/>
    <x v="1"/>
    <n v="2.5"/>
  </r>
  <r>
    <x v="20"/>
    <x v="11"/>
    <x v="0"/>
    <n v="7"/>
  </r>
  <r>
    <x v="1"/>
    <x v="11"/>
    <x v="1"/>
    <n v="10"/>
  </r>
  <r>
    <x v="12"/>
    <x v="9"/>
    <x v="0"/>
    <n v="10"/>
  </r>
  <r>
    <x v="1"/>
    <x v="3"/>
    <x v="1"/>
    <n v="10"/>
  </r>
  <r>
    <x v="20"/>
    <x v="0"/>
    <x v="0"/>
    <n v="7"/>
  </r>
  <r>
    <x v="2"/>
    <x v="3"/>
    <x v="1"/>
    <n v="10"/>
  </r>
  <r>
    <x v="1"/>
    <x v="2"/>
    <x v="1"/>
    <n v="10"/>
  </r>
  <r>
    <x v="1"/>
    <x v="7"/>
    <x v="0"/>
    <n v="10"/>
  </r>
  <r>
    <x v="0"/>
    <x v="5"/>
    <x v="0"/>
    <n v="2.5"/>
  </r>
  <r>
    <x v="6"/>
    <x v="0"/>
    <x v="1"/>
    <n v="7"/>
  </r>
  <r>
    <x v="27"/>
    <x v="6"/>
    <x v="1"/>
    <n v="7"/>
  </r>
  <r>
    <x v="13"/>
    <x v="7"/>
    <x v="0"/>
    <n v="2.5"/>
  </r>
  <r>
    <x v="17"/>
    <x v="10"/>
    <x v="0"/>
    <n v="2.5"/>
  </r>
  <r>
    <x v="1"/>
    <x v="6"/>
    <x v="1"/>
    <n v="10"/>
  </r>
  <r>
    <x v="12"/>
    <x v="1"/>
    <x v="0"/>
    <n v="10"/>
  </r>
  <r>
    <x v="0"/>
    <x v="3"/>
    <x v="1"/>
    <n v="2.5"/>
  </r>
  <r>
    <x v="13"/>
    <x v="3"/>
    <x v="1"/>
    <n v="2.5"/>
  </r>
  <r>
    <x v="1"/>
    <x v="8"/>
    <x v="0"/>
    <n v="10"/>
  </r>
  <r>
    <x v="13"/>
    <x v="6"/>
    <x v="0"/>
    <n v="2.5"/>
  </r>
  <r>
    <x v="13"/>
    <x v="9"/>
    <x v="0"/>
    <n v="2.5"/>
  </r>
  <r>
    <x v="0"/>
    <x v="7"/>
    <x v="0"/>
    <n v="2.5"/>
  </r>
  <r>
    <x v="1"/>
    <x v="6"/>
    <x v="0"/>
    <n v="10"/>
  </r>
  <r>
    <x v="0"/>
    <x v="3"/>
    <x v="0"/>
    <n v="2.5"/>
  </r>
  <r>
    <x v="24"/>
    <x v="0"/>
    <x v="0"/>
    <n v="10"/>
  </r>
  <r>
    <x v="1"/>
    <x v="11"/>
    <x v="1"/>
    <n v="10"/>
  </r>
  <r>
    <x v="14"/>
    <x v="0"/>
    <x v="1"/>
    <n v="2.5"/>
  </r>
  <r>
    <x v="2"/>
    <x v="6"/>
    <x v="0"/>
    <n v="10"/>
  </r>
  <r>
    <x v="1"/>
    <x v="5"/>
    <x v="0"/>
    <n v="10"/>
  </r>
  <r>
    <x v="29"/>
    <x v="7"/>
    <x v="1"/>
    <n v="8"/>
  </r>
  <r>
    <x v="1"/>
    <x v="5"/>
    <x v="1"/>
    <n v="10"/>
  </r>
  <r>
    <x v="9"/>
    <x v="3"/>
    <x v="1"/>
    <n v="3"/>
  </r>
  <r>
    <x v="1"/>
    <x v="8"/>
    <x v="0"/>
    <n v="10"/>
  </r>
  <r>
    <x v="1"/>
    <x v="8"/>
    <x v="0"/>
    <n v="10"/>
  </r>
  <r>
    <x v="1"/>
    <x v="3"/>
    <x v="1"/>
    <n v="10"/>
  </r>
  <r>
    <x v="1"/>
    <x v="10"/>
    <x v="1"/>
    <n v="10"/>
  </r>
  <r>
    <x v="1"/>
    <x v="3"/>
    <x v="1"/>
    <n v="10"/>
  </r>
  <r>
    <x v="25"/>
    <x v="9"/>
    <x v="0"/>
    <n v="10"/>
  </r>
  <r>
    <x v="1"/>
    <x v="6"/>
    <x v="1"/>
    <n v="10"/>
  </r>
  <r>
    <x v="2"/>
    <x v="11"/>
    <x v="1"/>
    <n v="10"/>
  </r>
  <r>
    <x v="1"/>
    <x v="11"/>
    <x v="1"/>
    <n v="10"/>
  </r>
  <r>
    <x v="1"/>
    <x v="5"/>
    <x v="1"/>
    <n v="10"/>
  </r>
  <r>
    <x v="13"/>
    <x v="4"/>
    <x v="1"/>
    <n v="2.5"/>
  </r>
  <r>
    <x v="1"/>
    <x v="2"/>
    <x v="1"/>
    <n v="10"/>
  </r>
  <r>
    <x v="23"/>
    <x v="9"/>
    <x v="1"/>
    <n v="7"/>
  </r>
  <r>
    <x v="1"/>
    <x v="11"/>
    <x v="0"/>
    <n v="10"/>
  </r>
  <r>
    <x v="1"/>
    <x v="9"/>
    <x v="0"/>
    <n v="10"/>
  </r>
  <r>
    <x v="1"/>
    <x v="6"/>
    <x v="1"/>
    <n v="10"/>
  </r>
  <r>
    <x v="1"/>
    <x v="2"/>
    <x v="0"/>
    <n v="10"/>
  </r>
  <r>
    <x v="13"/>
    <x v="0"/>
    <x v="1"/>
    <n v="2.5"/>
  </r>
  <r>
    <x v="9"/>
    <x v="8"/>
    <x v="0"/>
    <n v="3"/>
  </r>
  <r>
    <x v="1"/>
    <x v="5"/>
    <x v="1"/>
    <n v="10"/>
  </r>
  <r>
    <x v="13"/>
    <x v="5"/>
    <x v="0"/>
    <n v="2.5"/>
  </r>
  <r>
    <x v="11"/>
    <x v="3"/>
    <x v="1"/>
    <n v="10"/>
  </r>
  <r>
    <x v="3"/>
    <x v="2"/>
    <x v="1"/>
    <n v="12"/>
  </r>
  <r>
    <x v="18"/>
    <x v="4"/>
    <x v="1"/>
    <n v="2.5"/>
  </r>
  <r>
    <x v="0"/>
    <x v="7"/>
    <x v="1"/>
    <n v="2.5"/>
  </r>
  <r>
    <x v="13"/>
    <x v="4"/>
    <x v="0"/>
    <n v="2.5"/>
  </r>
  <r>
    <x v="2"/>
    <x v="11"/>
    <x v="1"/>
    <n v="10"/>
  </r>
  <r>
    <x v="6"/>
    <x v="4"/>
    <x v="1"/>
    <n v="7"/>
  </r>
  <r>
    <x v="1"/>
    <x v="0"/>
    <x v="1"/>
    <n v="10"/>
  </r>
  <r>
    <x v="1"/>
    <x v="11"/>
    <x v="1"/>
    <n v="10"/>
  </r>
  <r>
    <x v="3"/>
    <x v="5"/>
    <x v="0"/>
    <n v="12"/>
  </r>
  <r>
    <x v="1"/>
    <x v="6"/>
    <x v="0"/>
    <n v="10"/>
  </r>
  <r>
    <x v="1"/>
    <x v="1"/>
    <x v="0"/>
    <n v="10"/>
  </r>
  <r>
    <x v="1"/>
    <x v="1"/>
    <x v="1"/>
    <n v="10"/>
  </r>
  <r>
    <x v="9"/>
    <x v="3"/>
    <x v="0"/>
    <n v="3"/>
  </r>
  <r>
    <x v="0"/>
    <x v="9"/>
    <x v="0"/>
    <n v="2.5"/>
  </r>
  <r>
    <x v="0"/>
    <x v="2"/>
    <x v="0"/>
    <n v="2.5"/>
  </r>
  <r>
    <x v="17"/>
    <x v="11"/>
    <x v="0"/>
    <n v="2.5"/>
  </r>
  <r>
    <x v="1"/>
    <x v="3"/>
    <x v="1"/>
    <n v="10"/>
  </r>
  <r>
    <x v="24"/>
    <x v="7"/>
    <x v="0"/>
    <n v="10"/>
  </r>
  <r>
    <x v="0"/>
    <x v="9"/>
    <x v="1"/>
    <n v="2.5"/>
  </r>
  <r>
    <x v="12"/>
    <x v="9"/>
    <x v="0"/>
    <n v="10"/>
  </r>
  <r>
    <x v="3"/>
    <x v="6"/>
    <x v="0"/>
    <n v="12"/>
  </r>
  <r>
    <x v="0"/>
    <x v="3"/>
    <x v="0"/>
    <n v="2.5"/>
  </r>
  <r>
    <x v="1"/>
    <x v="1"/>
    <x v="0"/>
    <n v="10"/>
  </r>
  <r>
    <x v="26"/>
    <x v="9"/>
    <x v="1"/>
    <n v="7"/>
  </r>
  <r>
    <x v="1"/>
    <x v="11"/>
    <x v="0"/>
    <n v="10"/>
  </r>
  <r>
    <x v="6"/>
    <x v="3"/>
    <x v="0"/>
    <n v="7"/>
  </r>
  <r>
    <x v="13"/>
    <x v="3"/>
    <x v="0"/>
    <n v="2.5"/>
  </r>
  <r>
    <x v="7"/>
    <x v="3"/>
    <x v="0"/>
    <n v="10"/>
  </r>
  <r>
    <x v="13"/>
    <x v="1"/>
    <x v="0"/>
    <n v="2.5"/>
  </r>
  <r>
    <x v="3"/>
    <x v="4"/>
    <x v="0"/>
    <n v="12"/>
  </r>
  <r>
    <x v="13"/>
    <x v="7"/>
    <x v="0"/>
    <n v="2.5"/>
  </r>
  <r>
    <x v="4"/>
    <x v="6"/>
    <x v="0"/>
    <n v="7"/>
  </r>
  <r>
    <x v="1"/>
    <x v="4"/>
    <x v="1"/>
    <n v="10"/>
  </r>
  <r>
    <x v="1"/>
    <x v="3"/>
    <x v="0"/>
    <n v="10"/>
  </r>
  <r>
    <x v="1"/>
    <x v="7"/>
    <x v="0"/>
    <n v="10"/>
  </r>
  <r>
    <x v="9"/>
    <x v="2"/>
    <x v="0"/>
    <n v="3"/>
  </r>
  <r>
    <x v="12"/>
    <x v="2"/>
    <x v="1"/>
    <n v="10"/>
  </r>
  <r>
    <x v="23"/>
    <x v="11"/>
    <x v="0"/>
    <n v="7"/>
  </r>
  <r>
    <x v="2"/>
    <x v="5"/>
    <x v="1"/>
    <n v="10"/>
  </r>
  <r>
    <x v="0"/>
    <x v="3"/>
    <x v="1"/>
    <n v="2.5"/>
  </r>
  <r>
    <x v="3"/>
    <x v="10"/>
    <x v="1"/>
    <n v="12"/>
  </r>
  <r>
    <x v="1"/>
    <x v="9"/>
    <x v="1"/>
    <n v="10"/>
  </r>
  <r>
    <x v="22"/>
    <x v="7"/>
    <x v="0"/>
    <n v="2.5"/>
  </r>
  <r>
    <x v="1"/>
    <x v="5"/>
    <x v="1"/>
    <n v="10"/>
  </r>
  <r>
    <x v="22"/>
    <x v="3"/>
    <x v="1"/>
    <n v="2.5"/>
  </r>
  <r>
    <x v="12"/>
    <x v="11"/>
    <x v="0"/>
    <n v="10"/>
  </r>
  <r>
    <x v="20"/>
    <x v="4"/>
    <x v="1"/>
    <n v="7"/>
  </r>
  <r>
    <x v="1"/>
    <x v="10"/>
    <x v="1"/>
    <n v="10"/>
  </r>
  <r>
    <x v="1"/>
    <x v="6"/>
    <x v="1"/>
    <n v="10"/>
  </r>
  <r>
    <x v="2"/>
    <x v="6"/>
    <x v="1"/>
    <n v="10"/>
  </r>
  <r>
    <x v="1"/>
    <x v="0"/>
    <x v="0"/>
    <n v="10"/>
  </r>
  <r>
    <x v="1"/>
    <x v="8"/>
    <x v="0"/>
    <n v="10"/>
  </r>
  <r>
    <x v="1"/>
    <x v="3"/>
    <x v="0"/>
    <n v="10"/>
  </r>
  <r>
    <x v="19"/>
    <x v="8"/>
    <x v="0"/>
    <n v="2.5"/>
  </r>
  <r>
    <x v="25"/>
    <x v="2"/>
    <x v="1"/>
    <n v="10"/>
  </r>
  <r>
    <x v="1"/>
    <x v="8"/>
    <x v="0"/>
    <n v="10"/>
  </r>
  <r>
    <x v="13"/>
    <x v="0"/>
    <x v="0"/>
    <n v="2.5"/>
  </r>
  <r>
    <x v="0"/>
    <x v="8"/>
    <x v="0"/>
    <n v="2.5"/>
  </r>
  <r>
    <x v="23"/>
    <x v="10"/>
    <x v="1"/>
    <n v="7"/>
  </r>
  <r>
    <x v="1"/>
    <x v="2"/>
    <x v="0"/>
    <n v="10"/>
  </r>
  <r>
    <x v="7"/>
    <x v="5"/>
    <x v="1"/>
    <n v="10"/>
  </r>
  <r>
    <x v="1"/>
    <x v="8"/>
    <x v="1"/>
    <n v="10"/>
  </r>
  <r>
    <x v="22"/>
    <x v="5"/>
    <x v="1"/>
    <n v="2.5"/>
  </r>
  <r>
    <x v="1"/>
    <x v="8"/>
    <x v="1"/>
    <n v="10"/>
  </r>
  <r>
    <x v="1"/>
    <x v="11"/>
    <x v="0"/>
    <n v="10"/>
  </r>
  <r>
    <x v="0"/>
    <x v="3"/>
    <x v="1"/>
    <n v="2.5"/>
  </r>
  <r>
    <x v="28"/>
    <x v="11"/>
    <x v="1"/>
    <n v="2.5"/>
  </r>
  <r>
    <x v="19"/>
    <x v="10"/>
    <x v="0"/>
    <n v="2.5"/>
  </r>
  <r>
    <x v="15"/>
    <x v="7"/>
    <x v="0"/>
    <n v="10"/>
  </r>
  <r>
    <x v="1"/>
    <x v="7"/>
    <x v="1"/>
    <n v="10"/>
  </r>
  <r>
    <x v="1"/>
    <x v="10"/>
    <x v="1"/>
    <n v="10"/>
  </r>
  <r>
    <x v="1"/>
    <x v="2"/>
    <x v="0"/>
    <n v="10"/>
  </r>
  <r>
    <x v="0"/>
    <x v="11"/>
    <x v="1"/>
    <n v="2.5"/>
  </r>
  <r>
    <x v="0"/>
    <x v="2"/>
    <x v="0"/>
    <n v="2.5"/>
  </r>
  <r>
    <x v="1"/>
    <x v="2"/>
    <x v="0"/>
    <n v="10"/>
  </r>
  <r>
    <x v="2"/>
    <x v="7"/>
    <x v="1"/>
    <n v="10"/>
  </r>
  <r>
    <x v="0"/>
    <x v="8"/>
    <x v="0"/>
    <n v="2.5"/>
  </r>
  <r>
    <x v="1"/>
    <x v="4"/>
    <x v="1"/>
    <n v="10"/>
  </r>
  <r>
    <x v="23"/>
    <x v="1"/>
    <x v="1"/>
    <n v="7"/>
  </r>
  <r>
    <x v="0"/>
    <x v="8"/>
    <x v="1"/>
    <n v="2.5"/>
  </r>
  <r>
    <x v="0"/>
    <x v="10"/>
    <x v="0"/>
    <n v="2.5"/>
  </r>
  <r>
    <x v="1"/>
    <x v="8"/>
    <x v="0"/>
    <n v="10"/>
  </r>
  <r>
    <x v="21"/>
    <x v="8"/>
    <x v="1"/>
    <n v="7"/>
  </r>
  <r>
    <x v="2"/>
    <x v="9"/>
    <x v="1"/>
    <n v="10"/>
  </r>
  <r>
    <x v="6"/>
    <x v="2"/>
    <x v="0"/>
    <n v="7"/>
  </r>
  <r>
    <x v="1"/>
    <x v="1"/>
    <x v="0"/>
    <n v="10"/>
  </r>
  <r>
    <x v="1"/>
    <x v="8"/>
    <x v="0"/>
    <n v="10"/>
  </r>
  <r>
    <x v="15"/>
    <x v="7"/>
    <x v="0"/>
    <n v="10"/>
  </r>
  <r>
    <x v="1"/>
    <x v="7"/>
    <x v="0"/>
    <n v="10"/>
  </r>
  <r>
    <x v="12"/>
    <x v="6"/>
    <x v="0"/>
    <n v="10"/>
  </r>
  <r>
    <x v="1"/>
    <x v="1"/>
    <x v="0"/>
    <n v="10"/>
  </r>
  <r>
    <x v="1"/>
    <x v="1"/>
    <x v="1"/>
    <n v="10"/>
  </r>
  <r>
    <x v="3"/>
    <x v="1"/>
    <x v="1"/>
    <n v="12"/>
  </r>
  <r>
    <x v="1"/>
    <x v="8"/>
    <x v="0"/>
    <n v="10"/>
  </r>
  <r>
    <x v="13"/>
    <x v="8"/>
    <x v="0"/>
    <n v="2.5"/>
  </r>
  <r>
    <x v="1"/>
    <x v="0"/>
    <x v="0"/>
    <n v="10"/>
  </r>
  <r>
    <x v="0"/>
    <x v="0"/>
    <x v="1"/>
    <n v="2.5"/>
  </r>
  <r>
    <x v="1"/>
    <x v="3"/>
    <x v="0"/>
    <n v="10"/>
  </r>
  <r>
    <x v="2"/>
    <x v="1"/>
    <x v="1"/>
    <n v="10"/>
  </r>
  <r>
    <x v="4"/>
    <x v="8"/>
    <x v="1"/>
    <n v="7"/>
  </r>
  <r>
    <x v="1"/>
    <x v="5"/>
    <x v="0"/>
    <n v="10"/>
  </r>
  <r>
    <x v="0"/>
    <x v="6"/>
    <x v="0"/>
    <n v="2.5"/>
  </r>
  <r>
    <x v="8"/>
    <x v="4"/>
    <x v="1"/>
    <n v="2.5"/>
  </r>
  <r>
    <x v="0"/>
    <x v="10"/>
    <x v="0"/>
    <n v="2.5"/>
  </r>
  <r>
    <x v="13"/>
    <x v="6"/>
    <x v="0"/>
    <n v="2.5"/>
  </r>
  <r>
    <x v="13"/>
    <x v="11"/>
    <x v="1"/>
    <n v="2.5"/>
  </r>
  <r>
    <x v="7"/>
    <x v="7"/>
    <x v="0"/>
    <n v="10"/>
  </r>
  <r>
    <x v="13"/>
    <x v="9"/>
    <x v="1"/>
    <n v="2.5"/>
  </r>
  <r>
    <x v="1"/>
    <x v="6"/>
    <x v="1"/>
    <n v="10"/>
  </r>
  <r>
    <x v="9"/>
    <x v="7"/>
    <x v="1"/>
    <n v="3"/>
  </r>
  <r>
    <x v="2"/>
    <x v="2"/>
    <x v="1"/>
    <n v="10"/>
  </r>
  <r>
    <x v="1"/>
    <x v="10"/>
    <x v="0"/>
    <n v="10"/>
  </r>
  <r>
    <x v="1"/>
    <x v="11"/>
    <x v="1"/>
    <n v="10"/>
  </r>
  <r>
    <x v="1"/>
    <x v="10"/>
    <x v="0"/>
    <n v="10"/>
  </r>
  <r>
    <x v="12"/>
    <x v="2"/>
    <x v="0"/>
    <n v="10"/>
  </r>
  <r>
    <x v="0"/>
    <x v="5"/>
    <x v="1"/>
    <n v="2.5"/>
  </r>
  <r>
    <x v="1"/>
    <x v="9"/>
    <x v="0"/>
    <n v="10"/>
  </r>
  <r>
    <x v="1"/>
    <x v="3"/>
    <x v="1"/>
    <n v="10"/>
  </r>
  <r>
    <x v="2"/>
    <x v="6"/>
    <x v="0"/>
    <n v="10"/>
  </r>
  <r>
    <x v="1"/>
    <x v="10"/>
    <x v="1"/>
    <n v="10"/>
  </r>
  <r>
    <x v="1"/>
    <x v="1"/>
    <x v="1"/>
    <n v="10"/>
  </r>
  <r>
    <x v="1"/>
    <x v="10"/>
    <x v="0"/>
    <n v="10"/>
  </r>
  <r>
    <x v="0"/>
    <x v="11"/>
    <x v="0"/>
    <n v="2.5"/>
  </r>
  <r>
    <x v="13"/>
    <x v="4"/>
    <x v="0"/>
    <n v="2.5"/>
  </r>
  <r>
    <x v="23"/>
    <x v="9"/>
    <x v="1"/>
    <n v="7"/>
  </r>
  <r>
    <x v="17"/>
    <x v="1"/>
    <x v="0"/>
    <n v="2.5"/>
  </r>
  <r>
    <x v="0"/>
    <x v="5"/>
    <x v="1"/>
    <n v="2.5"/>
  </r>
  <r>
    <x v="13"/>
    <x v="0"/>
    <x v="1"/>
    <n v="2.5"/>
  </r>
  <r>
    <x v="1"/>
    <x v="10"/>
    <x v="1"/>
    <n v="10"/>
  </r>
  <r>
    <x v="1"/>
    <x v="9"/>
    <x v="0"/>
    <n v="10"/>
  </r>
  <r>
    <x v="0"/>
    <x v="8"/>
    <x v="0"/>
    <n v="2.5"/>
  </r>
  <r>
    <x v="0"/>
    <x v="9"/>
    <x v="1"/>
    <n v="2.5"/>
  </r>
  <r>
    <x v="4"/>
    <x v="11"/>
    <x v="1"/>
    <n v="7"/>
  </r>
  <r>
    <x v="1"/>
    <x v="5"/>
    <x v="1"/>
    <n v="10"/>
  </r>
  <r>
    <x v="2"/>
    <x v="9"/>
    <x v="0"/>
    <n v="10"/>
  </r>
  <r>
    <x v="1"/>
    <x v="4"/>
    <x v="1"/>
    <n v="10"/>
  </r>
  <r>
    <x v="1"/>
    <x v="2"/>
    <x v="0"/>
    <n v="10"/>
  </r>
  <r>
    <x v="1"/>
    <x v="8"/>
    <x v="0"/>
    <n v="10"/>
  </r>
  <r>
    <x v="0"/>
    <x v="3"/>
    <x v="1"/>
    <n v="2.5"/>
  </r>
  <r>
    <x v="4"/>
    <x v="11"/>
    <x v="1"/>
    <n v="7"/>
  </r>
  <r>
    <x v="1"/>
    <x v="11"/>
    <x v="0"/>
    <n v="10"/>
  </r>
  <r>
    <x v="13"/>
    <x v="1"/>
    <x v="1"/>
    <n v="2.5"/>
  </r>
  <r>
    <x v="2"/>
    <x v="5"/>
    <x v="1"/>
    <n v="10"/>
  </r>
  <r>
    <x v="0"/>
    <x v="6"/>
    <x v="0"/>
    <n v="2.5"/>
  </r>
  <r>
    <x v="13"/>
    <x v="7"/>
    <x v="0"/>
    <n v="2.5"/>
  </r>
  <r>
    <x v="0"/>
    <x v="8"/>
    <x v="1"/>
    <n v="2.5"/>
  </r>
  <r>
    <x v="3"/>
    <x v="2"/>
    <x v="0"/>
    <n v="12"/>
  </r>
  <r>
    <x v="1"/>
    <x v="2"/>
    <x v="0"/>
    <n v="10"/>
  </r>
  <r>
    <x v="1"/>
    <x v="9"/>
    <x v="0"/>
    <n v="10"/>
  </r>
  <r>
    <x v="1"/>
    <x v="1"/>
    <x v="0"/>
    <n v="10"/>
  </r>
  <r>
    <x v="4"/>
    <x v="10"/>
    <x v="1"/>
    <n v="7"/>
  </r>
  <r>
    <x v="12"/>
    <x v="4"/>
    <x v="0"/>
    <n v="10"/>
  </r>
  <r>
    <x v="3"/>
    <x v="7"/>
    <x v="1"/>
    <n v="12"/>
  </r>
  <r>
    <x v="1"/>
    <x v="6"/>
    <x v="0"/>
    <n v="10"/>
  </r>
  <r>
    <x v="0"/>
    <x v="0"/>
    <x v="1"/>
    <n v="2.5"/>
  </r>
  <r>
    <x v="27"/>
    <x v="10"/>
    <x v="1"/>
    <n v="7"/>
  </r>
  <r>
    <x v="1"/>
    <x v="4"/>
    <x v="1"/>
    <n v="10"/>
  </r>
  <r>
    <x v="26"/>
    <x v="7"/>
    <x v="1"/>
    <n v="7"/>
  </r>
  <r>
    <x v="1"/>
    <x v="4"/>
    <x v="0"/>
    <n v="10"/>
  </r>
  <r>
    <x v="3"/>
    <x v="11"/>
    <x v="0"/>
    <n v="12"/>
  </r>
  <r>
    <x v="12"/>
    <x v="6"/>
    <x v="1"/>
    <n v="10"/>
  </r>
  <r>
    <x v="2"/>
    <x v="6"/>
    <x v="1"/>
    <n v="10"/>
  </r>
  <r>
    <x v="1"/>
    <x v="7"/>
    <x v="0"/>
    <n v="10"/>
  </r>
  <r>
    <x v="1"/>
    <x v="0"/>
    <x v="0"/>
    <n v="10"/>
  </r>
  <r>
    <x v="13"/>
    <x v="9"/>
    <x v="0"/>
    <n v="2.5"/>
  </r>
  <r>
    <x v="19"/>
    <x v="8"/>
    <x v="1"/>
    <n v="2.5"/>
  </r>
  <r>
    <x v="13"/>
    <x v="8"/>
    <x v="1"/>
    <n v="2.5"/>
  </r>
  <r>
    <x v="1"/>
    <x v="2"/>
    <x v="0"/>
    <n v="10"/>
  </r>
  <r>
    <x v="1"/>
    <x v="3"/>
    <x v="0"/>
    <n v="10"/>
  </r>
  <r>
    <x v="1"/>
    <x v="8"/>
    <x v="1"/>
    <n v="10"/>
  </r>
  <r>
    <x v="1"/>
    <x v="0"/>
    <x v="1"/>
    <n v="10"/>
  </r>
  <r>
    <x v="1"/>
    <x v="2"/>
    <x v="1"/>
    <n v="10"/>
  </r>
  <r>
    <x v="0"/>
    <x v="9"/>
    <x v="1"/>
    <n v="2.5"/>
  </r>
  <r>
    <x v="0"/>
    <x v="8"/>
    <x v="1"/>
    <n v="2.5"/>
  </r>
  <r>
    <x v="2"/>
    <x v="7"/>
    <x v="0"/>
    <n v="10"/>
  </r>
  <r>
    <x v="3"/>
    <x v="11"/>
    <x v="0"/>
    <n v="12"/>
  </r>
  <r>
    <x v="13"/>
    <x v="3"/>
    <x v="0"/>
    <n v="2.5"/>
  </r>
  <r>
    <x v="1"/>
    <x v="10"/>
    <x v="0"/>
    <n v="10"/>
  </r>
  <r>
    <x v="0"/>
    <x v="10"/>
    <x v="1"/>
    <n v="2.5"/>
  </r>
  <r>
    <x v="1"/>
    <x v="4"/>
    <x v="0"/>
    <n v="10"/>
  </r>
  <r>
    <x v="13"/>
    <x v="3"/>
    <x v="0"/>
    <n v="2.5"/>
  </r>
  <r>
    <x v="23"/>
    <x v="2"/>
    <x v="1"/>
    <n v="7"/>
  </r>
  <r>
    <x v="12"/>
    <x v="7"/>
    <x v="1"/>
    <n v="10"/>
  </r>
  <r>
    <x v="1"/>
    <x v="3"/>
    <x v="0"/>
    <n v="10"/>
  </r>
  <r>
    <x v="3"/>
    <x v="4"/>
    <x v="1"/>
    <n v="12"/>
  </r>
  <r>
    <x v="1"/>
    <x v="5"/>
    <x v="0"/>
    <n v="10"/>
  </r>
  <r>
    <x v="1"/>
    <x v="9"/>
    <x v="0"/>
    <n v="10"/>
  </r>
  <r>
    <x v="2"/>
    <x v="10"/>
    <x v="0"/>
    <n v="10"/>
  </r>
  <r>
    <x v="4"/>
    <x v="5"/>
    <x v="0"/>
    <n v="7"/>
  </r>
  <r>
    <x v="1"/>
    <x v="7"/>
    <x v="0"/>
    <n v="10"/>
  </r>
  <r>
    <x v="2"/>
    <x v="2"/>
    <x v="0"/>
    <n v="10"/>
  </r>
  <r>
    <x v="1"/>
    <x v="2"/>
    <x v="0"/>
    <n v="10"/>
  </r>
  <r>
    <x v="1"/>
    <x v="0"/>
    <x v="0"/>
    <n v="10"/>
  </r>
  <r>
    <x v="3"/>
    <x v="6"/>
    <x v="1"/>
    <n v="12"/>
  </r>
  <r>
    <x v="21"/>
    <x v="1"/>
    <x v="0"/>
    <n v="7"/>
  </r>
  <r>
    <x v="1"/>
    <x v="10"/>
    <x v="0"/>
    <n v="10"/>
  </r>
  <r>
    <x v="0"/>
    <x v="2"/>
    <x v="1"/>
    <n v="2.5"/>
  </r>
  <r>
    <x v="5"/>
    <x v="7"/>
    <x v="1"/>
    <n v="7"/>
  </r>
  <r>
    <x v="13"/>
    <x v="3"/>
    <x v="1"/>
    <n v="2.5"/>
  </r>
  <r>
    <x v="0"/>
    <x v="5"/>
    <x v="0"/>
    <n v="2.5"/>
  </r>
  <r>
    <x v="1"/>
    <x v="0"/>
    <x v="0"/>
    <n v="10"/>
  </r>
  <r>
    <x v="9"/>
    <x v="7"/>
    <x v="0"/>
    <n v="3"/>
  </r>
  <r>
    <x v="13"/>
    <x v="0"/>
    <x v="0"/>
    <n v="2.5"/>
  </r>
  <r>
    <x v="13"/>
    <x v="5"/>
    <x v="0"/>
    <n v="2.5"/>
  </r>
  <r>
    <x v="14"/>
    <x v="11"/>
    <x v="1"/>
    <n v="2.5"/>
  </r>
  <r>
    <x v="1"/>
    <x v="8"/>
    <x v="0"/>
    <n v="10"/>
  </r>
  <r>
    <x v="9"/>
    <x v="11"/>
    <x v="1"/>
    <n v="3"/>
  </r>
  <r>
    <x v="1"/>
    <x v="6"/>
    <x v="0"/>
    <n v="10"/>
  </r>
  <r>
    <x v="22"/>
    <x v="6"/>
    <x v="1"/>
    <n v="2.5"/>
  </r>
  <r>
    <x v="1"/>
    <x v="11"/>
    <x v="0"/>
    <n v="10"/>
  </r>
  <r>
    <x v="2"/>
    <x v="0"/>
    <x v="1"/>
    <n v="10"/>
  </r>
  <r>
    <x v="24"/>
    <x v="1"/>
    <x v="1"/>
    <n v="10"/>
  </r>
  <r>
    <x v="1"/>
    <x v="10"/>
    <x v="1"/>
    <n v="10"/>
  </r>
  <r>
    <x v="1"/>
    <x v="9"/>
    <x v="1"/>
    <n v="10"/>
  </r>
  <r>
    <x v="0"/>
    <x v="4"/>
    <x v="0"/>
    <n v="2.5"/>
  </r>
  <r>
    <x v="9"/>
    <x v="1"/>
    <x v="0"/>
    <n v="3"/>
  </r>
  <r>
    <x v="1"/>
    <x v="10"/>
    <x v="0"/>
    <n v="10"/>
  </r>
  <r>
    <x v="12"/>
    <x v="10"/>
    <x v="1"/>
    <n v="10"/>
  </r>
  <r>
    <x v="13"/>
    <x v="5"/>
    <x v="1"/>
    <n v="2.5"/>
  </r>
  <r>
    <x v="2"/>
    <x v="9"/>
    <x v="0"/>
    <n v="10"/>
  </r>
  <r>
    <x v="13"/>
    <x v="9"/>
    <x v="1"/>
    <n v="2.5"/>
  </r>
  <r>
    <x v="16"/>
    <x v="3"/>
    <x v="0"/>
    <n v="7"/>
  </r>
  <r>
    <x v="1"/>
    <x v="7"/>
    <x v="1"/>
    <n v="10"/>
  </r>
  <r>
    <x v="1"/>
    <x v="1"/>
    <x v="1"/>
    <n v="10"/>
  </r>
  <r>
    <x v="13"/>
    <x v="10"/>
    <x v="0"/>
    <n v="2.5"/>
  </r>
  <r>
    <x v="1"/>
    <x v="9"/>
    <x v="1"/>
    <n v="10"/>
  </r>
  <r>
    <x v="1"/>
    <x v="2"/>
    <x v="0"/>
    <n v="10"/>
  </r>
  <r>
    <x v="1"/>
    <x v="9"/>
    <x v="1"/>
    <n v="10"/>
  </r>
  <r>
    <x v="2"/>
    <x v="7"/>
    <x v="0"/>
    <n v="10"/>
  </r>
  <r>
    <x v="1"/>
    <x v="8"/>
    <x v="1"/>
    <n v="10"/>
  </r>
  <r>
    <x v="21"/>
    <x v="9"/>
    <x v="1"/>
    <n v="7"/>
  </r>
  <r>
    <x v="1"/>
    <x v="9"/>
    <x v="0"/>
    <n v="10"/>
  </r>
  <r>
    <x v="3"/>
    <x v="7"/>
    <x v="0"/>
    <n v="12"/>
  </r>
  <r>
    <x v="1"/>
    <x v="4"/>
    <x v="1"/>
    <n v="10"/>
  </r>
  <r>
    <x v="2"/>
    <x v="7"/>
    <x v="0"/>
    <n v="10"/>
  </r>
  <r>
    <x v="1"/>
    <x v="9"/>
    <x v="0"/>
    <n v="10"/>
  </r>
  <r>
    <x v="1"/>
    <x v="0"/>
    <x v="0"/>
    <n v="10"/>
  </r>
  <r>
    <x v="1"/>
    <x v="4"/>
    <x v="0"/>
    <n v="10"/>
  </r>
  <r>
    <x v="28"/>
    <x v="2"/>
    <x v="0"/>
    <n v="2.5"/>
  </r>
  <r>
    <x v="1"/>
    <x v="6"/>
    <x v="1"/>
    <n v="10"/>
  </r>
  <r>
    <x v="3"/>
    <x v="3"/>
    <x v="1"/>
    <n v="12"/>
  </r>
  <r>
    <x v="13"/>
    <x v="11"/>
    <x v="1"/>
    <n v="2.5"/>
  </r>
  <r>
    <x v="0"/>
    <x v="5"/>
    <x v="0"/>
    <n v="2.5"/>
  </r>
  <r>
    <x v="1"/>
    <x v="6"/>
    <x v="0"/>
    <n v="10"/>
  </r>
  <r>
    <x v="13"/>
    <x v="4"/>
    <x v="1"/>
    <n v="2.5"/>
  </r>
  <r>
    <x v="2"/>
    <x v="5"/>
    <x v="0"/>
    <n v="10"/>
  </r>
  <r>
    <x v="1"/>
    <x v="6"/>
    <x v="1"/>
    <n v="10"/>
  </r>
  <r>
    <x v="12"/>
    <x v="4"/>
    <x v="1"/>
    <n v="10"/>
  </r>
  <r>
    <x v="2"/>
    <x v="11"/>
    <x v="1"/>
    <n v="10"/>
  </r>
  <r>
    <x v="29"/>
    <x v="4"/>
    <x v="1"/>
    <n v="8"/>
  </r>
  <r>
    <x v="2"/>
    <x v="3"/>
    <x v="1"/>
    <n v="10"/>
  </r>
  <r>
    <x v="0"/>
    <x v="3"/>
    <x v="0"/>
    <n v="2.5"/>
  </r>
  <r>
    <x v="0"/>
    <x v="4"/>
    <x v="1"/>
    <n v="2.5"/>
  </r>
  <r>
    <x v="19"/>
    <x v="3"/>
    <x v="0"/>
    <n v="2.5"/>
  </r>
  <r>
    <x v="0"/>
    <x v="11"/>
    <x v="0"/>
    <n v="2.5"/>
  </r>
  <r>
    <x v="1"/>
    <x v="9"/>
    <x v="1"/>
    <n v="10"/>
  </r>
  <r>
    <x v="1"/>
    <x v="8"/>
    <x v="1"/>
    <n v="10"/>
  </r>
  <r>
    <x v="1"/>
    <x v="7"/>
    <x v="0"/>
    <n v="10"/>
  </r>
  <r>
    <x v="13"/>
    <x v="0"/>
    <x v="1"/>
    <n v="2.5"/>
  </r>
  <r>
    <x v="3"/>
    <x v="4"/>
    <x v="1"/>
    <n v="12"/>
  </r>
  <r>
    <x v="1"/>
    <x v="6"/>
    <x v="0"/>
    <n v="10"/>
  </r>
  <r>
    <x v="13"/>
    <x v="3"/>
    <x v="1"/>
    <n v="2.5"/>
  </r>
  <r>
    <x v="1"/>
    <x v="7"/>
    <x v="0"/>
    <n v="10"/>
  </r>
  <r>
    <x v="13"/>
    <x v="0"/>
    <x v="1"/>
    <n v="2.5"/>
  </r>
  <r>
    <x v="0"/>
    <x v="0"/>
    <x v="1"/>
    <n v="2.5"/>
  </r>
  <r>
    <x v="1"/>
    <x v="2"/>
    <x v="1"/>
    <n v="10"/>
  </r>
  <r>
    <x v="1"/>
    <x v="7"/>
    <x v="1"/>
    <n v="10"/>
  </r>
  <r>
    <x v="10"/>
    <x v="5"/>
    <x v="0"/>
    <n v="10"/>
  </r>
  <r>
    <x v="1"/>
    <x v="0"/>
    <x v="0"/>
    <n v="10"/>
  </r>
  <r>
    <x v="1"/>
    <x v="8"/>
    <x v="1"/>
    <n v="10"/>
  </r>
  <r>
    <x v="18"/>
    <x v="9"/>
    <x v="1"/>
    <n v="2.5"/>
  </r>
  <r>
    <x v="13"/>
    <x v="11"/>
    <x v="1"/>
    <n v="2.5"/>
  </r>
  <r>
    <x v="23"/>
    <x v="3"/>
    <x v="0"/>
    <n v="7"/>
  </r>
  <r>
    <x v="20"/>
    <x v="5"/>
    <x v="1"/>
    <n v="7"/>
  </r>
  <r>
    <x v="1"/>
    <x v="0"/>
    <x v="1"/>
    <n v="10"/>
  </r>
  <r>
    <x v="3"/>
    <x v="2"/>
    <x v="1"/>
    <n v="12"/>
  </r>
  <r>
    <x v="2"/>
    <x v="9"/>
    <x v="0"/>
    <n v="10"/>
  </r>
  <r>
    <x v="1"/>
    <x v="3"/>
    <x v="0"/>
    <n v="10"/>
  </r>
  <r>
    <x v="1"/>
    <x v="3"/>
    <x v="1"/>
    <n v="10"/>
  </r>
  <r>
    <x v="3"/>
    <x v="5"/>
    <x v="0"/>
    <n v="12"/>
  </r>
  <r>
    <x v="0"/>
    <x v="1"/>
    <x v="0"/>
    <n v="2.5"/>
  </r>
  <r>
    <x v="1"/>
    <x v="7"/>
    <x v="0"/>
    <n v="10"/>
  </r>
  <r>
    <x v="1"/>
    <x v="6"/>
    <x v="1"/>
    <n v="10"/>
  </r>
  <r>
    <x v="1"/>
    <x v="1"/>
    <x v="1"/>
    <n v="10"/>
  </r>
  <r>
    <x v="4"/>
    <x v="10"/>
    <x v="1"/>
    <n v="7"/>
  </r>
  <r>
    <x v="3"/>
    <x v="4"/>
    <x v="0"/>
    <n v="12"/>
  </r>
  <r>
    <x v="0"/>
    <x v="9"/>
    <x v="1"/>
    <n v="2.5"/>
  </r>
  <r>
    <x v="0"/>
    <x v="2"/>
    <x v="0"/>
    <n v="2.5"/>
  </r>
  <r>
    <x v="13"/>
    <x v="11"/>
    <x v="1"/>
    <n v="2.5"/>
  </r>
  <r>
    <x v="0"/>
    <x v="0"/>
    <x v="0"/>
    <n v="2.5"/>
  </r>
  <r>
    <x v="3"/>
    <x v="3"/>
    <x v="0"/>
    <n v="12"/>
  </r>
  <r>
    <x v="0"/>
    <x v="7"/>
    <x v="1"/>
    <n v="2.5"/>
  </r>
  <r>
    <x v="14"/>
    <x v="6"/>
    <x v="1"/>
    <n v="2.5"/>
  </r>
  <r>
    <x v="0"/>
    <x v="11"/>
    <x v="0"/>
    <n v="2.5"/>
  </r>
  <r>
    <x v="1"/>
    <x v="9"/>
    <x v="0"/>
    <n v="10"/>
  </r>
  <r>
    <x v="0"/>
    <x v="3"/>
    <x v="1"/>
    <n v="2.5"/>
  </r>
  <r>
    <x v="26"/>
    <x v="9"/>
    <x v="0"/>
    <n v="7"/>
  </r>
  <r>
    <x v="10"/>
    <x v="2"/>
    <x v="1"/>
    <n v="10"/>
  </r>
  <r>
    <x v="0"/>
    <x v="3"/>
    <x v="0"/>
    <n v="2.5"/>
  </r>
  <r>
    <x v="1"/>
    <x v="7"/>
    <x v="1"/>
    <n v="10"/>
  </r>
  <r>
    <x v="16"/>
    <x v="11"/>
    <x v="1"/>
    <n v="7"/>
  </r>
  <r>
    <x v="3"/>
    <x v="8"/>
    <x v="1"/>
    <n v="12"/>
  </r>
  <r>
    <x v="14"/>
    <x v="4"/>
    <x v="1"/>
    <n v="2.5"/>
  </r>
  <r>
    <x v="0"/>
    <x v="3"/>
    <x v="0"/>
    <n v="2.5"/>
  </r>
  <r>
    <x v="21"/>
    <x v="8"/>
    <x v="0"/>
    <n v="7"/>
  </r>
  <r>
    <x v="4"/>
    <x v="2"/>
    <x v="1"/>
    <n v="7"/>
  </r>
  <r>
    <x v="1"/>
    <x v="9"/>
    <x v="0"/>
    <n v="10"/>
  </r>
  <r>
    <x v="1"/>
    <x v="10"/>
    <x v="1"/>
    <n v="10"/>
  </r>
  <r>
    <x v="1"/>
    <x v="1"/>
    <x v="1"/>
    <n v="10"/>
  </r>
  <r>
    <x v="0"/>
    <x v="2"/>
    <x v="1"/>
    <n v="2.5"/>
  </r>
  <r>
    <x v="1"/>
    <x v="1"/>
    <x v="1"/>
    <n v="10"/>
  </r>
  <r>
    <x v="1"/>
    <x v="5"/>
    <x v="0"/>
    <n v="10"/>
  </r>
  <r>
    <x v="1"/>
    <x v="11"/>
    <x v="0"/>
    <n v="10"/>
  </r>
  <r>
    <x v="0"/>
    <x v="0"/>
    <x v="1"/>
    <n v="2.5"/>
  </r>
  <r>
    <x v="0"/>
    <x v="8"/>
    <x v="0"/>
    <n v="2.5"/>
  </r>
  <r>
    <x v="19"/>
    <x v="7"/>
    <x v="0"/>
    <n v="2.5"/>
  </r>
  <r>
    <x v="1"/>
    <x v="2"/>
    <x v="0"/>
    <n v="10"/>
  </r>
  <r>
    <x v="1"/>
    <x v="4"/>
    <x v="0"/>
    <n v="10"/>
  </r>
  <r>
    <x v="1"/>
    <x v="5"/>
    <x v="0"/>
    <n v="10"/>
  </r>
  <r>
    <x v="24"/>
    <x v="11"/>
    <x v="1"/>
    <n v="10"/>
  </r>
  <r>
    <x v="4"/>
    <x v="1"/>
    <x v="1"/>
    <n v="7"/>
  </r>
  <r>
    <x v="1"/>
    <x v="8"/>
    <x v="0"/>
    <n v="10"/>
  </r>
  <r>
    <x v="2"/>
    <x v="0"/>
    <x v="0"/>
    <n v="10"/>
  </r>
  <r>
    <x v="13"/>
    <x v="6"/>
    <x v="0"/>
    <n v="2.5"/>
  </r>
  <r>
    <x v="1"/>
    <x v="5"/>
    <x v="0"/>
    <n v="10"/>
  </r>
  <r>
    <x v="8"/>
    <x v="0"/>
    <x v="1"/>
    <n v="2.5"/>
  </r>
  <r>
    <x v="0"/>
    <x v="5"/>
    <x v="1"/>
    <n v="2.5"/>
  </r>
  <r>
    <x v="13"/>
    <x v="4"/>
    <x v="0"/>
    <n v="2.5"/>
  </r>
  <r>
    <x v="9"/>
    <x v="3"/>
    <x v="0"/>
    <n v="3"/>
  </r>
  <r>
    <x v="7"/>
    <x v="0"/>
    <x v="1"/>
    <n v="10"/>
  </r>
  <r>
    <x v="13"/>
    <x v="6"/>
    <x v="0"/>
    <n v="2.5"/>
  </r>
  <r>
    <x v="1"/>
    <x v="9"/>
    <x v="1"/>
    <n v="10"/>
  </r>
  <r>
    <x v="10"/>
    <x v="0"/>
    <x v="1"/>
    <n v="10"/>
  </r>
  <r>
    <x v="22"/>
    <x v="8"/>
    <x v="1"/>
    <n v="2.5"/>
  </r>
  <r>
    <x v="18"/>
    <x v="3"/>
    <x v="1"/>
    <n v="2.5"/>
  </r>
  <r>
    <x v="5"/>
    <x v="11"/>
    <x v="1"/>
    <n v="7"/>
  </r>
  <r>
    <x v="1"/>
    <x v="8"/>
    <x v="1"/>
    <n v="10"/>
  </r>
  <r>
    <x v="13"/>
    <x v="0"/>
    <x v="1"/>
    <n v="2.5"/>
  </r>
  <r>
    <x v="9"/>
    <x v="1"/>
    <x v="1"/>
    <n v="3"/>
  </r>
  <r>
    <x v="1"/>
    <x v="11"/>
    <x v="0"/>
    <n v="10"/>
  </r>
  <r>
    <x v="5"/>
    <x v="3"/>
    <x v="0"/>
    <n v="7"/>
  </r>
  <r>
    <x v="0"/>
    <x v="2"/>
    <x v="1"/>
    <n v="2.5"/>
  </r>
  <r>
    <x v="1"/>
    <x v="2"/>
    <x v="0"/>
    <n v="10"/>
  </r>
  <r>
    <x v="1"/>
    <x v="8"/>
    <x v="1"/>
    <n v="10"/>
  </r>
  <r>
    <x v="1"/>
    <x v="0"/>
    <x v="1"/>
    <n v="10"/>
  </r>
  <r>
    <x v="3"/>
    <x v="1"/>
    <x v="1"/>
    <n v="12"/>
  </r>
  <r>
    <x v="13"/>
    <x v="7"/>
    <x v="0"/>
    <n v="2.5"/>
  </r>
  <r>
    <x v="1"/>
    <x v="11"/>
    <x v="1"/>
    <n v="10"/>
  </r>
  <r>
    <x v="21"/>
    <x v="6"/>
    <x v="0"/>
    <n v="7"/>
  </r>
  <r>
    <x v="4"/>
    <x v="2"/>
    <x v="0"/>
    <n v="7"/>
  </r>
  <r>
    <x v="13"/>
    <x v="3"/>
    <x v="1"/>
    <n v="2.5"/>
  </r>
  <r>
    <x v="19"/>
    <x v="4"/>
    <x v="1"/>
    <n v="2.5"/>
  </r>
  <r>
    <x v="2"/>
    <x v="7"/>
    <x v="1"/>
    <n v="10"/>
  </r>
  <r>
    <x v="0"/>
    <x v="6"/>
    <x v="0"/>
    <n v="2.5"/>
  </r>
  <r>
    <x v="0"/>
    <x v="9"/>
    <x v="0"/>
    <n v="2.5"/>
  </r>
  <r>
    <x v="1"/>
    <x v="7"/>
    <x v="0"/>
    <n v="10"/>
  </r>
  <r>
    <x v="2"/>
    <x v="6"/>
    <x v="0"/>
    <n v="10"/>
  </r>
  <r>
    <x v="1"/>
    <x v="5"/>
    <x v="0"/>
    <n v="10"/>
  </r>
  <r>
    <x v="1"/>
    <x v="6"/>
    <x v="1"/>
    <n v="10"/>
  </r>
  <r>
    <x v="1"/>
    <x v="8"/>
    <x v="0"/>
    <n v="10"/>
  </r>
  <r>
    <x v="0"/>
    <x v="1"/>
    <x v="1"/>
    <n v="2.5"/>
  </r>
  <r>
    <x v="9"/>
    <x v="5"/>
    <x v="1"/>
    <n v="3"/>
  </r>
  <r>
    <x v="10"/>
    <x v="6"/>
    <x v="1"/>
    <n v="10"/>
  </r>
  <r>
    <x v="4"/>
    <x v="11"/>
    <x v="1"/>
    <n v="7"/>
  </r>
  <r>
    <x v="1"/>
    <x v="7"/>
    <x v="1"/>
    <n v="10"/>
  </r>
  <r>
    <x v="1"/>
    <x v="7"/>
    <x v="1"/>
    <n v="10"/>
  </r>
  <r>
    <x v="1"/>
    <x v="11"/>
    <x v="1"/>
    <n v="10"/>
  </r>
  <r>
    <x v="1"/>
    <x v="4"/>
    <x v="0"/>
    <n v="10"/>
  </r>
  <r>
    <x v="2"/>
    <x v="2"/>
    <x v="0"/>
    <n v="10"/>
  </r>
  <r>
    <x v="10"/>
    <x v="9"/>
    <x v="0"/>
    <n v="10"/>
  </r>
  <r>
    <x v="4"/>
    <x v="8"/>
    <x v="0"/>
    <n v="7"/>
  </r>
  <r>
    <x v="2"/>
    <x v="8"/>
    <x v="0"/>
    <n v="10"/>
  </r>
  <r>
    <x v="1"/>
    <x v="5"/>
    <x v="1"/>
    <n v="10"/>
  </r>
  <r>
    <x v="4"/>
    <x v="10"/>
    <x v="0"/>
    <n v="7"/>
  </r>
  <r>
    <x v="13"/>
    <x v="10"/>
    <x v="1"/>
    <n v="2.5"/>
  </r>
  <r>
    <x v="1"/>
    <x v="3"/>
    <x v="0"/>
    <n v="10"/>
  </r>
  <r>
    <x v="20"/>
    <x v="9"/>
    <x v="0"/>
    <n v="7"/>
  </r>
  <r>
    <x v="13"/>
    <x v="4"/>
    <x v="0"/>
    <n v="2.5"/>
  </r>
  <r>
    <x v="13"/>
    <x v="7"/>
    <x v="1"/>
    <n v="2.5"/>
  </r>
  <r>
    <x v="1"/>
    <x v="8"/>
    <x v="0"/>
    <n v="10"/>
  </r>
  <r>
    <x v="0"/>
    <x v="0"/>
    <x v="1"/>
    <n v="2.5"/>
  </r>
  <r>
    <x v="18"/>
    <x v="1"/>
    <x v="0"/>
    <n v="2.5"/>
  </r>
  <r>
    <x v="14"/>
    <x v="11"/>
    <x v="0"/>
    <n v="2.5"/>
  </r>
  <r>
    <x v="1"/>
    <x v="9"/>
    <x v="0"/>
    <n v="10"/>
  </r>
  <r>
    <x v="17"/>
    <x v="0"/>
    <x v="0"/>
    <n v="2.5"/>
  </r>
  <r>
    <x v="2"/>
    <x v="3"/>
    <x v="0"/>
    <n v="10"/>
  </r>
  <r>
    <x v="0"/>
    <x v="7"/>
    <x v="0"/>
    <n v="2.5"/>
  </r>
  <r>
    <x v="4"/>
    <x v="11"/>
    <x v="0"/>
    <n v="7"/>
  </r>
  <r>
    <x v="1"/>
    <x v="3"/>
    <x v="0"/>
    <n v="10"/>
  </r>
  <r>
    <x v="13"/>
    <x v="9"/>
    <x v="0"/>
    <n v="2.5"/>
  </r>
  <r>
    <x v="0"/>
    <x v="11"/>
    <x v="1"/>
    <n v="2.5"/>
  </r>
  <r>
    <x v="1"/>
    <x v="0"/>
    <x v="1"/>
    <n v="10"/>
  </r>
  <r>
    <x v="13"/>
    <x v="3"/>
    <x v="1"/>
    <n v="2.5"/>
  </r>
  <r>
    <x v="1"/>
    <x v="11"/>
    <x v="1"/>
    <n v="10"/>
  </r>
  <r>
    <x v="25"/>
    <x v="8"/>
    <x v="1"/>
    <n v="10"/>
  </r>
  <r>
    <x v="13"/>
    <x v="3"/>
    <x v="1"/>
    <n v="2.5"/>
  </r>
  <r>
    <x v="0"/>
    <x v="7"/>
    <x v="0"/>
    <n v="2.5"/>
  </r>
  <r>
    <x v="28"/>
    <x v="11"/>
    <x v="0"/>
    <n v="2.5"/>
  </r>
  <r>
    <x v="0"/>
    <x v="5"/>
    <x v="1"/>
    <n v="2.5"/>
  </r>
  <r>
    <x v="15"/>
    <x v="3"/>
    <x v="1"/>
    <n v="10"/>
  </r>
  <r>
    <x v="1"/>
    <x v="3"/>
    <x v="0"/>
    <n v="10"/>
  </r>
  <r>
    <x v="14"/>
    <x v="11"/>
    <x v="0"/>
    <n v="2.5"/>
  </r>
  <r>
    <x v="1"/>
    <x v="7"/>
    <x v="0"/>
    <n v="10"/>
  </r>
  <r>
    <x v="1"/>
    <x v="0"/>
    <x v="0"/>
    <n v="10"/>
  </r>
  <r>
    <x v="6"/>
    <x v="3"/>
    <x v="0"/>
    <n v="7"/>
  </r>
  <r>
    <x v="1"/>
    <x v="11"/>
    <x v="0"/>
    <n v="10"/>
  </r>
  <r>
    <x v="0"/>
    <x v="1"/>
    <x v="0"/>
    <n v="2.5"/>
  </r>
  <r>
    <x v="10"/>
    <x v="8"/>
    <x v="0"/>
    <n v="10"/>
  </r>
  <r>
    <x v="12"/>
    <x v="3"/>
    <x v="0"/>
    <n v="10"/>
  </r>
  <r>
    <x v="1"/>
    <x v="8"/>
    <x v="0"/>
    <n v="10"/>
  </r>
  <r>
    <x v="1"/>
    <x v="3"/>
    <x v="0"/>
    <n v="10"/>
  </r>
  <r>
    <x v="1"/>
    <x v="3"/>
    <x v="0"/>
    <n v="10"/>
  </r>
  <r>
    <x v="14"/>
    <x v="9"/>
    <x v="1"/>
    <n v="2.5"/>
  </r>
  <r>
    <x v="12"/>
    <x v="8"/>
    <x v="1"/>
    <n v="10"/>
  </r>
  <r>
    <x v="1"/>
    <x v="6"/>
    <x v="0"/>
    <n v="10"/>
  </r>
  <r>
    <x v="4"/>
    <x v="10"/>
    <x v="0"/>
    <n v="7"/>
  </r>
  <r>
    <x v="1"/>
    <x v="4"/>
    <x v="0"/>
    <n v="10"/>
  </r>
  <r>
    <x v="13"/>
    <x v="0"/>
    <x v="1"/>
    <n v="2.5"/>
  </r>
  <r>
    <x v="0"/>
    <x v="1"/>
    <x v="1"/>
    <n v="2.5"/>
  </r>
  <r>
    <x v="1"/>
    <x v="7"/>
    <x v="1"/>
    <n v="10"/>
  </r>
  <r>
    <x v="1"/>
    <x v="10"/>
    <x v="1"/>
    <n v="10"/>
  </r>
  <r>
    <x v="16"/>
    <x v="6"/>
    <x v="1"/>
    <n v="7"/>
  </r>
  <r>
    <x v="13"/>
    <x v="7"/>
    <x v="0"/>
    <n v="2.5"/>
  </r>
  <r>
    <x v="14"/>
    <x v="7"/>
    <x v="0"/>
    <n v="2.5"/>
  </r>
  <r>
    <x v="1"/>
    <x v="6"/>
    <x v="0"/>
    <n v="10"/>
  </r>
  <r>
    <x v="0"/>
    <x v="4"/>
    <x v="1"/>
    <n v="2.5"/>
  </r>
  <r>
    <x v="3"/>
    <x v="10"/>
    <x v="0"/>
    <n v="12"/>
  </r>
  <r>
    <x v="1"/>
    <x v="1"/>
    <x v="0"/>
    <n v="10"/>
  </r>
  <r>
    <x v="18"/>
    <x v="4"/>
    <x v="1"/>
    <n v="2.5"/>
  </r>
  <r>
    <x v="1"/>
    <x v="1"/>
    <x v="0"/>
    <n v="10"/>
  </r>
  <r>
    <x v="0"/>
    <x v="10"/>
    <x v="1"/>
    <n v="2.5"/>
  </r>
  <r>
    <x v="1"/>
    <x v="2"/>
    <x v="1"/>
    <n v="10"/>
  </r>
  <r>
    <x v="26"/>
    <x v="1"/>
    <x v="0"/>
    <n v="7"/>
  </r>
  <r>
    <x v="3"/>
    <x v="7"/>
    <x v="1"/>
    <n v="12"/>
  </r>
  <r>
    <x v="0"/>
    <x v="11"/>
    <x v="1"/>
    <n v="2.5"/>
  </r>
  <r>
    <x v="13"/>
    <x v="7"/>
    <x v="0"/>
    <n v="2.5"/>
  </r>
  <r>
    <x v="12"/>
    <x v="7"/>
    <x v="0"/>
    <n v="10"/>
  </r>
  <r>
    <x v="1"/>
    <x v="5"/>
    <x v="1"/>
    <n v="10"/>
  </r>
  <r>
    <x v="2"/>
    <x v="1"/>
    <x v="0"/>
    <n v="10"/>
  </r>
  <r>
    <x v="1"/>
    <x v="7"/>
    <x v="1"/>
    <n v="10"/>
  </r>
  <r>
    <x v="1"/>
    <x v="7"/>
    <x v="1"/>
    <n v="10"/>
  </r>
  <r>
    <x v="12"/>
    <x v="9"/>
    <x v="0"/>
    <n v="10"/>
  </r>
  <r>
    <x v="0"/>
    <x v="11"/>
    <x v="0"/>
    <n v="2.5"/>
  </r>
  <r>
    <x v="9"/>
    <x v="2"/>
    <x v="0"/>
    <n v="3"/>
  </r>
  <r>
    <x v="14"/>
    <x v="2"/>
    <x v="1"/>
    <n v="2.5"/>
  </r>
  <r>
    <x v="2"/>
    <x v="0"/>
    <x v="1"/>
    <n v="10"/>
  </r>
  <r>
    <x v="1"/>
    <x v="0"/>
    <x v="0"/>
    <n v="10"/>
  </r>
  <r>
    <x v="13"/>
    <x v="6"/>
    <x v="0"/>
    <n v="2.5"/>
  </r>
  <r>
    <x v="1"/>
    <x v="9"/>
    <x v="0"/>
    <n v="10"/>
  </r>
  <r>
    <x v="1"/>
    <x v="8"/>
    <x v="1"/>
    <n v="10"/>
  </r>
  <r>
    <x v="1"/>
    <x v="1"/>
    <x v="0"/>
    <n v="10"/>
  </r>
  <r>
    <x v="1"/>
    <x v="3"/>
    <x v="0"/>
    <n v="10"/>
  </r>
  <r>
    <x v="0"/>
    <x v="0"/>
    <x v="0"/>
    <n v="2.5"/>
  </r>
  <r>
    <x v="1"/>
    <x v="3"/>
    <x v="0"/>
    <n v="10"/>
  </r>
  <r>
    <x v="1"/>
    <x v="6"/>
    <x v="0"/>
    <n v="10"/>
  </r>
  <r>
    <x v="12"/>
    <x v="6"/>
    <x v="1"/>
    <n v="10"/>
  </r>
  <r>
    <x v="15"/>
    <x v="6"/>
    <x v="1"/>
    <n v="10"/>
  </r>
  <r>
    <x v="1"/>
    <x v="1"/>
    <x v="0"/>
    <n v="10"/>
  </r>
  <r>
    <x v="7"/>
    <x v="3"/>
    <x v="1"/>
    <n v="10"/>
  </r>
  <r>
    <x v="3"/>
    <x v="11"/>
    <x v="0"/>
    <n v="12"/>
  </r>
  <r>
    <x v="1"/>
    <x v="11"/>
    <x v="1"/>
    <n v="10"/>
  </r>
  <r>
    <x v="13"/>
    <x v="5"/>
    <x v="1"/>
    <n v="2.5"/>
  </r>
  <r>
    <x v="17"/>
    <x v="2"/>
    <x v="1"/>
    <n v="2.5"/>
  </r>
  <r>
    <x v="1"/>
    <x v="9"/>
    <x v="0"/>
    <n v="10"/>
  </r>
  <r>
    <x v="9"/>
    <x v="1"/>
    <x v="0"/>
    <n v="3"/>
  </r>
  <r>
    <x v="1"/>
    <x v="8"/>
    <x v="1"/>
    <n v="10"/>
  </r>
  <r>
    <x v="1"/>
    <x v="0"/>
    <x v="1"/>
    <n v="10"/>
  </r>
  <r>
    <x v="0"/>
    <x v="6"/>
    <x v="1"/>
    <n v="2.5"/>
  </r>
  <r>
    <x v="1"/>
    <x v="6"/>
    <x v="0"/>
    <n v="10"/>
  </r>
  <r>
    <x v="1"/>
    <x v="5"/>
    <x v="1"/>
    <n v="10"/>
  </r>
  <r>
    <x v="1"/>
    <x v="1"/>
    <x v="0"/>
    <n v="10"/>
  </r>
  <r>
    <x v="13"/>
    <x v="5"/>
    <x v="1"/>
    <n v="2.5"/>
  </r>
  <r>
    <x v="1"/>
    <x v="1"/>
    <x v="1"/>
    <n v="10"/>
  </r>
  <r>
    <x v="1"/>
    <x v="3"/>
    <x v="0"/>
    <n v="10"/>
  </r>
  <r>
    <x v="1"/>
    <x v="1"/>
    <x v="0"/>
    <n v="10"/>
  </r>
  <r>
    <x v="2"/>
    <x v="2"/>
    <x v="1"/>
    <n v="10"/>
  </r>
  <r>
    <x v="7"/>
    <x v="1"/>
    <x v="1"/>
    <n v="10"/>
  </r>
  <r>
    <x v="3"/>
    <x v="4"/>
    <x v="1"/>
    <n v="12"/>
  </r>
  <r>
    <x v="1"/>
    <x v="11"/>
    <x v="1"/>
    <n v="10"/>
  </r>
  <r>
    <x v="1"/>
    <x v="4"/>
    <x v="1"/>
    <n v="10"/>
  </r>
  <r>
    <x v="4"/>
    <x v="1"/>
    <x v="1"/>
    <n v="7"/>
  </r>
  <r>
    <x v="1"/>
    <x v="3"/>
    <x v="0"/>
    <n v="10"/>
  </r>
  <r>
    <x v="0"/>
    <x v="7"/>
    <x v="0"/>
    <n v="2.5"/>
  </r>
  <r>
    <x v="27"/>
    <x v="11"/>
    <x v="0"/>
    <n v="7"/>
  </r>
  <r>
    <x v="13"/>
    <x v="11"/>
    <x v="1"/>
    <n v="2.5"/>
  </r>
  <r>
    <x v="3"/>
    <x v="11"/>
    <x v="0"/>
    <n v="12"/>
  </r>
  <r>
    <x v="5"/>
    <x v="10"/>
    <x v="0"/>
    <n v="7"/>
  </r>
  <r>
    <x v="1"/>
    <x v="11"/>
    <x v="0"/>
    <n v="10"/>
  </r>
  <r>
    <x v="9"/>
    <x v="0"/>
    <x v="0"/>
    <n v="3"/>
  </r>
  <r>
    <x v="3"/>
    <x v="2"/>
    <x v="1"/>
    <n v="12"/>
  </r>
  <r>
    <x v="0"/>
    <x v="11"/>
    <x v="0"/>
    <n v="2.5"/>
  </r>
  <r>
    <x v="13"/>
    <x v="3"/>
    <x v="1"/>
    <n v="2.5"/>
  </r>
  <r>
    <x v="3"/>
    <x v="4"/>
    <x v="1"/>
    <n v="12"/>
  </r>
  <r>
    <x v="20"/>
    <x v="2"/>
    <x v="1"/>
    <n v="7"/>
  </r>
  <r>
    <x v="1"/>
    <x v="0"/>
    <x v="0"/>
    <n v="10"/>
  </r>
  <r>
    <x v="21"/>
    <x v="5"/>
    <x v="0"/>
    <n v="7"/>
  </r>
  <r>
    <x v="5"/>
    <x v="11"/>
    <x v="0"/>
    <n v="7"/>
  </r>
  <r>
    <x v="12"/>
    <x v="4"/>
    <x v="0"/>
    <n v="10"/>
  </r>
  <r>
    <x v="14"/>
    <x v="5"/>
    <x v="0"/>
    <n v="2.5"/>
  </r>
  <r>
    <x v="3"/>
    <x v="5"/>
    <x v="1"/>
    <n v="12"/>
  </r>
  <r>
    <x v="4"/>
    <x v="1"/>
    <x v="1"/>
    <n v="7"/>
  </r>
  <r>
    <x v="2"/>
    <x v="8"/>
    <x v="0"/>
    <n v="10"/>
  </r>
  <r>
    <x v="13"/>
    <x v="2"/>
    <x v="1"/>
    <n v="2.5"/>
  </r>
  <r>
    <x v="1"/>
    <x v="8"/>
    <x v="1"/>
    <n v="10"/>
  </r>
  <r>
    <x v="22"/>
    <x v="7"/>
    <x v="1"/>
    <n v="2.5"/>
  </r>
  <r>
    <x v="1"/>
    <x v="5"/>
    <x v="1"/>
    <n v="10"/>
  </r>
  <r>
    <x v="1"/>
    <x v="9"/>
    <x v="1"/>
    <n v="10"/>
  </r>
  <r>
    <x v="12"/>
    <x v="5"/>
    <x v="1"/>
    <n v="10"/>
  </r>
  <r>
    <x v="15"/>
    <x v="8"/>
    <x v="0"/>
    <n v="10"/>
  </r>
  <r>
    <x v="0"/>
    <x v="1"/>
    <x v="0"/>
    <n v="2.5"/>
  </r>
  <r>
    <x v="29"/>
    <x v="6"/>
    <x v="0"/>
    <n v="8"/>
  </r>
  <r>
    <x v="12"/>
    <x v="4"/>
    <x v="1"/>
    <n v="10"/>
  </r>
  <r>
    <x v="13"/>
    <x v="1"/>
    <x v="1"/>
    <n v="2.5"/>
  </r>
  <r>
    <x v="10"/>
    <x v="0"/>
    <x v="1"/>
    <n v="10"/>
  </r>
  <r>
    <x v="0"/>
    <x v="3"/>
    <x v="0"/>
    <n v="2.5"/>
  </r>
  <r>
    <x v="1"/>
    <x v="2"/>
    <x v="0"/>
    <n v="10"/>
  </r>
  <r>
    <x v="1"/>
    <x v="9"/>
    <x v="1"/>
    <n v="10"/>
  </r>
  <r>
    <x v="0"/>
    <x v="5"/>
    <x v="0"/>
    <n v="2.5"/>
  </r>
  <r>
    <x v="0"/>
    <x v="0"/>
    <x v="0"/>
    <n v="2.5"/>
  </r>
  <r>
    <x v="0"/>
    <x v="3"/>
    <x v="1"/>
    <n v="2.5"/>
  </r>
  <r>
    <x v="7"/>
    <x v="7"/>
    <x v="1"/>
    <n v="10"/>
  </r>
  <r>
    <x v="1"/>
    <x v="5"/>
    <x v="0"/>
    <n v="10"/>
  </r>
  <r>
    <x v="1"/>
    <x v="1"/>
    <x v="0"/>
    <n v="10"/>
  </r>
  <r>
    <x v="4"/>
    <x v="0"/>
    <x v="0"/>
    <n v="7"/>
  </r>
  <r>
    <x v="1"/>
    <x v="10"/>
    <x v="1"/>
    <n v="10"/>
  </r>
  <r>
    <x v="18"/>
    <x v="9"/>
    <x v="1"/>
    <n v="2.5"/>
  </r>
  <r>
    <x v="2"/>
    <x v="4"/>
    <x v="0"/>
    <n v="10"/>
  </r>
  <r>
    <x v="2"/>
    <x v="4"/>
    <x v="1"/>
    <n v="10"/>
  </r>
  <r>
    <x v="1"/>
    <x v="4"/>
    <x v="1"/>
    <n v="10"/>
  </r>
  <r>
    <x v="24"/>
    <x v="10"/>
    <x v="0"/>
    <n v="10"/>
  </r>
  <r>
    <x v="0"/>
    <x v="11"/>
    <x v="0"/>
    <n v="2.5"/>
  </r>
  <r>
    <x v="13"/>
    <x v="2"/>
    <x v="1"/>
    <n v="2.5"/>
  </r>
  <r>
    <x v="1"/>
    <x v="0"/>
    <x v="0"/>
    <n v="10"/>
  </r>
  <r>
    <x v="1"/>
    <x v="10"/>
    <x v="1"/>
    <n v="10"/>
  </r>
  <r>
    <x v="1"/>
    <x v="3"/>
    <x v="1"/>
    <n v="10"/>
  </r>
  <r>
    <x v="4"/>
    <x v="2"/>
    <x v="0"/>
    <n v="7"/>
  </r>
  <r>
    <x v="1"/>
    <x v="8"/>
    <x v="0"/>
    <n v="10"/>
  </r>
  <r>
    <x v="1"/>
    <x v="2"/>
    <x v="1"/>
    <n v="10"/>
  </r>
  <r>
    <x v="1"/>
    <x v="6"/>
    <x v="0"/>
    <n v="10"/>
  </r>
  <r>
    <x v="13"/>
    <x v="7"/>
    <x v="0"/>
    <n v="2.5"/>
  </r>
  <r>
    <x v="18"/>
    <x v="9"/>
    <x v="0"/>
    <n v="2.5"/>
  </r>
  <r>
    <x v="0"/>
    <x v="11"/>
    <x v="0"/>
    <n v="2.5"/>
  </r>
  <r>
    <x v="1"/>
    <x v="3"/>
    <x v="0"/>
    <n v="10"/>
  </r>
  <r>
    <x v="1"/>
    <x v="10"/>
    <x v="0"/>
    <n v="10"/>
  </r>
  <r>
    <x v="1"/>
    <x v="0"/>
    <x v="1"/>
    <n v="10"/>
  </r>
  <r>
    <x v="1"/>
    <x v="7"/>
    <x v="1"/>
    <n v="10"/>
  </r>
  <r>
    <x v="1"/>
    <x v="5"/>
    <x v="0"/>
    <n v="10"/>
  </r>
  <r>
    <x v="1"/>
    <x v="3"/>
    <x v="0"/>
    <n v="10"/>
  </r>
  <r>
    <x v="0"/>
    <x v="2"/>
    <x v="1"/>
    <n v="2.5"/>
  </r>
  <r>
    <x v="1"/>
    <x v="7"/>
    <x v="1"/>
    <n v="10"/>
  </r>
  <r>
    <x v="6"/>
    <x v="1"/>
    <x v="1"/>
    <n v="7"/>
  </r>
  <r>
    <x v="1"/>
    <x v="6"/>
    <x v="1"/>
    <n v="10"/>
  </r>
  <r>
    <x v="1"/>
    <x v="0"/>
    <x v="0"/>
    <n v="10"/>
  </r>
  <r>
    <x v="0"/>
    <x v="7"/>
    <x v="1"/>
    <n v="2.5"/>
  </r>
  <r>
    <x v="0"/>
    <x v="11"/>
    <x v="1"/>
    <n v="2.5"/>
  </r>
  <r>
    <x v="1"/>
    <x v="8"/>
    <x v="0"/>
    <n v="10"/>
  </r>
  <r>
    <x v="13"/>
    <x v="2"/>
    <x v="1"/>
    <n v="2.5"/>
  </r>
  <r>
    <x v="19"/>
    <x v="3"/>
    <x v="0"/>
    <n v="2.5"/>
  </r>
  <r>
    <x v="1"/>
    <x v="4"/>
    <x v="0"/>
    <n v="10"/>
  </r>
  <r>
    <x v="1"/>
    <x v="4"/>
    <x v="1"/>
    <n v="10"/>
  </r>
  <r>
    <x v="18"/>
    <x v="4"/>
    <x v="0"/>
    <n v="2.5"/>
  </r>
  <r>
    <x v="0"/>
    <x v="6"/>
    <x v="0"/>
    <n v="2.5"/>
  </r>
  <r>
    <x v="1"/>
    <x v="6"/>
    <x v="0"/>
    <n v="10"/>
  </r>
  <r>
    <x v="3"/>
    <x v="3"/>
    <x v="0"/>
    <n v="12"/>
  </r>
  <r>
    <x v="10"/>
    <x v="6"/>
    <x v="1"/>
    <n v="10"/>
  </r>
  <r>
    <x v="4"/>
    <x v="9"/>
    <x v="0"/>
    <n v="7"/>
  </r>
  <r>
    <x v="1"/>
    <x v="8"/>
    <x v="1"/>
    <n v="10"/>
  </r>
  <r>
    <x v="0"/>
    <x v="5"/>
    <x v="1"/>
    <n v="2.5"/>
  </r>
  <r>
    <x v="2"/>
    <x v="0"/>
    <x v="1"/>
    <n v="10"/>
  </r>
  <r>
    <x v="1"/>
    <x v="11"/>
    <x v="1"/>
    <n v="10"/>
  </r>
  <r>
    <x v="0"/>
    <x v="3"/>
    <x v="0"/>
    <n v="2.5"/>
  </r>
  <r>
    <x v="13"/>
    <x v="1"/>
    <x v="0"/>
    <n v="2.5"/>
  </r>
  <r>
    <x v="19"/>
    <x v="10"/>
    <x v="1"/>
    <n v="2.5"/>
  </r>
  <r>
    <x v="1"/>
    <x v="1"/>
    <x v="1"/>
    <n v="10"/>
  </r>
  <r>
    <x v="1"/>
    <x v="3"/>
    <x v="0"/>
    <n v="10"/>
  </r>
  <r>
    <x v="13"/>
    <x v="10"/>
    <x v="0"/>
    <n v="2.5"/>
  </r>
  <r>
    <x v="2"/>
    <x v="9"/>
    <x v="1"/>
    <n v="10"/>
  </r>
  <r>
    <x v="0"/>
    <x v="9"/>
    <x v="1"/>
    <n v="2.5"/>
  </r>
  <r>
    <x v="1"/>
    <x v="2"/>
    <x v="1"/>
    <n v="10"/>
  </r>
  <r>
    <x v="3"/>
    <x v="3"/>
    <x v="1"/>
    <n v="12"/>
  </r>
  <r>
    <x v="1"/>
    <x v="9"/>
    <x v="0"/>
    <n v="10"/>
  </r>
  <r>
    <x v="1"/>
    <x v="11"/>
    <x v="1"/>
    <n v="10"/>
  </r>
  <r>
    <x v="23"/>
    <x v="0"/>
    <x v="1"/>
    <n v="7"/>
  </r>
  <r>
    <x v="1"/>
    <x v="11"/>
    <x v="0"/>
    <n v="10"/>
  </r>
  <r>
    <x v="0"/>
    <x v="2"/>
    <x v="0"/>
    <n v="2.5"/>
  </r>
  <r>
    <x v="0"/>
    <x v="9"/>
    <x v="0"/>
    <n v="2.5"/>
  </r>
  <r>
    <x v="1"/>
    <x v="2"/>
    <x v="0"/>
    <n v="10"/>
  </r>
  <r>
    <x v="6"/>
    <x v="5"/>
    <x v="1"/>
    <n v="7"/>
  </r>
  <r>
    <x v="20"/>
    <x v="0"/>
    <x v="0"/>
    <n v="7"/>
  </r>
  <r>
    <x v="1"/>
    <x v="10"/>
    <x v="1"/>
    <n v="10"/>
  </r>
  <r>
    <x v="13"/>
    <x v="1"/>
    <x v="0"/>
    <n v="2.5"/>
  </r>
  <r>
    <x v="3"/>
    <x v="0"/>
    <x v="1"/>
    <n v="12"/>
  </r>
  <r>
    <x v="13"/>
    <x v="10"/>
    <x v="1"/>
    <n v="2.5"/>
  </r>
  <r>
    <x v="0"/>
    <x v="11"/>
    <x v="0"/>
    <n v="2.5"/>
  </r>
  <r>
    <x v="1"/>
    <x v="10"/>
    <x v="1"/>
    <n v="10"/>
  </r>
  <r>
    <x v="1"/>
    <x v="7"/>
    <x v="1"/>
    <n v="10"/>
  </r>
  <r>
    <x v="18"/>
    <x v="8"/>
    <x v="0"/>
    <n v="2.5"/>
  </r>
  <r>
    <x v="20"/>
    <x v="9"/>
    <x v="1"/>
    <n v="7"/>
  </r>
  <r>
    <x v="3"/>
    <x v="11"/>
    <x v="0"/>
    <n v="12"/>
  </r>
  <r>
    <x v="1"/>
    <x v="1"/>
    <x v="0"/>
    <n v="10"/>
  </r>
  <r>
    <x v="1"/>
    <x v="7"/>
    <x v="1"/>
    <n v="10"/>
  </r>
  <r>
    <x v="1"/>
    <x v="9"/>
    <x v="0"/>
    <n v="10"/>
  </r>
  <r>
    <x v="13"/>
    <x v="10"/>
    <x v="0"/>
    <n v="2.5"/>
  </r>
  <r>
    <x v="13"/>
    <x v="11"/>
    <x v="0"/>
    <n v="2.5"/>
  </r>
  <r>
    <x v="1"/>
    <x v="0"/>
    <x v="0"/>
    <n v="10"/>
  </r>
  <r>
    <x v="1"/>
    <x v="6"/>
    <x v="1"/>
    <n v="10"/>
  </r>
  <r>
    <x v="3"/>
    <x v="8"/>
    <x v="1"/>
    <n v="12"/>
  </r>
  <r>
    <x v="19"/>
    <x v="8"/>
    <x v="0"/>
    <n v="2.5"/>
  </r>
  <r>
    <x v="13"/>
    <x v="11"/>
    <x v="0"/>
    <n v="2.5"/>
  </r>
  <r>
    <x v="1"/>
    <x v="8"/>
    <x v="1"/>
    <n v="10"/>
  </r>
  <r>
    <x v="13"/>
    <x v="10"/>
    <x v="1"/>
    <n v="2.5"/>
  </r>
  <r>
    <x v="13"/>
    <x v="8"/>
    <x v="0"/>
    <n v="2.5"/>
  </r>
  <r>
    <x v="3"/>
    <x v="2"/>
    <x v="0"/>
    <n v="12"/>
  </r>
  <r>
    <x v="27"/>
    <x v="9"/>
    <x v="0"/>
    <n v="7"/>
  </r>
  <r>
    <x v="9"/>
    <x v="4"/>
    <x v="1"/>
    <n v="3"/>
  </r>
  <r>
    <x v="1"/>
    <x v="2"/>
    <x v="0"/>
    <n v="10"/>
  </r>
  <r>
    <x v="13"/>
    <x v="2"/>
    <x v="1"/>
    <n v="2.5"/>
  </r>
  <r>
    <x v="1"/>
    <x v="4"/>
    <x v="1"/>
    <n v="10"/>
  </r>
  <r>
    <x v="13"/>
    <x v="7"/>
    <x v="1"/>
    <n v="2.5"/>
  </r>
  <r>
    <x v="13"/>
    <x v="10"/>
    <x v="1"/>
    <n v="2.5"/>
  </r>
  <r>
    <x v="4"/>
    <x v="10"/>
    <x v="0"/>
    <n v="7"/>
  </r>
  <r>
    <x v="0"/>
    <x v="4"/>
    <x v="0"/>
    <n v="2.5"/>
  </r>
  <r>
    <x v="1"/>
    <x v="7"/>
    <x v="0"/>
    <n v="10"/>
  </r>
  <r>
    <x v="1"/>
    <x v="0"/>
    <x v="1"/>
    <n v="10"/>
  </r>
  <r>
    <x v="17"/>
    <x v="7"/>
    <x v="0"/>
    <n v="2.5"/>
  </r>
  <r>
    <x v="0"/>
    <x v="3"/>
    <x v="1"/>
    <n v="2.5"/>
  </r>
  <r>
    <x v="1"/>
    <x v="8"/>
    <x v="1"/>
    <n v="10"/>
  </r>
  <r>
    <x v="12"/>
    <x v="5"/>
    <x v="0"/>
    <n v="10"/>
  </r>
  <r>
    <x v="13"/>
    <x v="10"/>
    <x v="1"/>
    <n v="2.5"/>
  </r>
  <r>
    <x v="4"/>
    <x v="9"/>
    <x v="1"/>
    <n v="7"/>
  </r>
  <r>
    <x v="13"/>
    <x v="1"/>
    <x v="1"/>
    <n v="2.5"/>
  </r>
  <r>
    <x v="0"/>
    <x v="10"/>
    <x v="1"/>
    <n v="2.5"/>
  </r>
  <r>
    <x v="1"/>
    <x v="6"/>
    <x v="0"/>
    <n v="10"/>
  </r>
  <r>
    <x v="1"/>
    <x v="8"/>
    <x v="0"/>
    <n v="10"/>
  </r>
  <r>
    <x v="1"/>
    <x v="8"/>
    <x v="1"/>
    <n v="10"/>
  </r>
  <r>
    <x v="1"/>
    <x v="4"/>
    <x v="0"/>
    <n v="10"/>
  </r>
  <r>
    <x v="1"/>
    <x v="3"/>
    <x v="1"/>
    <n v="10"/>
  </r>
  <r>
    <x v="0"/>
    <x v="11"/>
    <x v="0"/>
    <n v="2.5"/>
  </r>
  <r>
    <x v="12"/>
    <x v="10"/>
    <x v="0"/>
    <n v="10"/>
  </r>
  <r>
    <x v="1"/>
    <x v="9"/>
    <x v="1"/>
    <n v="10"/>
  </r>
  <r>
    <x v="1"/>
    <x v="0"/>
    <x v="0"/>
    <n v="10"/>
  </r>
  <r>
    <x v="12"/>
    <x v="0"/>
    <x v="1"/>
    <n v="10"/>
  </r>
  <r>
    <x v="2"/>
    <x v="5"/>
    <x v="1"/>
    <n v="10"/>
  </r>
  <r>
    <x v="8"/>
    <x v="2"/>
    <x v="0"/>
    <n v="2.5"/>
  </r>
  <r>
    <x v="1"/>
    <x v="3"/>
    <x v="0"/>
    <n v="10"/>
  </r>
  <r>
    <x v="1"/>
    <x v="2"/>
    <x v="1"/>
    <n v="10"/>
  </r>
  <r>
    <x v="1"/>
    <x v="8"/>
    <x v="0"/>
    <n v="10"/>
  </r>
  <r>
    <x v="0"/>
    <x v="1"/>
    <x v="0"/>
    <n v="2.5"/>
  </r>
  <r>
    <x v="13"/>
    <x v="8"/>
    <x v="0"/>
    <n v="2.5"/>
  </r>
  <r>
    <x v="1"/>
    <x v="5"/>
    <x v="0"/>
    <n v="10"/>
  </r>
  <r>
    <x v="13"/>
    <x v="1"/>
    <x v="0"/>
    <n v="2.5"/>
  </r>
  <r>
    <x v="0"/>
    <x v="9"/>
    <x v="0"/>
    <n v="2.5"/>
  </r>
  <r>
    <x v="2"/>
    <x v="1"/>
    <x v="1"/>
    <n v="10"/>
  </r>
  <r>
    <x v="1"/>
    <x v="5"/>
    <x v="1"/>
    <n v="10"/>
  </r>
  <r>
    <x v="14"/>
    <x v="4"/>
    <x v="1"/>
    <n v="2.5"/>
  </r>
  <r>
    <x v="3"/>
    <x v="11"/>
    <x v="1"/>
    <n v="12"/>
  </r>
  <r>
    <x v="19"/>
    <x v="7"/>
    <x v="1"/>
    <n v="2.5"/>
  </r>
  <r>
    <x v="12"/>
    <x v="11"/>
    <x v="1"/>
    <n v="10"/>
  </r>
  <r>
    <x v="0"/>
    <x v="1"/>
    <x v="0"/>
    <n v="2.5"/>
  </r>
  <r>
    <x v="1"/>
    <x v="9"/>
    <x v="1"/>
    <n v="10"/>
  </r>
  <r>
    <x v="1"/>
    <x v="6"/>
    <x v="1"/>
    <n v="10"/>
  </r>
  <r>
    <x v="13"/>
    <x v="5"/>
    <x v="1"/>
    <n v="2.5"/>
  </r>
  <r>
    <x v="13"/>
    <x v="2"/>
    <x v="1"/>
    <n v="2.5"/>
  </r>
  <r>
    <x v="1"/>
    <x v="0"/>
    <x v="1"/>
    <n v="10"/>
  </r>
  <r>
    <x v="9"/>
    <x v="2"/>
    <x v="1"/>
    <n v="3"/>
  </r>
  <r>
    <x v="19"/>
    <x v="1"/>
    <x v="0"/>
    <n v="2.5"/>
  </r>
  <r>
    <x v="1"/>
    <x v="7"/>
    <x v="1"/>
    <n v="10"/>
  </r>
  <r>
    <x v="0"/>
    <x v="9"/>
    <x v="1"/>
    <n v="2.5"/>
  </r>
  <r>
    <x v="1"/>
    <x v="9"/>
    <x v="1"/>
    <n v="10"/>
  </r>
  <r>
    <x v="13"/>
    <x v="1"/>
    <x v="1"/>
    <n v="2.5"/>
  </r>
  <r>
    <x v="1"/>
    <x v="11"/>
    <x v="0"/>
    <n v="10"/>
  </r>
  <r>
    <x v="13"/>
    <x v="0"/>
    <x v="1"/>
    <n v="2.5"/>
  </r>
  <r>
    <x v="10"/>
    <x v="5"/>
    <x v="1"/>
    <n v="10"/>
  </r>
  <r>
    <x v="1"/>
    <x v="1"/>
    <x v="0"/>
    <n v="10"/>
  </r>
  <r>
    <x v="1"/>
    <x v="1"/>
    <x v="0"/>
    <n v="10"/>
  </r>
  <r>
    <x v="19"/>
    <x v="3"/>
    <x v="1"/>
    <n v="2.5"/>
  </r>
  <r>
    <x v="13"/>
    <x v="1"/>
    <x v="0"/>
    <n v="2.5"/>
  </r>
  <r>
    <x v="1"/>
    <x v="11"/>
    <x v="0"/>
    <n v="10"/>
  </r>
  <r>
    <x v="0"/>
    <x v="5"/>
    <x v="0"/>
    <n v="2.5"/>
  </r>
  <r>
    <x v="24"/>
    <x v="7"/>
    <x v="1"/>
    <n v="10"/>
  </r>
  <r>
    <x v="3"/>
    <x v="2"/>
    <x v="1"/>
    <n v="12"/>
  </r>
  <r>
    <x v="1"/>
    <x v="11"/>
    <x v="1"/>
    <n v="10"/>
  </r>
  <r>
    <x v="20"/>
    <x v="11"/>
    <x v="0"/>
    <n v="7"/>
  </r>
  <r>
    <x v="1"/>
    <x v="9"/>
    <x v="1"/>
    <n v="10"/>
  </r>
  <r>
    <x v="1"/>
    <x v="0"/>
    <x v="0"/>
    <n v="10"/>
  </r>
  <r>
    <x v="0"/>
    <x v="9"/>
    <x v="0"/>
    <n v="2.5"/>
  </r>
  <r>
    <x v="1"/>
    <x v="9"/>
    <x v="1"/>
    <n v="10"/>
  </r>
  <r>
    <x v="3"/>
    <x v="7"/>
    <x v="0"/>
    <n v="12"/>
  </r>
  <r>
    <x v="1"/>
    <x v="7"/>
    <x v="0"/>
    <n v="10"/>
  </r>
  <r>
    <x v="13"/>
    <x v="4"/>
    <x v="0"/>
    <n v="2.5"/>
  </r>
  <r>
    <x v="14"/>
    <x v="0"/>
    <x v="1"/>
    <n v="2.5"/>
  </r>
  <r>
    <x v="0"/>
    <x v="2"/>
    <x v="1"/>
    <n v="2.5"/>
  </r>
  <r>
    <x v="17"/>
    <x v="0"/>
    <x v="1"/>
    <n v="2.5"/>
  </r>
  <r>
    <x v="17"/>
    <x v="5"/>
    <x v="1"/>
    <n v="2.5"/>
  </r>
  <r>
    <x v="1"/>
    <x v="6"/>
    <x v="0"/>
    <n v="10"/>
  </r>
  <r>
    <x v="1"/>
    <x v="8"/>
    <x v="0"/>
    <n v="10"/>
  </r>
  <r>
    <x v="13"/>
    <x v="4"/>
    <x v="1"/>
    <n v="2.5"/>
  </r>
  <r>
    <x v="1"/>
    <x v="6"/>
    <x v="1"/>
    <n v="10"/>
  </r>
  <r>
    <x v="10"/>
    <x v="6"/>
    <x v="0"/>
    <n v="10"/>
  </r>
  <r>
    <x v="3"/>
    <x v="0"/>
    <x v="0"/>
    <n v="12"/>
  </r>
  <r>
    <x v="20"/>
    <x v="9"/>
    <x v="1"/>
    <n v="7"/>
  </r>
  <r>
    <x v="13"/>
    <x v="9"/>
    <x v="1"/>
    <n v="2.5"/>
  </r>
  <r>
    <x v="0"/>
    <x v="2"/>
    <x v="0"/>
    <n v="2.5"/>
  </r>
  <r>
    <x v="1"/>
    <x v="0"/>
    <x v="1"/>
    <n v="10"/>
  </r>
  <r>
    <x v="20"/>
    <x v="10"/>
    <x v="1"/>
    <n v="7"/>
  </r>
  <r>
    <x v="0"/>
    <x v="2"/>
    <x v="0"/>
    <n v="2.5"/>
  </r>
  <r>
    <x v="5"/>
    <x v="8"/>
    <x v="0"/>
    <n v="7"/>
  </r>
  <r>
    <x v="4"/>
    <x v="2"/>
    <x v="1"/>
    <n v="7"/>
  </r>
  <r>
    <x v="13"/>
    <x v="4"/>
    <x v="1"/>
    <n v="2.5"/>
  </r>
  <r>
    <x v="12"/>
    <x v="7"/>
    <x v="0"/>
    <n v="10"/>
  </r>
  <r>
    <x v="1"/>
    <x v="5"/>
    <x v="1"/>
    <n v="10"/>
  </r>
  <r>
    <x v="1"/>
    <x v="0"/>
    <x v="0"/>
    <n v="10"/>
  </r>
  <r>
    <x v="0"/>
    <x v="1"/>
    <x v="0"/>
    <n v="2.5"/>
  </r>
  <r>
    <x v="13"/>
    <x v="0"/>
    <x v="1"/>
    <n v="2.5"/>
  </r>
  <r>
    <x v="1"/>
    <x v="6"/>
    <x v="0"/>
    <n v="10"/>
  </r>
  <r>
    <x v="0"/>
    <x v="3"/>
    <x v="0"/>
    <n v="2.5"/>
  </r>
  <r>
    <x v="1"/>
    <x v="5"/>
    <x v="0"/>
    <n v="10"/>
  </r>
  <r>
    <x v="0"/>
    <x v="10"/>
    <x v="1"/>
    <n v="2.5"/>
  </r>
  <r>
    <x v="1"/>
    <x v="9"/>
    <x v="0"/>
    <n v="10"/>
  </r>
  <r>
    <x v="2"/>
    <x v="8"/>
    <x v="1"/>
    <n v="10"/>
  </r>
  <r>
    <x v="20"/>
    <x v="5"/>
    <x v="0"/>
    <n v="7"/>
  </r>
  <r>
    <x v="0"/>
    <x v="5"/>
    <x v="0"/>
    <n v="2.5"/>
  </r>
  <r>
    <x v="1"/>
    <x v="5"/>
    <x v="1"/>
    <n v="10"/>
  </r>
  <r>
    <x v="0"/>
    <x v="9"/>
    <x v="1"/>
    <n v="2.5"/>
  </r>
  <r>
    <x v="13"/>
    <x v="1"/>
    <x v="1"/>
    <n v="2.5"/>
  </r>
  <r>
    <x v="1"/>
    <x v="4"/>
    <x v="1"/>
    <n v="10"/>
  </r>
  <r>
    <x v="0"/>
    <x v="4"/>
    <x v="0"/>
    <n v="2.5"/>
  </r>
  <r>
    <x v="1"/>
    <x v="0"/>
    <x v="0"/>
    <n v="10"/>
  </r>
  <r>
    <x v="0"/>
    <x v="8"/>
    <x v="1"/>
    <n v="2.5"/>
  </r>
  <r>
    <x v="20"/>
    <x v="8"/>
    <x v="1"/>
    <n v="7"/>
  </r>
  <r>
    <x v="1"/>
    <x v="5"/>
    <x v="0"/>
    <n v="10"/>
  </r>
  <r>
    <x v="0"/>
    <x v="6"/>
    <x v="0"/>
    <n v="2.5"/>
  </r>
  <r>
    <x v="0"/>
    <x v="8"/>
    <x v="1"/>
    <n v="2.5"/>
  </r>
  <r>
    <x v="0"/>
    <x v="11"/>
    <x v="1"/>
    <n v="2.5"/>
  </r>
  <r>
    <x v="27"/>
    <x v="10"/>
    <x v="0"/>
    <n v="7"/>
  </r>
  <r>
    <x v="2"/>
    <x v="1"/>
    <x v="1"/>
    <n v="10"/>
  </r>
  <r>
    <x v="5"/>
    <x v="10"/>
    <x v="0"/>
    <n v="7"/>
  </r>
  <r>
    <x v="1"/>
    <x v="3"/>
    <x v="0"/>
    <n v="10"/>
  </r>
  <r>
    <x v="1"/>
    <x v="1"/>
    <x v="0"/>
    <n v="10"/>
  </r>
  <r>
    <x v="20"/>
    <x v="0"/>
    <x v="0"/>
    <n v="7"/>
  </r>
  <r>
    <x v="4"/>
    <x v="3"/>
    <x v="0"/>
    <n v="7"/>
  </r>
  <r>
    <x v="0"/>
    <x v="6"/>
    <x v="1"/>
    <n v="2.5"/>
  </r>
  <r>
    <x v="1"/>
    <x v="5"/>
    <x v="0"/>
    <n v="10"/>
  </r>
  <r>
    <x v="1"/>
    <x v="11"/>
    <x v="0"/>
    <n v="10"/>
  </r>
  <r>
    <x v="0"/>
    <x v="7"/>
    <x v="1"/>
    <n v="2.5"/>
  </r>
  <r>
    <x v="9"/>
    <x v="11"/>
    <x v="1"/>
    <n v="3"/>
  </r>
  <r>
    <x v="0"/>
    <x v="1"/>
    <x v="0"/>
    <n v="2.5"/>
  </r>
  <r>
    <x v="0"/>
    <x v="2"/>
    <x v="1"/>
    <n v="2.5"/>
  </r>
  <r>
    <x v="2"/>
    <x v="2"/>
    <x v="1"/>
    <n v="10"/>
  </r>
  <r>
    <x v="19"/>
    <x v="5"/>
    <x v="0"/>
    <n v="2.5"/>
  </r>
  <r>
    <x v="0"/>
    <x v="3"/>
    <x v="0"/>
    <n v="2.5"/>
  </r>
  <r>
    <x v="1"/>
    <x v="2"/>
    <x v="1"/>
    <n v="10"/>
  </r>
  <r>
    <x v="1"/>
    <x v="6"/>
    <x v="1"/>
    <n v="10"/>
  </r>
  <r>
    <x v="0"/>
    <x v="9"/>
    <x v="1"/>
    <n v="2.5"/>
  </r>
  <r>
    <x v="1"/>
    <x v="4"/>
    <x v="0"/>
    <n v="10"/>
  </r>
  <r>
    <x v="4"/>
    <x v="1"/>
    <x v="1"/>
    <n v="7"/>
  </r>
  <r>
    <x v="3"/>
    <x v="3"/>
    <x v="1"/>
    <n v="12"/>
  </r>
  <r>
    <x v="9"/>
    <x v="7"/>
    <x v="0"/>
    <n v="3"/>
  </r>
  <r>
    <x v="1"/>
    <x v="3"/>
    <x v="0"/>
    <n v="10"/>
  </r>
  <r>
    <x v="1"/>
    <x v="6"/>
    <x v="0"/>
    <n v="10"/>
  </r>
  <r>
    <x v="1"/>
    <x v="11"/>
    <x v="1"/>
    <n v="10"/>
  </r>
  <r>
    <x v="17"/>
    <x v="6"/>
    <x v="1"/>
    <n v="2.5"/>
  </r>
  <r>
    <x v="1"/>
    <x v="2"/>
    <x v="1"/>
    <n v="10"/>
  </r>
  <r>
    <x v="2"/>
    <x v="10"/>
    <x v="0"/>
    <n v="10"/>
  </r>
  <r>
    <x v="4"/>
    <x v="8"/>
    <x v="1"/>
    <n v="7"/>
  </r>
  <r>
    <x v="0"/>
    <x v="5"/>
    <x v="0"/>
    <n v="2.5"/>
  </r>
  <r>
    <x v="13"/>
    <x v="8"/>
    <x v="1"/>
    <n v="2.5"/>
  </r>
  <r>
    <x v="0"/>
    <x v="3"/>
    <x v="0"/>
    <n v="2.5"/>
  </r>
  <r>
    <x v="20"/>
    <x v="10"/>
    <x v="1"/>
    <n v="7"/>
  </r>
  <r>
    <x v="1"/>
    <x v="2"/>
    <x v="1"/>
    <n v="10"/>
  </r>
  <r>
    <x v="8"/>
    <x v="9"/>
    <x v="0"/>
    <n v="2.5"/>
  </r>
  <r>
    <x v="13"/>
    <x v="6"/>
    <x v="0"/>
    <n v="2.5"/>
  </r>
  <r>
    <x v="1"/>
    <x v="9"/>
    <x v="1"/>
    <n v="10"/>
  </r>
  <r>
    <x v="28"/>
    <x v="8"/>
    <x v="1"/>
    <n v="2.5"/>
  </r>
  <r>
    <x v="2"/>
    <x v="9"/>
    <x v="1"/>
    <n v="10"/>
  </r>
  <r>
    <x v="1"/>
    <x v="7"/>
    <x v="1"/>
    <n v="10"/>
  </r>
  <r>
    <x v="16"/>
    <x v="6"/>
    <x v="0"/>
    <n v="7"/>
  </r>
  <r>
    <x v="0"/>
    <x v="1"/>
    <x v="1"/>
    <n v="2.5"/>
  </r>
  <r>
    <x v="3"/>
    <x v="7"/>
    <x v="0"/>
    <n v="12"/>
  </r>
  <r>
    <x v="1"/>
    <x v="8"/>
    <x v="0"/>
    <n v="10"/>
  </r>
  <r>
    <x v="0"/>
    <x v="3"/>
    <x v="1"/>
    <n v="2.5"/>
  </r>
  <r>
    <x v="3"/>
    <x v="4"/>
    <x v="0"/>
    <n v="12"/>
  </r>
  <r>
    <x v="1"/>
    <x v="4"/>
    <x v="0"/>
    <n v="10"/>
  </r>
  <r>
    <x v="19"/>
    <x v="4"/>
    <x v="1"/>
    <n v="2.5"/>
  </r>
  <r>
    <x v="1"/>
    <x v="6"/>
    <x v="0"/>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6" firstHeaderRow="1" firstDataRow="1" firstDataCol="1"/>
  <pivotFields count="4">
    <pivotField showAll="0"/>
    <pivotField showAll="0"/>
    <pivotField axis="axisRow" showAll="0">
      <items count="3">
        <item x="0"/>
        <item x="1"/>
        <item t="default"/>
      </items>
    </pivotField>
    <pivotField dataField="1" numFmtId="164" showAll="0"/>
  </pivotFields>
  <rowFields count="1">
    <field x="2"/>
  </rowFields>
  <rowItems count="3">
    <i>
      <x/>
    </i>
    <i>
      <x v="1"/>
    </i>
    <i t="grand">
      <x/>
    </i>
  </rowItems>
  <colItems count="1">
    <i/>
  </colItems>
  <dataFields count="1">
    <dataField name="Sum of Price" fld="3" showDataAs="percentOfCo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16" firstHeaderRow="0" firstDataRow="1" firstDataCol="1"/>
  <pivotFields count="4">
    <pivotField showAll="0"/>
    <pivotField axis="axisRow" showAll="0">
      <items count="13">
        <item x="5"/>
        <item x="2"/>
        <item x="10"/>
        <item x="0"/>
        <item x="8"/>
        <item x="11"/>
        <item x="9"/>
        <item x="1"/>
        <item x="7"/>
        <item x="4"/>
        <item x="3"/>
        <item x="6"/>
        <item t="default"/>
      </items>
    </pivotField>
    <pivotField showAll="0"/>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Percentage of Sales by Month" fld="3" showDataAs="percentOfCol" baseField="1" baseItem="0" numFmtId="10"/>
    <dataField name="Total Revenue" fld="3" baseField="1"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4" firstHeaderRow="1" firstDataRow="1" firstDataCol="1"/>
  <pivotFields count="4">
    <pivotField axis="axisRow" showAll="0">
      <items count="31">
        <item x="29"/>
        <item x="6"/>
        <item x="21"/>
        <item x="26"/>
        <item x="4"/>
        <item x="20"/>
        <item x="16"/>
        <item x="23"/>
        <item x="27"/>
        <item x="5"/>
        <item x="3"/>
        <item x="24"/>
        <item x="2"/>
        <item x="7"/>
        <item x="15"/>
        <item x="25"/>
        <item x="10"/>
        <item x="12"/>
        <item x="1"/>
        <item x="11"/>
        <item x="9"/>
        <item x="0"/>
        <item x="22"/>
        <item x="28"/>
        <item x="17"/>
        <item x="14"/>
        <item x="19"/>
        <item x="13"/>
        <item x="8"/>
        <item x="18"/>
        <item t="default"/>
      </items>
    </pivotField>
    <pivotField showAll="0"/>
    <pivotField showAll="0"/>
    <pivotField dataField="1" numFmtId="164"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Revenue" fld="3" baseField="0" baseItem="0" numFmtId="164"/>
  </dataFields>
  <formats count="1">
    <format dxfId="2">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0" firstHeaderRow="1" firstDataRow="1" firstDataCol="1"/>
  <pivotFields count="4">
    <pivotField axis="axisRow" showAll="0" measureFilter="1" sortType="descending">
      <items count="31">
        <item x="29"/>
        <item x="6"/>
        <item x="21"/>
        <item x="26"/>
        <item x="4"/>
        <item x="20"/>
        <item x="16"/>
        <item x="23"/>
        <item x="27"/>
        <item x="5"/>
        <item x="3"/>
        <item x="24"/>
        <item x="2"/>
        <item x="7"/>
        <item x="15"/>
        <item x="25"/>
        <item x="10"/>
        <item x="12"/>
        <item x="1"/>
        <item x="11"/>
        <item x="9"/>
        <item x="0"/>
        <item x="22"/>
        <item x="28"/>
        <item x="17"/>
        <item x="14"/>
        <item x="19"/>
        <item x="13"/>
        <item x="8"/>
        <item x="18"/>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s>
  <rowFields count="1">
    <field x="0"/>
  </rowFields>
  <rowItems count="7">
    <i>
      <x v="18"/>
    </i>
    <i>
      <x v="12"/>
    </i>
    <i>
      <x v="10"/>
    </i>
    <i>
      <x v="21"/>
    </i>
    <i>
      <x v="17"/>
    </i>
    <i>
      <x v="27"/>
    </i>
    <i t="grand">
      <x/>
    </i>
  </rowItems>
  <colItems count="1">
    <i/>
  </colItems>
  <dataFields count="1">
    <dataField name="Revenue" fld="3" baseField="0" baseItem="18" numFmtId="164"/>
  </dataFields>
  <pivotTableStyleInfo name="PivotStyleLight16" showRowHeaders="1" showColHeaders="1" showRowStripes="0" showColStripes="0" showLastColumn="1"/>
  <filters count="1">
    <filter fld="0" type="percent" evalOrder="-1" id="1" iMeasureFld="0">
      <autoFilter ref="A1">
        <filterColumn colId="0">
          <top10 percent="1" val="80" filterVal="8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17" firstHeaderRow="1" firstDataRow="2" firstDataCol="1" rowPageCount="1" colPageCount="1"/>
  <pivotFields count="4">
    <pivotField axis="axisPage" showAll="0">
      <items count="31">
        <item x="29"/>
        <item x="6"/>
        <item x="21"/>
        <item x="26"/>
        <item x="4"/>
        <item x="20"/>
        <item x="16"/>
        <item x="23"/>
        <item x="27"/>
        <item x="5"/>
        <item x="3"/>
        <item x="24"/>
        <item x="2"/>
        <item x="7"/>
        <item x="15"/>
        <item x="25"/>
        <item x="10"/>
        <item x="12"/>
        <item x="1"/>
        <item x="11"/>
        <item x="9"/>
        <item x="0"/>
        <item x="22"/>
        <item x="28"/>
        <item x="17"/>
        <item x="14"/>
        <item x="19"/>
        <item x="13"/>
        <item x="8"/>
        <item x="18"/>
        <item t="default"/>
      </items>
    </pivotField>
    <pivotField axis="axisRow" showAll="0">
      <items count="13">
        <item x="5"/>
        <item x="2"/>
        <item x="10"/>
        <item x="0"/>
        <item x="8"/>
        <item x="11"/>
        <item x="9"/>
        <item x="1"/>
        <item x="7"/>
        <item x="4"/>
        <item x="3"/>
        <item x="6"/>
        <item t="default"/>
      </items>
    </pivotField>
    <pivotField axis="axisCol" showAll="0">
      <items count="3">
        <item x="0"/>
        <item x="1"/>
        <item t="default"/>
      </items>
    </pivotField>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3">
    <i>
      <x/>
    </i>
    <i>
      <x v="1"/>
    </i>
    <i t="grand">
      <x/>
    </i>
  </colItems>
  <pageFields count="1">
    <pageField fld="0" hier="-1"/>
  </pageFields>
  <dataFields count="1">
    <dataField name="Sum of Price" fld="3" baseField="0" baseItem="0"/>
  </dataFields>
  <formats count="1">
    <format dxfId="1">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17" firstHeaderRow="1" firstDataRow="2" firstDataCol="1" rowPageCount="1" colPageCount="1"/>
  <pivotFields count="4">
    <pivotField axis="axisPage" multipleItemSelectionAllowed="1" showAll="0" sortType="ascending">
      <items count="31">
        <item h="1" x="29"/>
        <item h="1" x="6"/>
        <item h="1" x="21"/>
        <item h="1" x="26"/>
        <item h="1" x="4"/>
        <item h="1" x="20"/>
        <item h="1" x="16"/>
        <item h="1" x="23"/>
        <item x="27"/>
        <item h="1" x="5"/>
        <item x="3"/>
        <item h="1" x="24"/>
        <item h="1" x="2"/>
        <item h="1" x="7"/>
        <item h="1" x="15"/>
        <item h="1" x="25"/>
        <item h="1" x="10"/>
        <item x="12"/>
        <item h="1" x="1"/>
        <item h="1" x="11"/>
        <item h="1" x="9"/>
        <item h="1" x="0"/>
        <item h="1" x="22"/>
        <item h="1" x="28"/>
        <item h="1" x="17"/>
        <item h="1" x="14"/>
        <item h="1" x="19"/>
        <item h="1" x="13"/>
        <item h="1" x="8"/>
        <item h="1" x="18"/>
        <item t="default"/>
      </items>
    </pivotField>
    <pivotField axis="axisRow" showAll="0">
      <items count="13">
        <item x="5"/>
        <item x="2"/>
        <item x="10"/>
        <item x="0"/>
        <item x="8"/>
        <item x="11"/>
        <item x="9"/>
        <item x="1"/>
        <item x="7"/>
        <item x="4"/>
        <item x="3"/>
        <item x="6"/>
        <item t="default"/>
      </items>
    </pivotField>
    <pivotField axis="axisCol" showAll="0">
      <items count="3">
        <item x="0"/>
        <item x="1"/>
        <item t="default"/>
      </items>
    </pivotField>
    <pivotField dataField="1" numFmtId="164" showAll="0"/>
  </pivotFields>
  <rowFields count="1">
    <field x="1"/>
  </rowFields>
  <rowItems count="13">
    <i>
      <x/>
    </i>
    <i>
      <x v="1"/>
    </i>
    <i>
      <x v="2"/>
    </i>
    <i>
      <x v="3"/>
    </i>
    <i>
      <x v="4"/>
    </i>
    <i>
      <x v="5"/>
    </i>
    <i>
      <x v="6"/>
    </i>
    <i>
      <x v="7"/>
    </i>
    <i>
      <x v="8"/>
    </i>
    <i>
      <x v="9"/>
    </i>
    <i>
      <x v="10"/>
    </i>
    <i>
      <x v="11"/>
    </i>
    <i t="grand">
      <x/>
    </i>
  </rowItems>
  <colFields count="1">
    <field x="2"/>
  </colFields>
  <colItems count="3">
    <i>
      <x/>
    </i>
    <i>
      <x v="1"/>
    </i>
    <i t="grand">
      <x/>
    </i>
  </colItems>
  <pageFields count="1">
    <pageField fld="0" hier="-1"/>
  </pageFields>
  <dataFields count="1">
    <dataField name="Sum of Price" fld="3" baseField="0" baseItem="0"/>
  </dataFields>
  <formats count="1">
    <format dxfId="0">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6" firstHeaderRow="1" firstDataRow="1" firstDataCol="1"/>
  <pivotFields count="4">
    <pivotField showAll="0"/>
    <pivotField showAll="0"/>
    <pivotField axis="axisRow" showAll="0">
      <items count="3">
        <item x="0"/>
        <item x="1"/>
        <item t="default"/>
      </items>
    </pivotField>
    <pivotField dataField="1" numFmtId="164" showAll="0"/>
  </pivotFields>
  <rowFields count="1">
    <field x="2"/>
  </rowFields>
  <rowItems count="3">
    <i>
      <x/>
    </i>
    <i>
      <x v="1"/>
    </i>
    <i t="grand">
      <x/>
    </i>
  </rowItems>
  <colItems count="1">
    <i/>
  </colItems>
  <dataFields count="1">
    <dataField name="Sum of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4" firstHeaderRow="1" firstDataRow="1" firstDataCol="1"/>
  <pivotFields count="4">
    <pivotField axis="axisRow" showAll="0">
      <items count="31">
        <item x="29"/>
        <item x="6"/>
        <item x="21"/>
        <item x="26"/>
        <item x="4"/>
        <item x="20"/>
        <item x="16"/>
        <item x="23"/>
        <item x="27"/>
        <item x="5"/>
        <item x="3"/>
        <item x="24"/>
        <item x="2"/>
        <item x="7"/>
        <item x="15"/>
        <item x="25"/>
        <item x="10"/>
        <item x="12"/>
        <item x="1"/>
        <item x="11"/>
        <item x="9"/>
        <item x="0"/>
        <item x="22"/>
        <item x="28"/>
        <item x="17"/>
        <item x="14"/>
        <item x="19"/>
        <item x="13"/>
        <item x="8"/>
        <item x="18"/>
        <item t="default"/>
      </items>
    </pivotField>
    <pivotField showAll="0"/>
    <pivotField showAll="0"/>
    <pivotField dataField="1" numFmtId="164"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9" name="PivotTable4"/>
  </pivotTables>
  <data>
    <tabular pivotCacheId="1">
      <items count="30">
        <i x="29"/>
        <i x="6"/>
        <i x="21"/>
        <i x="26"/>
        <i x="4"/>
        <i x="20"/>
        <i x="16"/>
        <i x="23"/>
        <i x="27" s="1"/>
        <i x="5"/>
        <i x="3" s="1"/>
        <i x="24"/>
        <i x="2"/>
        <i x="7"/>
        <i x="15"/>
        <i x="25"/>
        <i x="10"/>
        <i x="12" s="1"/>
        <i x="1"/>
        <i x="11"/>
        <i x="9"/>
        <i x="0"/>
        <i x="22"/>
        <i x="28"/>
        <i x="17"/>
        <i x="14"/>
        <i x="19"/>
        <i x="13"/>
        <i x="8"/>
        <i x="1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columnCount="5" rowHeight="241300"/>
</slicers>
</file>

<file path=xl/tables/table1.xml><?xml version="1.0" encoding="utf-8"?>
<table xmlns="http://schemas.openxmlformats.org/spreadsheetml/2006/main" id="1" name="Table1" displayName="Table1" ref="A1:D5" totalsRowShown="0">
  <autoFilter ref="A1:D5"/>
  <tableColumns count="4">
    <tableColumn id="1" name="Product"/>
    <tableColumn id="2" name="Month"/>
    <tableColumn id="3" name="Store"/>
    <tableColumn id="4" name="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C12" sqref="C12"/>
    </sheetView>
  </sheetViews>
  <sheetFormatPr defaultRowHeight="15" x14ac:dyDescent="0.25"/>
  <cols>
    <col min="1" max="1" width="13.140625" bestFit="1" customWidth="1"/>
    <col min="2" max="2" width="12" bestFit="1" customWidth="1"/>
  </cols>
  <sheetData>
    <row r="3" spans="1:2" x14ac:dyDescent="0.25">
      <c r="A3" s="3" t="s">
        <v>55</v>
      </c>
      <c r="B3" t="s">
        <v>57</v>
      </c>
    </row>
    <row r="4" spans="1:2" x14ac:dyDescent="0.25">
      <c r="A4" s="4" t="s">
        <v>53</v>
      </c>
      <c r="B4" s="6">
        <v>0.51975604670558795</v>
      </c>
    </row>
    <row r="5" spans="1:2" x14ac:dyDescent="0.25">
      <c r="A5" s="4" t="s">
        <v>54</v>
      </c>
      <c r="B5" s="6">
        <v>0.480243953294412</v>
      </c>
    </row>
    <row r="6" spans="1:2" x14ac:dyDescent="0.25">
      <c r="A6" s="4" t="s">
        <v>56</v>
      </c>
      <c r="B6" s="6">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B1333"/>
  <sheetViews>
    <sheetView topLeftCell="V7" workbookViewId="0">
      <selection activeCell="AA14" sqref="AA14"/>
    </sheetView>
  </sheetViews>
  <sheetFormatPr defaultRowHeight="15" x14ac:dyDescent="0.25"/>
  <cols>
    <col min="2" max="2" width="12.140625" customWidth="1"/>
    <col min="17" max="17" width="15.85546875" customWidth="1"/>
  </cols>
  <sheetData>
    <row r="3" spans="1:28" x14ac:dyDescent="0.25">
      <c r="H3" t="s">
        <v>0</v>
      </c>
      <c r="I3">
        <v>1.3207310865477431</v>
      </c>
    </row>
    <row r="5" spans="1:28" x14ac:dyDescent="0.25">
      <c r="G5" t="s">
        <v>1</v>
      </c>
      <c r="H5" t="s">
        <v>3</v>
      </c>
      <c r="I5" t="s">
        <v>2</v>
      </c>
      <c r="J5" t="s">
        <v>4</v>
      </c>
      <c r="K5" t="s">
        <v>5</v>
      </c>
      <c r="L5">
        <v>1</v>
      </c>
      <c r="M5" t="s">
        <v>39</v>
      </c>
      <c r="O5" s="1"/>
    </row>
    <row r="6" spans="1:28" x14ac:dyDescent="0.25">
      <c r="A6">
        <v>1</v>
      </c>
      <c r="B6" t="s">
        <v>7</v>
      </c>
      <c r="C6">
        <v>7</v>
      </c>
      <c r="D6">
        <f>VLOOKUP(A6,$F$6:$K$35,5,FALSE)</f>
        <v>76.533706642317313</v>
      </c>
      <c r="E6">
        <f>J6</f>
        <v>76.533706642317313</v>
      </c>
      <c r="F6">
        <v>1</v>
      </c>
      <c r="G6">
        <v>3</v>
      </c>
      <c r="H6">
        <v>1</v>
      </c>
      <c r="I6">
        <v>7</v>
      </c>
      <c r="J6">
        <f t="shared" ref="J6:J35" si="0">1000*(I6^(-ALPHA))</f>
        <v>76.533706642317313</v>
      </c>
      <c r="K6">
        <f>J6*G6</f>
        <v>229.60111992695192</v>
      </c>
      <c r="L6">
        <v>2</v>
      </c>
      <c r="M6" t="s">
        <v>40</v>
      </c>
      <c r="O6" s="1"/>
    </row>
    <row r="7" spans="1:28" x14ac:dyDescent="0.25">
      <c r="A7">
        <v>2</v>
      </c>
      <c r="B7" t="s">
        <v>8</v>
      </c>
      <c r="C7">
        <v>17</v>
      </c>
      <c r="D7">
        <f t="shared" ref="D7:D35" si="1">VLOOKUP(A7,$F$6:$K$35,5,FALSE)</f>
        <v>23.708706431627405</v>
      </c>
      <c r="E7">
        <f t="shared" ref="E7:E35" si="2">J7</f>
        <v>23.708706431627405</v>
      </c>
      <c r="F7">
        <v>2</v>
      </c>
      <c r="G7">
        <v>2.5</v>
      </c>
      <c r="H7">
        <v>2</v>
      </c>
      <c r="I7">
        <v>17</v>
      </c>
      <c r="J7">
        <f t="shared" si="0"/>
        <v>23.708706431627405</v>
      </c>
      <c r="K7">
        <f t="shared" ref="K7:K35" si="3">J7*G7</f>
        <v>59.271766079068513</v>
      </c>
      <c r="L7">
        <v>3</v>
      </c>
      <c r="M7" t="s">
        <v>41</v>
      </c>
      <c r="O7" t="s">
        <v>6</v>
      </c>
      <c r="P7" t="s">
        <v>37</v>
      </c>
      <c r="Q7" t="s">
        <v>38</v>
      </c>
      <c r="R7" t="s">
        <v>51</v>
      </c>
      <c r="S7" t="s">
        <v>52</v>
      </c>
      <c r="T7" t="s">
        <v>37</v>
      </c>
      <c r="U7" t="s">
        <v>38</v>
      </c>
      <c r="V7" t="s">
        <v>51</v>
      </c>
      <c r="Y7" t="s">
        <v>52</v>
      </c>
      <c r="Z7" t="s">
        <v>37</v>
      </c>
      <c r="AA7" t="s">
        <v>38</v>
      </c>
      <c r="AB7" t="s">
        <v>51</v>
      </c>
    </row>
    <row r="8" spans="1:28" x14ac:dyDescent="0.25">
      <c r="A8">
        <v>3</v>
      </c>
      <c r="B8" t="s">
        <v>9</v>
      </c>
      <c r="C8">
        <v>24</v>
      </c>
      <c r="D8">
        <f t="shared" si="1"/>
        <v>15.035300313276775</v>
      </c>
      <c r="E8">
        <f t="shared" si="2"/>
        <v>15.035300313276775</v>
      </c>
      <c r="F8">
        <v>3</v>
      </c>
      <c r="G8">
        <v>2.5</v>
      </c>
      <c r="H8">
        <v>3</v>
      </c>
      <c r="I8">
        <v>24</v>
      </c>
      <c r="J8">
        <f t="shared" si="0"/>
        <v>15.035300313276775</v>
      </c>
      <c r="K8">
        <f t="shared" si="3"/>
        <v>37.588250783191938</v>
      </c>
      <c r="L8">
        <v>4</v>
      </c>
      <c r="M8" t="s">
        <v>42</v>
      </c>
      <c r="O8">
        <f ca="1">_xll.RiskDiscrete($A$6:$A$35,$E$6:$E$35)</f>
        <v>18</v>
      </c>
      <c r="P8">
        <f ca="1">_xll.RiskDuniform($L$5:$L$16)</f>
        <v>7</v>
      </c>
      <c r="Q8" t="str">
        <f ca="1">IF(_xll.RiskUniform(0,1)&lt;0.5,"uptown","downtown")</f>
        <v>downtown</v>
      </c>
      <c r="R8">
        <f t="shared" ref="R8:R71" ca="1" si="4">VLOOKUP(O8,lookprice,2)</f>
        <v>10</v>
      </c>
      <c r="S8" t="str">
        <f t="shared" ref="S8:S71" ca="1" si="5">VLOOKUP(O8,lookname,2)</f>
        <v>Safety 8</v>
      </c>
      <c r="T8" t="str">
        <f t="shared" ref="T8:T71" ca="1" si="6">VLOOKUP(P8,lookmonth,2)</f>
        <v>July</v>
      </c>
      <c r="U8" t="str">
        <f ca="1">Q8</f>
        <v>downtown</v>
      </c>
      <c r="V8">
        <f ca="1">R8</f>
        <v>10</v>
      </c>
      <c r="Y8" t="s">
        <v>16</v>
      </c>
      <c r="Z8" t="s">
        <v>42</v>
      </c>
      <c r="AA8" t="s">
        <v>53</v>
      </c>
      <c r="AB8" s="2">
        <v>2.5</v>
      </c>
    </row>
    <row r="9" spans="1:28" x14ac:dyDescent="0.25">
      <c r="A9">
        <v>4</v>
      </c>
      <c r="B9" t="s">
        <v>10</v>
      </c>
      <c r="C9">
        <v>15</v>
      </c>
      <c r="D9">
        <f t="shared" si="1"/>
        <v>27.970466746017077</v>
      </c>
      <c r="E9">
        <f t="shared" si="2"/>
        <v>27.970466746017077</v>
      </c>
      <c r="F9">
        <v>4</v>
      </c>
      <c r="G9">
        <v>2.5</v>
      </c>
      <c r="H9">
        <v>4</v>
      </c>
      <c r="I9">
        <v>15</v>
      </c>
      <c r="J9">
        <f t="shared" si="0"/>
        <v>27.970466746017077</v>
      </c>
      <c r="K9">
        <f t="shared" si="3"/>
        <v>69.926166865042688</v>
      </c>
      <c r="L9">
        <v>5</v>
      </c>
      <c r="M9" t="s">
        <v>43</v>
      </c>
      <c r="O9">
        <f ca="1">_xll.RiskDiscrete($A$6:$A$35,$E$6:$E$35)</f>
        <v>19</v>
      </c>
      <c r="P9">
        <f ca="1">_xll.RiskDuniform($L$5:$L$16)</f>
        <v>2</v>
      </c>
      <c r="Q9" t="str">
        <f ca="1">IF(_xll.RiskUniform(0,1)&lt;0.5,"uptown","downtown")</f>
        <v>downtown</v>
      </c>
      <c r="R9">
        <f t="shared" ca="1" si="4"/>
        <v>10</v>
      </c>
      <c r="S9" t="str">
        <f t="shared" ca="1" si="5"/>
        <v>Safety 9</v>
      </c>
      <c r="T9" t="str">
        <f t="shared" ca="1" si="6"/>
        <v>February</v>
      </c>
      <c r="U9" t="str">
        <f t="shared" ref="U9:U72" ca="1" si="7">Q9</f>
        <v>downtown</v>
      </c>
      <c r="V9">
        <f t="shared" ref="V9:V72" ca="1" si="8">R9</f>
        <v>10</v>
      </c>
      <c r="Y9" t="s">
        <v>24</v>
      </c>
      <c r="Z9" t="s">
        <v>46</v>
      </c>
      <c r="AA9" t="s">
        <v>54</v>
      </c>
      <c r="AB9" s="2">
        <v>10</v>
      </c>
    </row>
    <row r="10" spans="1:28" x14ac:dyDescent="0.25">
      <c r="A10">
        <v>5</v>
      </c>
      <c r="B10" t="s">
        <v>11</v>
      </c>
      <c r="C10">
        <v>12</v>
      </c>
      <c r="D10">
        <f t="shared" si="1"/>
        <v>37.557076634846901</v>
      </c>
      <c r="E10">
        <f t="shared" si="2"/>
        <v>37.557076634846901</v>
      </c>
      <c r="F10">
        <v>5</v>
      </c>
      <c r="G10">
        <v>2.5</v>
      </c>
      <c r="H10">
        <v>5</v>
      </c>
      <c r="I10">
        <v>12</v>
      </c>
      <c r="J10">
        <f t="shared" si="0"/>
        <v>37.557076634846901</v>
      </c>
      <c r="K10">
        <f t="shared" si="3"/>
        <v>93.892691587117255</v>
      </c>
      <c r="L10">
        <v>6</v>
      </c>
      <c r="M10" t="s">
        <v>44</v>
      </c>
      <c r="O10">
        <f ca="1">_xll.RiskDiscrete($A$6:$A$35,$E$6:$E$35)</f>
        <v>18</v>
      </c>
      <c r="P10">
        <f ca="1">_xll.RiskDuniform($L$5:$L$16)</f>
        <v>9</v>
      </c>
      <c r="Q10" t="str">
        <f ca="1">IF(_xll.RiskUniform(0,1)&lt;0.5,"uptown","downtown")</f>
        <v>downtown</v>
      </c>
      <c r="R10">
        <f t="shared" ca="1" si="4"/>
        <v>10</v>
      </c>
      <c r="S10" t="str">
        <f t="shared" ca="1" si="5"/>
        <v>Safety 8</v>
      </c>
      <c r="T10" t="str">
        <f t="shared" ca="1" si="6"/>
        <v>September</v>
      </c>
      <c r="U10" t="str">
        <f t="shared" ca="1" si="7"/>
        <v>downtown</v>
      </c>
      <c r="V10">
        <f t="shared" ca="1" si="8"/>
        <v>10</v>
      </c>
      <c r="Y10" t="s">
        <v>18</v>
      </c>
      <c r="Z10" t="s">
        <v>40</v>
      </c>
      <c r="AA10" t="s">
        <v>54</v>
      </c>
      <c r="AB10" s="2">
        <v>10</v>
      </c>
    </row>
    <row r="11" spans="1:28" x14ac:dyDescent="0.25">
      <c r="A11">
        <v>6</v>
      </c>
      <c r="B11" t="s">
        <v>12</v>
      </c>
      <c r="C11">
        <v>9</v>
      </c>
      <c r="D11">
        <f t="shared" si="1"/>
        <v>54.916424531542155</v>
      </c>
      <c r="E11">
        <f t="shared" si="2"/>
        <v>54.916424531542155</v>
      </c>
      <c r="F11">
        <v>6</v>
      </c>
      <c r="G11">
        <v>2.5</v>
      </c>
      <c r="H11">
        <v>6</v>
      </c>
      <c r="I11">
        <v>9</v>
      </c>
      <c r="J11">
        <f t="shared" si="0"/>
        <v>54.916424531542155</v>
      </c>
      <c r="K11">
        <f t="shared" si="3"/>
        <v>137.29106132885539</v>
      </c>
      <c r="L11">
        <v>7</v>
      </c>
      <c r="M11" t="s">
        <v>45</v>
      </c>
      <c r="O11">
        <f ca="1">_xll.RiskDiscrete($A$6:$A$35,$E$6:$E$35)</f>
        <v>18</v>
      </c>
      <c r="P11">
        <f ca="1">_xll.RiskDuniform($L$5:$L$16)</f>
        <v>7</v>
      </c>
      <c r="Q11" t="str">
        <f ca="1">IF(_xll.RiskUniform(0,1)&lt;0.5,"uptown","downtown")</f>
        <v>downtown</v>
      </c>
      <c r="R11">
        <f t="shared" ca="1" si="4"/>
        <v>10</v>
      </c>
      <c r="S11" t="str">
        <f t="shared" ca="1" si="5"/>
        <v>Safety 8</v>
      </c>
      <c r="T11" t="str">
        <f t="shared" ca="1" si="6"/>
        <v>July</v>
      </c>
      <c r="U11" t="str">
        <f t="shared" ca="1" si="7"/>
        <v>downtown</v>
      </c>
      <c r="V11">
        <f t="shared" ca="1" si="8"/>
        <v>10</v>
      </c>
      <c r="Y11" t="s">
        <v>24</v>
      </c>
      <c r="Z11" t="s">
        <v>49</v>
      </c>
      <c r="AA11" t="s">
        <v>54</v>
      </c>
      <c r="AB11" s="2">
        <v>10</v>
      </c>
    </row>
    <row r="12" spans="1:28" x14ac:dyDescent="0.25">
      <c r="A12">
        <v>7</v>
      </c>
      <c r="B12" t="s">
        <v>13</v>
      </c>
      <c r="C12">
        <v>3</v>
      </c>
      <c r="D12">
        <f t="shared" si="1"/>
        <v>234.34253675238341</v>
      </c>
      <c r="E12">
        <f t="shared" si="2"/>
        <v>234.34253675238341</v>
      </c>
      <c r="F12">
        <v>7</v>
      </c>
      <c r="G12">
        <v>2.5</v>
      </c>
      <c r="H12">
        <v>7</v>
      </c>
      <c r="I12">
        <v>3</v>
      </c>
      <c r="J12">
        <f t="shared" si="0"/>
        <v>234.34253675238341</v>
      </c>
      <c r="K12">
        <f t="shared" si="3"/>
        <v>585.85634188095855</v>
      </c>
      <c r="L12">
        <v>8</v>
      </c>
      <c r="M12" t="s">
        <v>46</v>
      </c>
      <c r="O12">
        <f ca="1">_xll.RiskDiscrete($A$6:$A$35,$E$6:$E$35)</f>
        <v>10</v>
      </c>
      <c r="P12">
        <f ca="1">_xll.RiskDuniform($L$5:$L$16)</f>
        <v>11</v>
      </c>
      <c r="Q12" t="str">
        <f ca="1">IF(_xll.RiskUniform(0,1)&lt;0.5,"uptown","downtown")</f>
        <v>uptown</v>
      </c>
      <c r="R12">
        <f t="shared" ca="1" si="4"/>
        <v>2.5</v>
      </c>
      <c r="S12" t="str">
        <f t="shared" ca="1" si="5"/>
        <v>Tape 10</v>
      </c>
      <c r="T12" t="str">
        <f t="shared" ca="1" si="6"/>
        <v>November</v>
      </c>
      <c r="U12" t="str">
        <f t="shared" ca="1" si="7"/>
        <v>uptown</v>
      </c>
      <c r="V12">
        <f t="shared" ca="1" si="8"/>
        <v>2.5</v>
      </c>
      <c r="Y12" t="s">
        <v>16</v>
      </c>
      <c r="Z12" t="s">
        <v>48</v>
      </c>
      <c r="AA12" t="s">
        <v>54</v>
      </c>
      <c r="AB12" s="2">
        <v>2.5</v>
      </c>
    </row>
    <row r="13" spans="1:28" x14ac:dyDescent="0.25">
      <c r="A13">
        <v>8</v>
      </c>
      <c r="B13" t="s">
        <v>14</v>
      </c>
      <c r="C13">
        <v>29</v>
      </c>
      <c r="D13">
        <f t="shared" si="1"/>
        <v>11.710232107460829</v>
      </c>
      <c r="E13">
        <f t="shared" si="2"/>
        <v>11.710232107460829</v>
      </c>
      <c r="F13">
        <v>8</v>
      </c>
      <c r="G13">
        <v>2.5</v>
      </c>
      <c r="H13">
        <v>8</v>
      </c>
      <c r="I13">
        <v>29</v>
      </c>
      <c r="J13">
        <f t="shared" si="0"/>
        <v>11.710232107460829</v>
      </c>
      <c r="K13">
        <f t="shared" si="3"/>
        <v>29.275580268652071</v>
      </c>
      <c r="L13">
        <v>9</v>
      </c>
      <c r="M13" t="s">
        <v>47</v>
      </c>
      <c r="O13">
        <f ca="1">_xll.RiskDiscrete($A$6:$A$35,$E$6:$E$35)</f>
        <v>10</v>
      </c>
      <c r="P13">
        <f ca="1">_xll.RiskDuniform($L$5:$L$16)</f>
        <v>10</v>
      </c>
      <c r="Q13" t="str">
        <f ca="1">IF(_xll.RiskUniform(0,1)&lt;0.5,"uptown","downtown")</f>
        <v>uptown</v>
      </c>
      <c r="R13">
        <f t="shared" ca="1" si="4"/>
        <v>2.5</v>
      </c>
      <c r="S13" t="str">
        <f t="shared" ca="1" si="5"/>
        <v>Tape 10</v>
      </c>
      <c r="T13" t="str">
        <f t="shared" ca="1" si="6"/>
        <v>October</v>
      </c>
      <c r="U13" t="str">
        <f t="shared" ca="1" si="7"/>
        <v>uptown</v>
      </c>
      <c r="V13">
        <f t="shared" ca="1" si="8"/>
        <v>2.5</v>
      </c>
      <c r="Y13" t="s">
        <v>24</v>
      </c>
      <c r="Z13" t="s">
        <v>39</v>
      </c>
      <c r="AA13" t="s">
        <v>54</v>
      </c>
      <c r="AB13" s="2">
        <v>10</v>
      </c>
    </row>
    <row r="14" spans="1:28" x14ac:dyDescent="0.25">
      <c r="A14">
        <v>9</v>
      </c>
      <c r="B14" t="s">
        <v>15</v>
      </c>
      <c r="C14">
        <v>13</v>
      </c>
      <c r="D14">
        <f t="shared" si="1"/>
        <v>33.789392678724489</v>
      </c>
      <c r="E14">
        <f t="shared" si="2"/>
        <v>33.789392678724489</v>
      </c>
      <c r="F14">
        <v>9</v>
      </c>
      <c r="G14">
        <v>2.5</v>
      </c>
      <c r="H14">
        <v>9</v>
      </c>
      <c r="I14">
        <v>13</v>
      </c>
      <c r="J14">
        <f t="shared" si="0"/>
        <v>33.789392678724489</v>
      </c>
      <c r="K14">
        <f t="shared" si="3"/>
        <v>84.47348169681122</v>
      </c>
      <c r="L14">
        <v>10</v>
      </c>
      <c r="M14" t="s">
        <v>48</v>
      </c>
      <c r="O14">
        <f ca="1">_xll.RiskDiscrete($A$6:$A$35,$E$6:$E$35)</f>
        <v>10</v>
      </c>
      <c r="P14">
        <f ca="1">_xll.RiskDuniform($L$5:$L$16)</f>
        <v>12</v>
      </c>
      <c r="Q14" t="str">
        <f ca="1">IF(_xll.RiskUniform(0,1)&lt;0.5,"uptown","downtown")</f>
        <v>downtown</v>
      </c>
      <c r="R14">
        <f t="shared" ca="1" si="4"/>
        <v>2.5</v>
      </c>
      <c r="S14" t="str">
        <f t="shared" ca="1" si="5"/>
        <v>Tape 10</v>
      </c>
      <c r="T14" t="str">
        <f t="shared" ca="1" si="6"/>
        <v>December</v>
      </c>
      <c r="U14" t="str">
        <f t="shared" ca="1" si="7"/>
        <v>downtown</v>
      </c>
      <c r="V14">
        <f t="shared" ca="1" si="8"/>
        <v>2.5</v>
      </c>
      <c r="Y14" t="s">
        <v>24</v>
      </c>
      <c r="Z14" t="s">
        <v>50</v>
      </c>
      <c r="AA14" t="s">
        <v>53</v>
      </c>
      <c r="AB14" s="2">
        <v>10</v>
      </c>
    </row>
    <row r="15" spans="1:28" x14ac:dyDescent="0.25">
      <c r="A15">
        <v>10</v>
      </c>
      <c r="B15" t="s">
        <v>16</v>
      </c>
      <c r="C15">
        <v>2</v>
      </c>
      <c r="D15">
        <f t="shared" si="1"/>
        <v>400.3320189017706</v>
      </c>
      <c r="E15">
        <f t="shared" si="2"/>
        <v>400.3320189017706</v>
      </c>
      <c r="F15">
        <v>10</v>
      </c>
      <c r="G15">
        <v>2.5</v>
      </c>
      <c r="H15">
        <v>10</v>
      </c>
      <c r="I15">
        <v>2</v>
      </c>
      <c r="J15">
        <f t="shared" si="0"/>
        <v>400.3320189017706</v>
      </c>
      <c r="K15">
        <f t="shared" si="3"/>
        <v>1000.8300472544265</v>
      </c>
      <c r="L15">
        <v>11</v>
      </c>
      <c r="M15" t="s">
        <v>49</v>
      </c>
      <c r="O15">
        <f ca="1">_xll.RiskDiscrete($A$6:$A$35,$E$6:$E$35)</f>
        <v>10</v>
      </c>
      <c r="P15">
        <f ca="1">_xll.RiskDuniform($L$5:$L$16)</f>
        <v>6</v>
      </c>
      <c r="Q15" t="str">
        <f ca="1">IF(_xll.RiskUniform(0,1)&lt;0.5,"uptown","downtown")</f>
        <v>uptown</v>
      </c>
      <c r="R15">
        <f t="shared" ca="1" si="4"/>
        <v>2.5</v>
      </c>
      <c r="S15" t="str">
        <f t="shared" ca="1" si="5"/>
        <v>Tape 10</v>
      </c>
      <c r="T15" t="str">
        <f t="shared" ca="1" si="6"/>
        <v>June</v>
      </c>
      <c r="U15" t="str">
        <f t="shared" ca="1" si="7"/>
        <v>uptown</v>
      </c>
      <c r="V15">
        <f t="shared" ca="1" si="8"/>
        <v>2.5</v>
      </c>
      <c r="Y15" t="s">
        <v>17</v>
      </c>
      <c r="Z15" t="s">
        <v>47</v>
      </c>
      <c r="AA15" t="s">
        <v>53</v>
      </c>
      <c r="AB15" s="2">
        <v>12</v>
      </c>
    </row>
    <row r="16" spans="1:28" x14ac:dyDescent="0.25">
      <c r="A16">
        <v>11</v>
      </c>
      <c r="B16" t="s">
        <v>17</v>
      </c>
      <c r="C16">
        <v>5</v>
      </c>
      <c r="D16">
        <f t="shared" si="1"/>
        <v>119.35719026363488</v>
      </c>
      <c r="E16">
        <f t="shared" si="2"/>
        <v>119.35719026363488</v>
      </c>
      <c r="F16">
        <v>11</v>
      </c>
      <c r="G16">
        <v>12</v>
      </c>
      <c r="H16">
        <v>11</v>
      </c>
      <c r="I16">
        <v>5</v>
      </c>
      <c r="J16">
        <f t="shared" si="0"/>
        <v>119.35719026363488</v>
      </c>
      <c r="K16">
        <f t="shared" si="3"/>
        <v>1432.2862831636185</v>
      </c>
      <c r="L16">
        <v>12</v>
      </c>
      <c r="M16" t="s">
        <v>50</v>
      </c>
      <c r="O16">
        <f ca="1">_xll.RiskDiscrete($A$6:$A$35,$E$6:$E$35)</f>
        <v>14</v>
      </c>
      <c r="P16">
        <f ca="1">_xll.RiskDuniform($L$5:$L$16)</f>
        <v>10</v>
      </c>
      <c r="Q16" t="str">
        <f ca="1">IF(_xll.RiskUniform(0,1)&lt;0.5,"uptown","downtown")</f>
        <v>downtown</v>
      </c>
      <c r="R16">
        <f t="shared" ca="1" si="4"/>
        <v>10</v>
      </c>
      <c r="S16" t="str">
        <f t="shared" ca="1" si="5"/>
        <v>Safety 4</v>
      </c>
      <c r="T16" t="str">
        <f t="shared" ca="1" si="6"/>
        <v>October</v>
      </c>
      <c r="U16" t="str">
        <f t="shared" ca="1" si="7"/>
        <v>downtown</v>
      </c>
      <c r="V16">
        <f t="shared" ca="1" si="8"/>
        <v>10</v>
      </c>
      <c r="Y16" t="s">
        <v>18</v>
      </c>
      <c r="Z16" t="s">
        <v>43</v>
      </c>
      <c r="AA16" t="s">
        <v>54</v>
      </c>
      <c r="AB16" s="2">
        <v>10</v>
      </c>
    </row>
    <row r="17" spans="1:28" x14ac:dyDescent="0.25">
      <c r="A17">
        <v>12</v>
      </c>
      <c r="B17" t="s">
        <v>18</v>
      </c>
      <c r="C17">
        <v>4</v>
      </c>
      <c r="D17">
        <f t="shared" si="1"/>
        <v>160.26572535796763</v>
      </c>
      <c r="E17">
        <f t="shared" si="2"/>
        <v>160.26572535796763</v>
      </c>
      <c r="F17">
        <v>12</v>
      </c>
      <c r="G17">
        <v>10</v>
      </c>
      <c r="H17">
        <v>12</v>
      </c>
      <c r="I17">
        <v>4</v>
      </c>
      <c r="J17">
        <f t="shared" si="0"/>
        <v>160.26572535796763</v>
      </c>
      <c r="K17">
        <f t="shared" si="3"/>
        <v>1602.6572535796763</v>
      </c>
      <c r="O17">
        <f ca="1">_xll.RiskDiscrete($A$6:$A$35,$E$6:$E$35)</f>
        <v>11</v>
      </c>
      <c r="P17">
        <f ca="1">_xll.RiskDuniform($L$5:$L$16)</f>
        <v>10</v>
      </c>
      <c r="Q17" t="str">
        <f ca="1">IF(_xll.RiskUniform(0,1)&lt;0.5,"uptown","downtown")</f>
        <v>downtown</v>
      </c>
      <c r="R17">
        <f t="shared" ca="1" si="4"/>
        <v>12</v>
      </c>
      <c r="S17" t="str">
        <f t="shared" ca="1" si="5"/>
        <v>Safety 1</v>
      </c>
      <c r="T17" t="str">
        <f t="shared" ca="1" si="6"/>
        <v>October</v>
      </c>
      <c r="U17" t="str">
        <f t="shared" ca="1" si="7"/>
        <v>downtown</v>
      </c>
      <c r="V17">
        <f t="shared" ca="1" si="8"/>
        <v>12</v>
      </c>
      <c r="Y17" t="s">
        <v>30</v>
      </c>
      <c r="Z17" t="s">
        <v>45</v>
      </c>
      <c r="AA17" t="s">
        <v>54</v>
      </c>
      <c r="AB17" s="2">
        <v>7</v>
      </c>
    </row>
    <row r="18" spans="1:28" x14ac:dyDescent="0.25">
      <c r="A18">
        <v>13</v>
      </c>
      <c r="B18" t="s">
        <v>19</v>
      </c>
      <c r="C18">
        <v>14</v>
      </c>
      <c r="D18">
        <f t="shared" si="1"/>
        <v>30.638893294154748</v>
      </c>
      <c r="E18">
        <f t="shared" si="2"/>
        <v>30.638893294154748</v>
      </c>
      <c r="F18">
        <v>13</v>
      </c>
      <c r="G18">
        <v>10</v>
      </c>
      <c r="H18">
        <v>13</v>
      </c>
      <c r="I18">
        <v>14</v>
      </c>
      <c r="J18">
        <f t="shared" si="0"/>
        <v>30.638893294154748</v>
      </c>
      <c r="K18">
        <f t="shared" si="3"/>
        <v>306.38893294154747</v>
      </c>
      <c r="O18">
        <f ca="1">_xll.RiskDiscrete($A$6:$A$35,$E$6:$E$35)</f>
        <v>3</v>
      </c>
      <c r="P18">
        <f ca="1">_xll.RiskDuniform($L$5:$L$16)</f>
        <v>3</v>
      </c>
      <c r="Q18" t="str">
        <f ca="1">IF(_xll.RiskUniform(0,1)&lt;0.5,"uptown","downtown")</f>
        <v>downtown</v>
      </c>
      <c r="R18">
        <f t="shared" ca="1" si="4"/>
        <v>2.5</v>
      </c>
      <c r="S18" t="str">
        <f t="shared" ca="1" si="5"/>
        <v>Tape 3</v>
      </c>
      <c r="T18" t="str">
        <f t="shared" ca="1" si="6"/>
        <v>March</v>
      </c>
      <c r="U18" t="str">
        <f t="shared" ca="1" si="7"/>
        <v>downtown</v>
      </c>
      <c r="V18">
        <f t="shared" ca="1" si="8"/>
        <v>2.5</v>
      </c>
      <c r="Y18" t="s">
        <v>35</v>
      </c>
      <c r="Z18" t="s">
        <v>41</v>
      </c>
      <c r="AA18" t="s">
        <v>54</v>
      </c>
      <c r="AB18" s="2">
        <v>7</v>
      </c>
    </row>
    <row r="19" spans="1:28" x14ac:dyDescent="0.25">
      <c r="A19">
        <v>14</v>
      </c>
      <c r="B19" t="s">
        <v>20</v>
      </c>
      <c r="C19">
        <v>19</v>
      </c>
      <c r="D19">
        <f t="shared" si="1"/>
        <v>20.469647654578864</v>
      </c>
      <c r="E19">
        <f t="shared" si="2"/>
        <v>20.469647654578864</v>
      </c>
      <c r="F19">
        <v>14</v>
      </c>
      <c r="G19">
        <v>10</v>
      </c>
      <c r="H19">
        <v>14</v>
      </c>
      <c r="I19">
        <v>19</v>
      </c>
      <c r="J19">
        <f t="shared" si="0"/>
        <v>20.469647654578864</v>
      </c>
      <c r="K19">
        <f t="shared" si="3"/>
        <v>204.69647654578864</v>
      </c>
      <c r="O19">
        <f ca="1">_xll.RiskDiscrete($A$6:$A$35,$E$6:$E$35)</f>
        <v>11</v>
      </c>
      <c r="P19">
        <f ca="1">_xll.RiskDuniform($L$5:$L$16)</f>
        <v>3</v>
      </c>
      <c r="Q19" t="str">
        <f ca="1">IF(_xll.RiskUniform(0,1)&lt;0.5,"uptown","downtown")</f>
        <v>downtown</v>
      </c>
      <c r="R19">
        <f t="shared" ca="1" si="4"/>
        <v>12</v>
      </c>
      <c r="S19" t="str">
        <f t="shared" ca="1" si="5"/>
        <v>Safety 1</v>
      </c>
      <c r="T19" t="str">
        <f t="shared" ca="1" si="6"/>
        <v>March</v>
      </c>
      <c r="U19" t="str">
        <f t="shared" ca="1" si="7"/>
        <v>downtown</v>
      </c>
      <c r="V19">
        <f t="shared" ca="1" si="8"/>
        <v>12</v>
      </c>
      <c r="Y19" t="s">
        <v>24</v>
      </c>
      <c r="Z19" t="s">
        <v>46</v>
      </c>
      <c r="AA19" t="s">
        <v>53</v>
      </c>
      <c r="AB19" s="2">
        <v>10</v>
      </c>
    </row>
    <row r="20" spans="1:28" x14ac:dyDescent="0.25">
      <c r="A20">
        <v>15</v>
      </c>
      <c r="B20" t="s">
        <v>21</v>
      </c>
      <c r="C20">
        <v>28</v>
      </c>
      <c r="D20">
        <f t="shared" si="1"/>
        <v>12.265730009364889</v>
      </c>
      <c r="E20">
        <f t="shared" si="2"/>
        <v>12.265730009364889</v>
      </c>
      <c r="F20">
        <v>15</v>
      </c>
      <c r="G20">
        <v>10</v>
      </c>
      <c r="H20">
        <v>15</v>
      </c>
      <c r="I20">
        <v>28</v>
      </c>
      <c r="J20">
        <f t="shared" si="0"/>
        <v>12.265730009364889</v>
      </c>
      <c r="K20">
        <f t="shared" si="3"/>
        <v>122.65730009364889</v>
      </c>
      <c r="O20">
        <f ca="1">_xll.RiskDiscrete($A$6:$A$35,$E$6:$E$35)</f>
        <v>18</v>
      </c>
      <c r="P20">
        <f ca="1">_xll.RiskDuniform($L$5:$L$16)</f>
        <v>11</v>
      </c>
      <c r="Q20" t="str">
        <f ca="1">IF(_xll.RiskUniform(0,1)&lt;0.5,"uptown","downtown")</f>
        <v>uptown</v>
      </c>
      <c r="R20">
        <f t="shared" ca="1" si="4"/>
        <v>10</v>
      </c>
      <c r="S20" t="str">
        <f t="shared" ca="1" si="5"/>
        <v>Safety 8</v>
      </c>
      <c r="T20" t="str">
        <f t="shared" ca="1" si="6"/>
        <v>November</v>
      </c>
      <c r="U20" t="str">
        <f t="shared" ca="1" si="7"/>
        <v>uptown</v>
      </c>
      <c r="V20">
        <f t="shared" ca="1" si="8"/>
        <v>10</v>
      </c>
      <c r="Y20" t="s">
        <v>24</v>
      </c>
      <c r="Z20" t="s">
        <v>48</v>
      </c>
      <c r="AA20" t="s">
        <v>53</v>
      </c>
      <c r="AB20" s="2">
        <v>10</v>
      </c>
    </row>
    <row r="21" spans="1:28" x14ac:dyDescent="0.25">
      <c r="A21">
        <v>16</v>
      </c>
      <c r="B21" t="s">
        <v>22</v>
      </c>
      <c r="C21">
        <v>10</v>
      </c>
      <c r="D21">
        <f t="shared" si="1"/>
        <v>47.782504948683702</v>
      </c>
      <c r="E21">
        <f t="shared" si="2"/>
        <v>47.782504948683702</v>
      </c>
      <c r="F21">
        <v>16</v>
      </c>
      <c r="G21">
        <v>10</v>
      </c>
      <c r="H21">
        <v>16</v>
      </c>
      <c r="I21">
        <v>10</v>
      </c>
      <c r="J21">
        <f t="shared" si="0"/>
        <v>47.782504948683702</v>
      </c>
      <c r="K21">
        <f t="shared" si="3"/>
        <v>477.82504948683703</v>
      </c>
      <c r="O21">
        <f ca="1">_xll.RiskDiscrete($A$6:$A$35,$E$6:$E$35)</f>
        <v>10</v>
      </c>
      <c r="P21">
        <f ca="1">_xll.RiskDuniform($L$5:$L$16)</f>
        <v>3</v>
      </c>
      <c r="Q21" t="str">
        <f ca="1">IF(_xll.RiskUniform(0,1)&lt;0.5,"uptown","downtown")</f>
        <v>uptown</v>
      </c>
      <c r="R21">
        <f t="shared" ca="1" si="4"/>
        <v>2.5</v>
      </c>
      <c r="S21" t="str">
        <f t="shared" ca="1" si="5"/>
        <v>Tape 10</v>
      </c>
      <c r="T21" t="str">
        <f t="shared" ca="1" si="6"/>
        <v>March</v>
      </c>
      <c r="U21" t="str">
        <f t="shared" ca="1" si="7"/>
        <v>uptown</v>
      </c>
      <c r="V21">
        <f t="shared" ca="1" si="8"/>
        <v>2.5</v>
      </c>
      <c r="Y21" t="s">
        <v>16</v>
      </c>
      <c r="Z21" t="s">
        <v>45</v>
      </c>
      <c r="AA21" t="s">
        <v>53</v>
      </c>
      <c r="AB21" s="2">
        <v>2.5</v>
      </c>
    </row>
    <row r="22" spans="1:28" x14ac:dyDescent="0.25">
      <c r="A22">
        <v>17</v>
      </c>
      <c r="B22" t="s">
        <v>23</v>
      </c>
      <c r="C22">
        <v>6</v>
      </c>
      <c r="D22">
        <f t="shared" si="1"/>
        <v>93.814820852644033</v>
      </c>
      <c r="E22">
        <f t="shared" si="2"/>
        <v>93.814820852644033</v>
      </c>
      <c r="F22">
        <v>17</v>
      </c>
      <c r="G22">
        <v>10</v>
      </c>
      <c r="H22">
        <v>17</v>
      </c>
      <c r="I22">
        <v>6</v>
      </c>
      <c r="J22">
        <f t="shared" si="0"/>
        <v>93.814820852644033</v>
      </c>
      <c r="K22">
        <f t="shared" si="3"/>
        <v>938.14820852644038</v>
      </c>
      <c r="O22">
        <f ca="1">_xll.RiskDiscrete($A$6:$A$35,$E$6:$E$35)</f>
        <v>18</v>
      </c>
      <c r="P22">
        <f ca="1">_xll.RiskDuniform($L$5:$L$16)</f>
        <v>7</v>
      </c>
      <c r="Q22" t="str">
        <f ca="1">IF(_xll.RiskUniform(0,1)&lt;0.5,"uptown","downtown")</f>
        <v>downtown</v>
      </c>
      <c r="R22">
        <f t="shared" ca="1" si="4"/>
        <v>10</v>
      </c>
      <c r="S22" t="str">
        <f t="shared" ca="1" si="5"/>
        <v>Safety 8</v>
      </c>
      <c r="T22" t="str">
        <f t="shared" ca="1" si="6"/>
        <v>July</v>
      </c>
      <c r="U22" t="str">
        <f t="shared" ca="1" si="7"/>
        <v>downtown</v>
      </c>
      <c r="V22">
        <f t="shared" ca="1" si="8"/>
        <v>10</v>
      </c>
      <c r="Y22" t="s">
        <v>18</v>
      </c>
      <c r="Z22" t="s">
        <v>40</v>
      </c>
      <c r="AA22" t="s">
        <v>53</v>
      </c>
      <c r="AB22" s="2">
        <v>10</v>
      </c>
    </row>
    <row r="23" spans="1:28" x14ac:dyDescent="0.25">
      <c r="A23">
        <v>18</v>
      </c>
      <c r="B23" t="s">
        <v>24</v>
      </c>
      <c r="C23">
        <v>1</v>
      </c>
      <c r="D23">
        <f t="shared" si="1"/>
        <v>1000</v>
      </c>
      <c r="E23">
        <f t="shared" si="2"/>
        <v>1000</v>
      </c>
      <c r="F23">
        <v>18</v>
      </c>
      <c r="G23">
        <v>10</v>
      </c>
      <c r="H23">
        <v>18</v>
      </c>
      <c r="I23">
        <v>1</v>
      </c>
      <c r="J23">
        <f t="shared" si="0"/>
        <v>1000</v>
      </c>
      <c r="K23">
        <f t="shared" si="3"/>
        <v>10000</v>
      </c>
      <c r="O23">
        <f ca="1">_xll.RiskDiscrete($A$6:$A$35,$E$6:$E$35)</f>
        <v>11</v>
      </c>
      <c r="P23">
        <f ca="1">_xll.RiskDuniform($L$5:$L$16)</f>
        <v>3</v>
      </c>
      <c r="Q23" t="str">
        <f ca="1">IF(_xll.RiskUniform(0,1)&lt;0.5,"uptown","downtown")</f>
        <v>downtown</v>
      </c>
      <c r="R23">
        <f t="shared" ca="1" si="4"/>
        <v>12</v>
      </c>
      <c r="S23" t="str">
        <f t="shared" ca="1" si="5"/>
        <v>Safety 1</v>
      </c>
      <c r="T23" t="str">
        <f t="shared" ca="1" si="6"/>
        <v>March</v>
      </c>
      <c r="U23" t="str">
        <f t="shared" ca="1" si="7"/>
        <v>downtown</v>
      </c>
      <c r="V23">
        <f t="shared" ca="1" si="8"/>
        <v>12</v>
      </c>
      <c r="Y23" t="s">
        <v>24</v>
      </c>
      <c r="Z23" t="s">
        <v>43</v>
      </c>
      <c r="AA23" t="s">
        <v>53</v>
      </c>
      <c r="AB23" s="2">
        <v>10</v>
      </c>
    </row>
    <row r="24" spans="1:28" x14ac:dyDescent="0.25">
      <c r="A24">
        <v>19</v>
      </c>
      <c r="B24" t="s">
        <v>25</v>
      </c>
      <c r="C24">
        <v>25</v>
      </c>
      <c r="D24">
        <f t="shared" si="1"/>
        <v>14.246138867629538</v>
      </c>
      <c r="E24">
        <f t="shared" si="2"/>
        <v>14.246138867629538</v>
      </c>
      <c r="F24">
        <v>19</v>
      </c>
      <c r="G24">
        <v>10</v>
      </c>
      <c r="H24">
        <v>19</v>
      </c>
      <c r="I24">
        <v>25</v>
      </c>
      <c r="J24">
        <f t="shared" si="0"/>
        <v>14.246138867629538</v>
      </c>
      <c r="K24">
        <f t="shared" si="3"/>
        <v>142.46138867629537</v>
      </c>
      <c r="O24">
        <f ca="1">_xll.RiskDiscrete($A$6:$A$35,$E$6:$E$35)</f>
        <v>18</v>
      </c>
      <c r="P24">
        <f ca="1">_xll.RiskDuniform($L$5:$L$16)</f>
        <v>2</v>
      </c>
      <c r="Q24" t="str">
        <f ca="1">IF(_xll.RiskUniform(0,1)&lt;0.5,"uptown","downtown")</f>
        <v>uptown</v>
      </c>
      <c r="R24">
        <f t="shared" ca="1" si="4"/>
        <v>10</v>
      </c>
      <c r="S24" t="str">
        <f t="shared" ca="1" si="5"/>
        <v>Safety 8</v>
      </c>
      <c r="T24" t="str">
        <f t="shared" ca="1" si="6"/>
        <v>February</v>
      </c>
      <c r="U24" t="str">
        <f t="shared" ca="1" si="7"/>
        <v>uptown</v>
      </c>
      <c r="V24">
        <f t="shared" ca="1" si="8"/>
        <v>10</v>
      </c>
      <c r="Y24" t="s">
        <v>36</v>
      </c>
      <c r="Z24" t="s">
        <v>47</v>
      </c>
      <c r="AA24" t="s">
        <v>54</v>
      </c>
      <c r="AB24" s="2">
        <v>7</v>
      </c>
    </row>
    <row r="25" spans="1:28" x14ac:dyDescent="0.25">
      <c r="A25">
        <v>20</v>
      </c>
      <c r="B25" t="s">
        <v>26</v>
      </c>
      <c r="C25">
        <v>21</v>
      </c>
      <c r="D25">
        <f t="shared" si="1"/>
        <v>17.935102961623375</v>
      </c>
      <c r="E25">
        <f t="shared" si="2"/>
        <v>17.935102961623375</v>
      </c>
      <c r="F25">
        <v>20</v>
      </c>
      <c r="G25">
        <v>10</v>
      </c>
      <c r="H25">
        <v>20</v>
      </c>
      <c r="I25">
        <v>21</v>
      </c>
      <c r="J25">
        <f t="shared" si="0"/>
        <v>17.935102961623375</v>
      </c>
      <c r="K25">
        <f t="shared" si="3"/>
        <v>179.35102961623375</v>
      </c>
      <c r="O25">
        <f ca="1">_xll.RiskDiscrete($A$6:$A$35,$E$6:$E$35)</f>
        <v>24</v>
      </c>
      <c r="P25">
        <f ca="1">_xll.RiskDuniform($L$5:$L$16)</f>
        <v>2</v>
      </c>
      <c r="Q25" t="str">
        <f ca="1">IF(_xll.RiskUniform(0,1)&lt;0.5,"uptown","downtown")</f>
        <v>uptown</v>
      </c>
      <c r="R25">
        <f t="shared" ca="1" si="4"/>
        <v>7</v>
      </c>
      <c r="S25" t="str">
        <f t="shared" ca="1" si="5"/>
        <v>Adhesive 4</v>
      </c>
      <c r="T25" t="str">
        <f t="shared" ca="1" si="6"/>
        <v>February</v>
      </c>
      <c r="U25" t="str">
        <f t="shared" ca="1" si="7"/>
        <v>uptown</v>
      </c>
      <c r="V25">
        <f t="shared" ca="1" si="8"/>
        <v>7</v>
      </c>
      <c r="Y25" t="s">
        <v>24</v>
      </c>
      <c r="Z25" t="s">
        <v>46</v>
      </c>
      <c r="AA25" t="s">
        <v>53</v>
      </c>
      <c r="AB25" s="2">
        <v>10</v>
      </c>
    </row>
    <row r="26" spans="1:28" x14ac:dyDescent="0.25">
      <c r="A26">
        <v>21</v>
      </c>
      <c r="B26" t="s">
        <v>27</v>
      </c>
      <c r="C26">
        <v>29.999999999999996</v>
      </c>
      <c r="D26">
        <f t="shared" si="1"/>
        <v>11.197473422057856</v>
      </c>
      <c r="E26">
        <f t="shared" si="2"/>
        <v>11.197473422057856</v>
      </c>
      <c r="F26">
        <v>21</v>
      </c>
      <c r="G26">
        <v>8</v>
      </c>
      <c r="H26">
        <v>21</v>
      </c>
      <c r="I26">
        <v>29.999999999999996</v>
      </c>
      <c r="J26">
        <f t="shared" si="0"/>
        <v>11.197473422057856</v>
      </c>
      <c r="K26">
        <f t="shared" si="3"/>
        <v>89.579787376462846</v>
      </c>
      <c r="O26">
        <f ca="1">_xll.RiskDiscrete($A$6:$A$35,$E$6:$E$35)</f>
        <v>17</v>
      </c>
      <c r="P26">
        <f ca="1">_xll.RiskDuniform($L$5:$L$16)</f>
        <v>11</v>
      </c>
      <c r="Q26" t="str">
        <f ca="1">IF(_xll.RiskUniform(0,1)&lt;0.5,"uptown","downtown")</f>
        <v>downtown</v>
      </c>
      <c r="R26">
        <f t="shared" ca="1" si="4"/>
        <v>10</v>
      </c>
      <c r="S26" t="str">
        <f t="shared" ca="1" si="5"/>
        <v>Safety 7</v>
      </c>
      <c r="T26" t="str">
        <f t="shared" ca="1" si="6"/>
        <v>November</v>
      </c>
      <c r="U26" t="str">
        <f t="shared" ca="1" si="7"/>
        <v>downtown</v>
      </c>
      <c r="V26">
        <f t="shared" ca="1" si="8"/>
        <v>10</v>
      </c>
      <c r="Y26" t="s">
        <v>16</v>
      </c>
      <c r="Z26" t="s">
        <v>45</v>
      </c>
      <c r="AA26" t="s">
        <v>53</v>
      </c>
      <c r="AB26" s="2">
        <v>2.5</v>
      </c>
    </row>
    <row r="27" spans="1:28" x14ac:dyDescent="0.25">
      <c r="A27">
        <v>22</v>
      </c>
      <c r="B27" t="s">
        <v>28</v>
      </c>
      <c r="C27">
        <v>22</v>
      </c>
      <c r="D27">
        <f t="shared" si="1"/>
        <v>16.866331586130297</v>
      </c>
      <c r="E27">
        <f t="shared" si="2"/>
        <v>16.866331586130297</v>
      </c>
      <c r="F27">
        <v>22</v>
      </c>
      <c r="G27">
        <v>7</v>
      </c>
      <c r="H27">
        <v>22</v>
      </c>
      <c r="I27">
        <v>22</v>
      </c>
      <c r="J27">
        <f t="shared" si="0"/>
        <v>16.866331586130297</v>
      </c>
      <c r="K27">
        <f t="shared" si="3"/>
        <v>118.06432110291207</v>
      </c>
      <c r="O27">
        <f ca="1">_xll.RiskDiscrete($A$6:$A$35,$E$6:$E$35)</f>
        <v>27</v>
      </c>
      <c r="P27">
        <f ca="1">_xll.RiskDuniform($L$5:$L$16)</f>
        <v>12</v>
      </c>
      <c r="Q27" t="str">
        <f ca="1">IF(_xll.RiskUniform(0,1)&lt;0.5,"uptown","downtown")</f>
        <v>uptown</v>
      </c>
      <c r="R27">
        <f t="shared" ca="1" si="4"/>
        <v>7</v>
      </c>
      <c r="S27" t="str">
        <f t="shared" ca="1" si="5"/>
        <v>Adhesive 7</v>
      </c>
      <c r="T27" t="str">
        <f t="shared" ca="1" si="6"/>
        <v>December</v>
      </c>
      <c r="U27" t="str">
        <f t="shared" ca="1" si="7"/>
        <v>uptown</v>
      </c>
      <c r="V27">
        <f t="shared" ca="1" si="8"/>
        <v>7</v>
      </c>
      <c r="Y27" t="s">
        <v>24</v>
      </c>
      <c r="Z27" t="s">
        <v>39</v>
      </c>
      <c r="AA27" t="s">
        <v>53</v>
      </c>
      <c r="AB27" s="2">
        <v>10</v>
      </c>
    </row>
    <row r="28" spans="1:28" x14ac:dyDescent="0.25">
      <c r="A28">
        <v>23</v>
      </c>
      <c r="B28" t="s">
        <v>29</v>
      </c>
      <c r="C28">
        <v>23</v>
      </c>
      <c r="D28">
        <f t="shared" si="1"/>
        <v>15.904635320229323</v>
      </c>
      <c r="E28">
        <f t="shared" si="2"/>
        <v>15.904635320229323</v>
      </c>
      <c r="F28">
        <v>23</v>
      </c>
      <c r="G28">
        <v>7</v>
      </c>
      <c r="H28">
        <v>23</v>
      </c>
      <c r="I28">
        <v>23</v>
      </c>
      <c r="J28">
        <f t="shared" si="0"/>
        <v>15.904635320229323</v>
      </c>
      <c r="K28">
        <f t="shared" si="3"/>
        <v>111.33244724160527</v>
      </c>
      <c r="O28">
        <f ca="1">_xll.RiskDiscrete($A$6:$A$35,$E$6:$E$35)</f>
        <v>7</v>
      </c>
      <c r="P28">
        <f ca="1">_xll.RiskDuniform($L$5:$L$16)</f>
        <v>7</v>
      </c>
      <c r="Q28" t="str">
        <f ca="1">IF(_xll.RiskUniform(0,1)&lt;0.5,"uptown","downtown")</f>
        <v>uptown</v>
      </c>
      <c r="R28">
        <f t="shared" ca="1" si="4"/>
        <v>2.5</v>
      </c>
      <c r="S28" t="str">
        <f t="shared" ca="1" si="5"/>
        <v>Tape 7</v>
      </c>
      <c r="T28" t="str">
        <f t="shared" ca="1" si="6"/>
        <v>July</v>
      </c>
      <c r="U28" t="str">
        <f t="shared" ca="1" si="7"/>
        <v>uptown</v>
      </c>
      <c r="V28">
        <f t="shared" ca="1" si="8"/>
        <v>2.5</v>
      </c>
      <c r="Y28" t="s">
        <v>19</v>
      </c>
      <c r="Z28" t="s">
        <v>48</v>
      </c>
      <c r="AA28" t="s">
        <v>53</v>
      </c>
      <c r="AB28" s="2">
        <v>10</v>
      </c>
    </row>
    <row r="29" spans="1:28" x14ac:dyDescent="0.25">
      <c r="A29">
        <v>24</v>
      </c>
      <c r="B29" t="s">
        <v>30</v>
      </c>
      <c r="C29">
        <v>8</v>
      </c>
      <c r="D29">
        <f t="shared" si="1"/>
        <v>64.159501393311871</v>
      </c>
      <c r="E29">
        <f t="shared" si="2"/>
        <v>64.159501393311871</v>
      </c>
      <c r="F29">
        <v>24</v>
      </c>
      <c r="G29">
        <v>7</v>
      </c>
      <c r="H29">
        <v>24</v>
      </c>
      <c r="I29">
        <v>8</v>
      </c>
      <c r="J29">
        <f t="shared" si="0"/>
        <v>64.159501393311871</v>
      </c>
      <c r="K29">
        <f t="shared" si="3"/>
        <v>449.1165097531831</v>
      </c>
      <c r="O29">
        <f ca="1">_xll.RiskDiscrete($A$6:$A$35,$E$6:$E$35)</f>
        <v>18</v>
      </c>
      <c r="P29">
        <f ca="1">_xll.RiskDuniform($L$5:$L$16)</f>
        <v>3</v>
      </c>
      <c r="Q29" t="str">
        <f ca="1">IF(_xll.RiskUniform(0,1)&lt;0.5,"uptown","downtown")</f>
        <v>downtown</v>
      </c>
      <c r="R29">
        <f t="shared" ca="1" si="4"/>
        <v>10</v>
      </c>
      <c r="S29" t="str">
        <f t="shared" ca="1" si="5"/>
        <v>Safety 8</v>
      </c>
      <c r="T29" t="str">
        <f t="shared" ca="1" si="6"/>
        <v>March</v>
      </c>
      <c r="U29" t="str">
        <f t="shared" ca="1" si="7"/>
        <v>downtown</v>
      </c>
      <c r="V29">
        <f t="shared" ca="1" si="8"/>
        <v>10</v>
      </c>
      <c r="Y29" t="s">
        <v>24</v>
      </c>
      <c r="Z29" t="s">
        <v>50</v>
      </c>
      <c r="AA29" t="s">
        <v>54</v>
      </c>
      <c r="AB29" s="2">
        <v>10</v>
      </c>
    </row>
    <row r="30" spans="1:28" x14ac:dyDescent="0.25">
      <c r="A30">
        <v>25</v>
      </c>
      <c r="B30" t="s">
        <v>31</v>
      </c>
      <c r="C30">
        <v>11</v>
      </c>
      <c r="D30">
        <f t="shared" si="1"/>
        <v>42.130858362015708</v>
      </c>
      <c r="E30">
        <f t="shared" si="2"/>
        <v>42.130858362015708</v>
      </c>
      <c r="F30">
        <v>25</v>
      </c>
      <c r="G30">
        <v>7</v>
      </c>
      <c r="H30">
        <v>25</v>
      </c>
      <c r="I30">
        <v>11</v>
      </c>
      <c r="J30">
        <f t="shared" si="0"/>
        <v>42.130858362015708</v>
      </c>
      <c r="K30">
        <f t="shared" si="3"/>
        <v>294.91600853410995</v>
      </c>
      <c r="O30">
        <f ca="1">_xll.RiskDiscrete($A$6:$A$35,$E$6:$E$35)</f>
        <v>24</v>
      </c>
      <c r="P30">
        <f ca="1">_xll.RiskDuniform($L$5:$L$16)</f>
        <v>2</v>
      </c>
      <c r="Q30" t="str">
        <f ca="1">IF(_xll.RiskUniform(0,1)&lt;0.5,"uptown","downtown")</f>
        <v>uptown</v>
      </c>
      <c r="R30">
        <f t="shared" ca="1" si="4"/>
        <v>7</v>
      </c>
      <c r="S30" t="str">
        <f t="shared" ca="1" si="5"/>
        <v>Adhesive 4</v>
      </c>
      <c r="T30" t="str">
        <f t="shared" ca="1" si="6"/>
        <v>February</v>
      </c>
      <c r="U30" t="str">
        <f t="shared" ca="1" si="7"/>
        <v>uptown</v>
      </c>
      <c r="V30">
        <f t="shared" ca="1" si="8"/>
        <v>7</v>
      </c>
      <c r="Y30" t="s">
        <v>14</v>
      </c>
      <c r="Z30" t="s">
        <v>43</v>
      </c>
      <c r="AA30" t="s">
        <v>53</v>
      </c>
      <c r="AB30" s="2">
        <v>2.5</v>
      </c>
    </row>
    <row r="31" spans="1:28" x14ac:dyDescent="0.25">
      <c r="A31">
        <v>26</v>
      </c>
      <c r="B31" t="s">
        <v>32</v>
      </c>
      <c r="C31">
        <v>20</v>
      </c>
      <c r="D31">
        <f t="shared" si="1"/>
        <v>19.128866674290393</v>
      </c>
      <c r="E31">
        <f t="shared" si="2"/>
        <v>19.128866674290393</v>
      </c>
      <c r="F31">
        <v>26</v>
      </c>
      <c r="G31">
        <v>7</v>
      </c>
      <c r="H31">
        <v>26</v>
      </c>
      <c r="I31">
        <v>20</v>
      </c>
      <c r="J31">
        <f t="shared" si="0"/>
        <v>19.128866674290393</v>
      </c>
      <c r="K31">
        <f t="shared" si="3"/>
        <v>133.90206672003274</v>
      </c>
      <c r="O31">
        <f ca="1">_xll.RiskDiscrete($A$6:$A$35,$E$6:$E$35)</f>
        <v>10</v>
      </c>
      <c r="P31">
        <f ca="1">_xll.RiskDuniform($L$5:$L$16)</f>
        <v>8</v>
      </c>
      <c r="Q31" t="str">
        <f ca="1">IF(_xll.RiskUniform(0,1)&lt;0.5,"uptown","downtown")</f>
        <v>downtown</v>
      </c>
      <c r="R31">
        <f t="shared" ca="1" si="4"/>
        <v>2.5</v>
      </c>
      <c r="S31" t="str">
        <f t="shared" ca="1" si="5"/>
        <v>Tape 10</v>
      </c>
      <c r="T31" t="str">
        <f t="shared" ca="1" si="6"/>
        <v>August</v>
      </c>
      <c r="U31" t="str">
        <f t="shared" ca="1" si="7"/>
        <v>downtown</v>
      </c>
      <c r="V31">
        <f t="shared" ca="1" si="8"/>
        <v>2.5</v>
      </c>
      <c r="Y31" t="s">
        <v>16</v>
      </c>
      <c r="Z31" t="s">
        <v>41</v>
      </c>
      <c r="AA31" t="s">
        <v>54</v>
      </c>
      <c r="AB31" s="2">
        <v>2.5</v>
      </c>
    </row>
    <row r="32" spans="1:28" x14ac:dyDescent="0.25">
      <c r="A32">
        <v>27</v>
      </c>
      <c r="B32" t="s">
        <v>33</v>
      </c>
      <c r="C32">
        <v>27.000000000000004</v>
      </c>
      <c r="D32">
        <f t="shared" si="1"/>
        <v>12.869254234092411</v>
      </c>
      <c r="E32">
        <f t="shared" si="2"/>
        <v>12.869254234092411</v>
      </c>
      <c r="F32">
        <v>27</v>
      </c>
      <c r="G32">
        <v>7</v>
      </c>
      <c r="H32">
        <v>27</v>
      </c>
      <c r="I32">
        <v>27.000000000000004</v>
      </c>
      <c r="J32">
        <f t="shared" si="0"/>
        <v>12.869254234092411</v>
      </c>
      <c r="K32">
        <f t="shared" si="3"/>
        <v>90.084779638646879</v>
      </c>
      <c r="O32">
        <f ca="1">_xll.RiskDiscrete($A$6:$A$35,$E$6:$E$35)</f>
        <v>18</v>
      </c>
      <c r="P32">
        <f ca="1">_xll.RiskDuniform($L$5:$L$16)</f>
        <v>4</v>
      </c>
      <c r="Q32" t="str">
        <f ca="1">IF(_xll.RiskUniform(0,1)&lt;0.5,"uptown","downtown")</f>
        <v>downtown</v>
      </c>
      <c r="R32">
        <f t="shared" ca="1" si="4"/>
        <v>10</v>
      </c>
      <c r="S32" t="str">
        <f t="shared" ca="1" si="5"/>
        <v>Safety 8</v>
      </c>
      <c r="T32" t="str">
        <f t="shared" ca="1" si="6"/>
        <v>April</v>
      </c>
      <c r="U32" t="str">
        <f t="shared" ca="1" si="7"/>
        <v>downtown</v>
      </c>
      <c r="V32">
        <f t="shared" ca="1" si="8"/>
        <v>10</v>
      </c>
      <c r="Y32" t="s">
        <v>19</v>
      </c>
      <c r="Z32" t="s">
        <v>40</v>
      </c>
      <c r="AA32" t="s">
        <v>54</v>
      </c>
      <c r="AB32" s="2">
        <v>10</v>
      </c>
    </row>
    <row r="33" spans="1:28" x14ac:dyDescent="0.25">
      <c r="A33">
        <v>28</v>
      </c>
      <c r="B33" t="s">
        <v>34</v>
      </c>
      <c r="C33">
        <v>26</v>
      </c>
      <c r="D33">
        <f t="shared" si="1"/>
        <v>13.526975788538477</v>
      </c>
      <c r="E33">
        <f t="shared" si="2"/>
        <v>13.526975788538477</v>
      </c>
      <c r="F33">
        <v>28</v>
      </c>
      <c r="G33">
        <v>7</v>
      </c>
      <c r="H33">
        <v>28</v>
      </c>
      <c r="I33">
        <v>26</v>
      </c>
      <c r="J33">
        <f t="shared" si="0"/>
        <v>13.526975788538477</v>
      </c>
      <c r="K33">
        <f t="shared" si="3"/>
        <v>94.68883051976934</v>
      </c>
      <c r="O33">
        <f ca="1">_xll.RiskDiscrete($A$6:$A$35,$E$6:$E$35)</f>
        <v>8</v>
      </c>
      <c r="P33">
        <f ca="1">_xll.RiskDuniform($L$5:$L$16)</f>
        <v>3</v>
      </c>
      <c r="Q33" t="str">
        <f ca="1">IF(_xll.RiskUniform(0,1)&lt;0.5,"uptown","downtown")</f>
        <v>uptown</v>
      </c>
      <c r="R33">
        <f t="shared" ca="1" si="4"/>
        <v>2.5</v>
      </c>
      <c r="S33" t="str">
        <f t="shared" ca="1" si="5"/>
        <v>Tape 8</v>
      </c>
      <c r="T33" t="str">
        <f t="shared" ca="1" si="6"/>
        <v>March</v>
      </c>
      <c r="U33" t="str">
        <f t="shared" ca="1" si="7"/>
        <v>uptown</v>
      </c>
      <c r="V33">
        <f t="shared" ca="1" si="8"/>
        <v>2.5</v>
      </c>
      <c r="Y33" t="s">
        <v>24</v>
      </c>
      <c r="Z33" t="s">
        <v>50</v>
      </c>
      <c r="AA33" t="s">
        <v>53</v>
      </c>
      <c r="AB33" s="2">
        <v>10</v>
      </c>
    </row>
    <row r="34" spans="1:28" x14ac:dyDescent="0.25">
      <c r="A34">
        <v>29</v>
      </c>
      <c r="B34" t="s">
        <v>35</v>
      </c>
      <c r="C34">
        <v>18</v>
      </c>
      <c r="D34">
        <f t="shared" si="1"/>
        <v>21.984803103579008</v>
      </c>
      <c r="E34">
        <f t="shared" si="2"/>
        <v>21.984803103579008</v>
      </c>
      <c r="F34">
        <v>29</v>
      </c>
      <c r="G34">
        <v>7</v>
      </c>
      <c r="H34">
        <v>29</v>
      </c>
      <c r="I34">
        <v>18</v>
      </c>
      <c r="J34">
        <f t="shared" si="0"/>
        <v>21.984803103579008</v>
      </c>
      <c r="K34">
        <f t="shared" si="3"/>
        <v>153.89362172505307</v>
      </c>
      <c r="O34">
        <f ca="1">_xll.RiskDiscrete($A$6:$A$35,$E$6:$E$35)</f>
        <v>10</v>
      </c>
      <c r="P34">
        <f ca="1">_xll.RiskDuniform($L$5:$L$16)</f>
        <v>11</v>
      </c>
      <c r="Q34" t="str">
        <f ca="1">IF(_xll.RiskUniform(0,1)&lt;0.5,"uptown","downtown")</f>
        <v>uptown</v>
      </c>
      <c r="R34">
        <f t="shared" ca="1" si="4"/>
        <v>2.5</v>
      </c>
      <c r="S34" t="str">
        <f t="shared" ca="1" si="5"/>
        <v>Tape 10</v>
      </c>
      <c r="T34" t="str">
        <f t="shared" ca="1" si="6"/>
        <v>November</v>
      </c>
      <c r="U34" t="str">
        <f t="shared" ca="1" si="7"/>
        <v>uptown</v>
      </c>
      <c r="V34">
        <f t="shared" ca="1" si="8"/>
        <v>2.5</v>
      </c>
      <c r="Y34" t="s">
        <v>24</v>
      </c>
      <c r="Z34" t="s">
        <v>42</v>
      </c>
      <c r="AA34" t="s">
        <v>54</v>
      </c>
      <c r="AB34" s="2">
        <v>10</v>
      </c>
    </row>
    <row r="35" spans="1:28" x14ac:dyDescent="0.25">
      <c r="A35">
        <v>30</v>
      </c>
      <c r="B35" t="s">
        <v>36</v>
      </c>
      <c r="C35">
        <v>16</v>
      </c>
      <c r="D35">
        <f t="shared" si="1"/>
        <v>25.685102724515509</v>
      </c>
      <c r="E35">
        <f t="shared" si="2"/>
        <v>25.685102724515509</v>
      </c>
      <c r="F35">
        <v>30</v>
      </c>
      <c r="G35">
        <v>7</v>
      </c>
      <c r="H35">
        <v>30</v>
      </c>
      <c r="I35">
        <v>16</v>
      </c>
      <c r="J35">
        <f t="shared" si="0"/>
        <v>25.685102724515509</v>
      </c>
      <c r="K35">
        <f t="shared" si="3"/>
        <v>179.79571907160857</v>
      </c>
      <c r="O35">
        <f ca="1">_xll.RiskDiscrete($A$6:$A$35,$E$6:$E$35)</f>
        <v>2</v>
      </c>
      <c r="P35">
        <f ca="1">_xll.RiskDuniform($L$5:$L$16)</f>
        <v>5</v>
      </c>
      <c r="Q35" t="str">
        <f ca="1">IF(_xll.RiskUniform(0,1)&lt;0.5,"uptown","downtown")</f>
        <v>downtown</v>
      </c>
      <c r="R35">
        <f t="shared" ca="1" si="4"/>
        <v>2.5</v>
      </c>
      <c r="S35" t="str">
        <f t="shared" ca="1" si="5"/>
        <v>Tape 2</v>
      </c>
      <c r="T35" t="str">
        <f t="shared" ca="1" si="6"/>
        <v>May</v>
      </c>
      <c r="U35" t="str">
        <f t="shared" ca="1" si="7"/>
        <v>downtown</v>
      </c>
      <c r="V35">
        <f t="shared" ca="1" si="8"/>
        <v>2.5</v>
      </c>
      <c r="Y35" t="s">
        <v>24</v>
      </c>
      <c r="Z35" t="s">
        <v>43</v>
      </c>
      <c r="AA35" t="s">
        <v>54</v>
      </c>
      <c r="AB35" s="2">
        <v>10</v>
      </c>
    </row>
    <row r="36" spans="1:28" x14ac:dyDescent="0.25">
      <c r="O36">
        <f ca="1">_xll.RiskDiscrete($A$6:$A$35,$E$6:$E$35)</f>
        <v>11</v>
      </c>
      <c r="P36">
        <f ca="1">_xll.RiskDuniform($L$5:$L$16)</f>
        <v>2</v>
      </c>
      <c r="Q36" t="str">
        <f ca="1">IF(_xll.RiskUniform(0,1)&lt;0.5,"uptown","downtown")</f>
        <v>uptown</v>
      </c>
      <c r="R36">
        <f t="shared" ca="1" si="4"/>
        <v>12</v>
      </c>
      <c r="S36" t="str">
        <f t="shared" ca="1" si="5"/>
        <v>Safety 1</v>
      </c>
      <c r="T36" t="str">
        <f t="shared" ca="1" si="6"/>
        <v>February</v>
      </c>
      <c r="U36" t="str">
        <f t="shared" ca="1" si="7"/>
        <v>uptown</v>
      </c>
      <c r="V36">
        <f t="shared" ca="1" si="8"/>
        <v>12</v>
      </c>
      <c r="Y36" t="s">
        <v>24</v>
      </c>
      <c r="Z36" t="s">
        <v>49</v>
      </c>
      <c r="AA36" t="s">
        <v>53</v>
      </c>
      <c r="AB36" s="2">
        <v>10</v>
      </c>
    </row>
    <row r="37" spans="1:28" x14ac:dyDescent="0.25">
      <c r="O37">
        <f ca="1">_xll.RiskDiscrete($A$6:$A$35,$E$6:$E$35)</f>
        <v>10</v>
      </c>
      <c r="P37">
        <f ca="1">_xll.RiskDuniform($L$5:$L$16)</f>
        <v>9</v>
      </c>
      <c r="Q37" t="str">
        <f ca="1">IF(_xll.RiskUniform(0,1)&lt;0.5,"uptown","downtown")</f>
        <v>downtown</v>
      </c>
      <c r="R37">
        <f t="shared" ca="1" si="4"/>
        <v>2.5</v>
      </c>
      <c r="S37" t="str">
        <f t="shared" ca="1" si="5"/>
        <v>Tape 10</v>
      </c>
      <c r="T37" t="str">
        <f t="shared" ca="1" si="6"/>
        <v>September</v>
      </c>
      <c r="U37" t="str">
        <f t="shared" ca="1" si="7"/>
        <v>downtown</v>
      </c>
      <c r="V37">
        <f t="shared" ca="1" si="8"/>
        <v>2.5</v>
      </c>
      <c r="Y37" t="s">
        <v>16</v>
      </c>
      <c r="Z37" t="s">
        <v>47</v>
      </c>
      <c r="AA37" t="s">
        <v>54</v>
      </c>
      <c r="AB37" s="2">
        <v>2.5</v>
      </c>
    </row>
    <row r="38" spans="1:28" x14ac:dyDescent="0.25">
      <c r="O38">
        <f ca="1">_xll.RiskDiscrete($A$6:$A$35,$E$6:$E$35)</f>
        <v>10</v>
      </c>
      <c r="P38">
        <f ca="1">_xll.RiskDuniform($L$5:$L$16)</f>
        <v>10</v>
      </c>
      <c r="Q38" t="str">
        <f ca="1">IF(_xll.RiskUniform(0,1)&lt;0.5,"uptown","downtown")</f>
        <v>downtown</v>
      </c>
      <c r="R38">
        <f t="shared" ca="1" si="4"/>
        <v>2.5</v>
      </c>
      <c r="S38" t="str">
        <f t="shared" ca="1" si="5"/>
        <v>Tape 10</v>
      </c>
      <c r="T38" t="str">
        <f t="shared" ca="1" si="6"/>
        <v>October</v>
      </c>
      <c r="U38" t="str">
        <f t="shared" ca="1" si="7"/>
        <v>downtown</v>
      </c>
      <c r="V38">
        <f t="shared" ca="1" si="8"/>
        <v>2.5</v>
      </c>
      <c r="Y38" t="s">
        <v>7</v>
      </c>
      <c r="Z38" t="s">
        <v>44</v>
      </c>
      <c r="AA38" t="s">
        <v>54</v>
      </c>
      <c r="AB38" s="2">
        <v>3</v>
      </c>
    </row>
    <row r="39" spans="1:28" x14ac:dyDescent="0.25">
      <c r="O39">
        <f ca="1">_xll.RiskDiscrete($A$6:$A$35,$E$6:$E$35)</f>
        <v>4</v>
      </c>
      <c r="P39">
        <f ca="1">_xll.RiskDuniform($L$5:$L$16)</f>
        <v>5</v>
      </c>
      <c r="Q39" t="str">
        <f ca="1">IF(_xll.RiskUniform(0,1)&lt;0.5,"uptown","downtown")</f>
        <v>uptown</v>
      </c>
      <c r="R39">
        <f t="shared" ca="1" si="4"/>
        <v>2.5</v>
      </c>
      <c r="S39" t="str">
        <f t="shared" ca="1" si="5"/>
        <v>Tape 4</v>
      </c>
      <c r="T39" t="str">
        <f t="shared" ca="1" si="6"/>
        <v>May</v>
      </c>
      <c r="U39" t="str">
        <f t="shared" ca="1" si="7"/>
        <v>uptown</v>
      </c>
      <c r="V39">
        <f t="shared" ca="1" si="8"/>
        <v>2.5</v>
      </c>
      <c r="Y39" t="s">
        <v>7</v>
      </c>
      <c r="Z39" t="s">
        <v>39</v>
      </c>
      <c r="AA39" t="s">
        <v>53</v>
      </c>
      <c r="AB39" s="2">
        <v>3</v>
      </c>
    </row>
    <row r="40" spans="1:28" x14ac:dyDescent="0.25">
      <c r="O40">
        <f ca="1">_xll.RiskDiscrete($A$6:$A$35,$E$6:$E$35)</f>
        <v>18</v>
      </c>
      <c r="P40">
        <f ca="1">_xll.RiskDuniform($L$5:$L$16)</f>
        <v>8</v>
      </c>
      <c r="Q40" t="str">
        <f ca="1">IF(_xll.RiskUniform(0,1)&lt;0.5,"uptown","downtown")</f>
        <v>uptown</v>
      </c>
      <c r="R40">
        <f t="shared" ca="1" si="4"/>
        <v>10</v>
      </c>
      <c r="S40" t="str">
        <f t="shared" ca="1" si="5"/>
        <v>Safety 8</v>
      </c>
      <c r="T40" t="str">
        <f t="shared" ca="1" si="6"/>
        <v>August</v>
      </c>
      <c r="U40" t="str">
        <f t="shared" ca="1" si="7"/>
        <v>uptown</v>
      </c>
      <c r="V40">
        <f t="shared" ca="1" si="8"/>
        <v>10</v>
      </c>
      <c r="Y40" t="s">
        <v>17</v>
      </c>
      <c r="Z40" t="s">
        <v>48</v>
      </c>
      <c r="AA40" t="s">
        <v>53</v>
      </c>
      <c r="AB40" s="2">
        <v>12</v>
      </c>
    </row>
    <row r="41" spans="1:28" x14ac:dyDescent="0.25">
      <c r="O41">
        <f ca="1">_xll.RiskDiscrete($A$6:$A$35,$E$6:$E$35)</f>
        <v>18</v>
      </c>
      <c r="P41">
        <f ca="1">_xll.RiskDuniform($L$5:$L$16)</f>
        <v>8</v>
      </c>
      <c r="Q41" t="str">
        <f ca="1">IF(_xll.RiskUniform(0,1)&lt;0.5,"uptown","downtown")</f>
        <v>uptown</v>
      </c>
      <c r="R41">
        <f t="shared" ca="1" si="4"/>
        <v>10</v>
      </c>
      <c r="S41" t="str">
        <f t="shared" ca="1" si="5"/>
        <v>Safety 8</v>
      </c>
      <c r="T41" t="str">
        <f t="shared" ca="1" si="6"/>
        <v>August</v>
      </c>
      <c r="U41" t="str">
        <f t="shared" ca="1" si="7"/>
        <v>uptown</v>
      </c>
      <c r="V41">
        <f t="shared" ca="1" si="8"/>
        <v>10</v>
      </c>
      <c r="Y41" t="s">
        <v>22</v>
      </c>
      <c r="Z41" t="s">
        <v>43</v>
      </c>
      <c r="AA41" t="s">
        <v>54</v>
      </c>
      <c r="AB41" s="2">
        <v>10</v>
      </c>
    </row>
    <row r="42" spans="1:28" x14ac:dyDescent="0.25">
      <c r="O42">
        <f ca="1">_xll.RiskDiscrete($A$6:$A$35,$E$6:$E$35)</f>
        <v>18</v>
      </c>
      <c r="P42">
        <f ca="1">_xll.RiskDuniform($L$5:$L$16)</f>
        <v>3</v>
      </c>
      <c r="Q42" t="str">
        <f ca="1">IF(_xll.RiskUniform(0,1)&lt;0.5,"uptown","downtown")</f>
        <v>uptown</v>
      </c>
      <c r="R42">
        <f t="shared" ca="1" si="4"/>
        <v>10</v>
      </c>
      <c r="S42" t="str">
        <f t="shared" ca="1" si="5"/>
        <v>Safety 8</v>
      </c>
      <c r="T42" t="str">
        <f t="shared" ca="1" si="6"/>
        <v>March</v>
      </c>
      <c r="U42" t="str">
        <f t="shared" ca="1" si="7"/>
        <v>uptown</v>
      </c>
      <c r="V42">
        <f t="shared" ca="1" si="8"/>
        <v>10</v>
      </c>
      <c r="Y42" t="s">
        <v>25</v>
      </c>
      <c r="Z42" t="s">
        <v>40</v>
      </c>
      <c r="AA42" t="s">
        <v>53</v>
      </c>
      <c r="AB42" s="2">
        <v>10</v>
      </c>
    </row>
    <row r="43" spans="1:28" x14ac:dyDescent="0.25">
      <c r="O43">
        <f ca="1">_xll.RiskDiscrete($A$6:$A$35,$E$6:$E$35)</f>
        <v>25</v>
      </c>
      <c r="P43">
        <f ca="1">_xll.RiskDuniform($L$5:$L$16)</f>
        <v>1</v>
      </c>
      <c r="Q43" t="str">
        <f ca="1">IF(_xll.RiskUniform(0,1)&lt;0.5,"uptown","downtown")</f>
        <v>uptown</v>
      </c>
      <c r="R43">
        <f t="shared" ca="1" si="4"/>
        <v>7</v>
      </c>
      <c r="S43" t="str">
        <f t="shared" ca="1" si="5"/>
        <v>Adhesive 5</v>
      </c>
      <c r="T43" t="str">
        <f t="shared" ca="1" si="6"/>
        <v>January</v>
      </c>
      <c r="U43" t="str">
        <f t="shared" ca="1" si="7"/>
        <v>uptown</v>
      </c>
      <c r="V43">
        <f t="shared" ca="1" si="8"/>
        <v>7</v>
      </c>
      <c r="Y43" t="s">
        <v>23</v>
      </c>
      <c r="Z43" t="s">
        <v>41</v>
      </c>
      <c r="AA43" t="s">
        <v>54</v>
      </c>
      <c r="AB43" s="2">
        <v>10</v>
      </c>
    </row>
    <row r="44" spans="1:28" x14ac:dyDescent="0.25">
      <c r="O44">
        <f ca="1">_xll.RiskDiscrete($A$6:$A$35,$E$6:$E$35)</f>
        <v>8</v>
      </c>
      <c r="P44">
        <f ca="1">_xll.RiskDuniform($L$5:$L$16)</f>
        <v>2</v>
      </c>
      <c r="Q44" t="str">
        <f ca="1">IF(_xll.RiskUniform(0,1)&lt;0.5,"uptown","downtown")</f>
        <v>uptown</v>
      </c>
      <c r="R44">
        <f t="shared" ca="1" si="4"/>
        <v>2.5</v>
      </c>
      <c r="S44" t="str">
        <f t="shared" ca="1" si="5"/>
        <v>Tape 8</v>
      </c>
      <c r="T44" t="str">
        <f t="shared" ca="1" si="6"/>
        <v>February</v>
      </c>
      <c r="U44" t="str">
        <f t="shared" ca="1" si="7"/>
        <v>uptown</v>
      </c>
      <c r="V44">
        <f t="shared" ca="1" si="8"/>
        <v>2.5</v>
      </c>
      <c r="Y44" t="s">
        <v>18</v>
      </c>
      <c r="Z44" t="s">
        <v>41</v>
      </c>
      <c r="AA44" t="s">
        <v>53</v>
      </c>
      <c r="AB44" s="2">
        <v>10</v>
      </c>
    </row>
    <row r="45" spans="1:28" x14ac:dyDescent="0.25">
      <c r="O45">
        <f ca="1">_xll.RiskDiscrete($A$6:$A$35,$E$6:$E$35)</f>
        <v>18</v>
      </c>
      <c r="P45">
        <f ca="1">_xll.RiskDuniform($L$5:$L$16)</f>
        <v>7</v>
      </c>
      <c r="Q45" t="str">
        <f ca="1">IF(_xll.RiskUniform(0,1)&lt;0.5,"uptown","downtown")</f>
        <v>uptown</v>
      </c>
      <c r="R45">
        <f t="shared" ca="1" si="4"/>
        <v>10</v>
      </c>
      <c r="S45" t="str">
        <f t="shared" ca="1" si="5"/>
        <v>Safety 8</v>
      </c>
      <c r="T45" t="str">
        <f t="shared" ca="1" si="6"/>
        <v>July</v>
      </c>
      <c r="U45" t="str">
        <f t="shared" ca="1" si="7"/>
        <v>uptown</v>
      </c>
      <c r="V45">
        <f t="shared" ca="1" si="8"/>
        <v>10</v>
      </c>
      <c r="Y45" t="s">
        <v>13</v>
      </c>
      <c r="Z45" t="s">
        <v>45</v>
      </c>
      <c r="AA45" t="s">
        <v>54</v>
      </c>
      <c r="AB45" s="2">
        <v>2.5</v>
      </c>
    </row>
    <row r="46" spans="1:28" x14ac:dyDescent="0.25">
      <c r="O46">
        <f ca="1">_xll.RiskDiscrete($A$6:$A$35,$E$6:$E$35)</f>
        <v>18</v>
      </c>
      <c r="P46">
        <f ca="1">_xll.RiskDuniform($L$5:$L$16)</f>
        <v>1</v>
      </c>
      <c r="Q46" t="str">
        <f ca="1">IF(_xll.RiskUniform(0,1)&lt;0.5,"uptown","downtown")</f>
        <v>uptown</v>
      </c>
      <c r="R46">
        <f t="shared" ca="1" si="4"/>
        <v>10</v>
      </c>
      <c r="S46" t="str">
        <f t="shared" ca="1" si="5"/>
        <v>Safety 8</v>
      </c>
      <c r="T46" t="str">
        <f t="shared" ca="1" si="6"/>
        <v>January</v>
      </c>
      <c r="U46" t="str">
        <f t="shared" ca="1" si="7"/>
        <v>uptown</v>
      </c>
      <c r="V46">
        <f t="shared" ca="1" si="8"/>
        <v>10</v>
      </c>
      <c r="Y46" t="s">
        <v>24</v>
      </c>
      <c r="Z46" t="s">
        <v>49</v>
      </c>
      <c r="AA46" t="s">
        <v>54</v>
      </c>
      <c r="AB46" s="2">
        <v>10</v>
      </c>
    </row>
    <row r="47" spans="1:28" x14ac:dyDescent="0.25">
      <c r="O47">
        <f ca="1">_xll.RiskDiscrete($A$6:$A$35,$E$6:$E$35)</f>
        <v>21</v>
      </c>
      <c r="P47">
        <f ca="1">_xll.RiskDuniform($L$5:$L$16)</f>
        <v>6</v>
      </c>
      <c r="Q47" t="str">
        <f ca="1">IF(_xll.RiskUniform(0,1)&lt;0.5,"uptown","downtown")</f>
        <v>uptown</v>
      </c>
      <c r="R47">
        <f t="shared" ca="1" si="4"/>
        <v>8</v>
      </c>
      <c r="S47" t="str">
        <f t="shared" ca="1" si="5"/>
        <v>Adhesive 1</v>
      </c>
      <c r="T47" t="str">
        <f t="shared" ca="1" si="6"/>
        <v>June</v>
      </c>
      <c r="U47" t="str">
        <f t="shared" ca="1" si="7"/>
        <v>uptown</v>
      </c>
      <c r="V47">
        <f t="shared" ca="1" si="8"/>
        <v>8</v>
      </c>
      <c r="Y47" t="s">
        <v>24</v>
      </c>
      <c r="Z47" t="s">
        <v>47</v>
      </c>
      <c r="AA47" t="s">
        <v>54</v>
      </c>
      <c r="AB47" s="2">
        <v>10</v>
      </c>
    </row>
    <row r="48" spans="1:28" x14ac:dyDescent="0.25">
      <c r="O48">
        <f ca="1">_xll.RiskDiscrete($A$6:$A$35,$E$6:$E$35)</f>
        <v>5</v>
      </c>
      <c r="P48">
        <f ca="1">_xll.RiskDuniform($L$5:$L$16)</f>
        <v>5</v>
      </c>
      <c r="Q48" t="str">
        <f ca="1">IF(_xll.RiskUniform(0,1)&lt;0.5,"uptown","downtown")</f>
        <v>uptown</v>
      </c>
      <c r="R48">
        <f t="shared" ca="1" si="4"/>
        <v>2.5</v>
      </c>
      <c r="S48" t="str">
        <f t="shared" ca="1" si="5"/>
        <v>Tape 5</v>
      </c>
      <c r="T48" t="str">
        <f t="shared" ca="1" si="6"/>
        <v>May</v>
      </c>
      <c r="U48" t="str">
        <f t="shared" ca="1" si="7"/>
        <v>uptown</v>
      </c>
      <c r="V48">
        <f t="shared" ca="1" si="8"/>
        <v>2.5</v>
      </c>
      <c r="Y48" t="s">
        <v>16</v>
      </c>
      <c r="Z48" t="s">
        <v>46</v>
      </c>
      <c r="AA48" t="s">
        <v>53</v>
      </c>
      <c r="AB48" s="2">
        <v>2.5</v>
      </c>
    </row>
    <row r="49" spans="15:28" x14ac:dyDescent="0.25">
      <c r="O49">
        <f ca="1">_xll.RiskDiscrete($A$6:$A$35,$E$6:$E$35)</f>
        <v>18</v>
      </c>
      <c r="P49">
        <f ca="1">_xll.RiskDuniform($L$5:$L$16)</f>
        <v>9</v>
      </c>
      <c r="Q49" t="str">
        <f ca="1">IF(_xll.RiskUniform(0,1)&lt;0.5,"uptown","downtown")</f>
        <v>uptown</v>
      </c>
      <c r="R49">
        <f t="shared" ca="1" si="4"/>
        <v>10</v>
      </c>
      <c r="S49" t="str">
        <f t="shared" ca="1" si="5"/>
        <v>Safety 8</v>
      </c>
      <c r="T49" t="str">
        <f t="shared" ca="1" si="6"/>
        <v>September</v>
      </c>
      <c r="U49" t="str">
        <f t="shared" ca="1" si="7"/>
        <v>uptown</v>
      </c>
      <c r="V49">
        <f t="shared" ca="1" si="8"/>
        <v>10</v>
      </c>
      <c r="Y49" t="s">
        <v>24</v>
      </c>
      <c r="Z49" t="s">
        <v>39</v>
      </c>
      <c r="AA49" t="s">
        <v>53</v>
      </c>
      <c r="AB49" s="2">
        <v>10</v>
      </c>
    </row>
    <row r="50" spans="15:28" x14ac:dyDescent="0.25">
      <c r="O50">
        <f ca="1">_xll.RiskDiscrete($A$6:$A$35,$E$6:$E$35)</f>
        <v>18</v>
      </c>
      <c r="P50">
        <f ca="1">_xll.RiskDuniform($L$5:$L$16)</f>
        <v>6</v>
      </c>
      <c r="Q50" t="str">
        <f ca="1">IF(_xll.RiskUniform(0,1)&lt;0.5,"uptown","downtown")</f>
        <v>uptown</v>
      </c>
      <c r="R50">
        <f t="shared" ca="1" si="4"/>
        <v>10</v>
      </c>
      <c r="S50" t="str">
        <f t="shared" ca="1" si="5"/>
        <v>Safety 8</v>
      </c>
      <c r="T50" t="str">
        <f t="shared" ca="1" si="6"/>
        <v>June</v>
      </c>
      <c r="U50" t="str">
        <f t="shared" ca="1" si="7"/>
        <v>uptown</v>
      </c>
      <c r="V50">
        <f t="shared" ca="1" si="8"/>
        <v>10</v>
      </c>
      <c r="Y50" t="s">
        <v>18</v>
      </c>
      <c r="Z50" t="s">
        <v>43</v>
      </c>
      <c r="AA50" t="s">
        <v>54</v>
      </c>
      <c r="AB50" s="2">
        <v>10</v>
      </c>
    </row>
    <row r="51" spans="15:28" x14ac:dyDescent="0.25">
      <c r="O51">
        <f ca="1">_xll.RiskDiscrete($A$6:$A$35,$E$6:$E$35)</f>
        <v>18</v>
      </c>
      <c r="P51">
        <f ca="1">_xll.RiskDuniform($L$5:$L$16)</f>
        <v>5</v>
      </c>
      <c r="Q51" t="str">
        <f ca="1">IF(_xll.RiskUniform(0,1)&lt;0.5,"uptown","downtown")</f>
        <v>downtown</v>
      </c>
      <c r="R51">
        <f t="shared" ca="1" si="4"/>
        <v>10</v>
      </c>
      <c r="S51" t="str">
        <f t="shared" ca="1" si="5"/>
        <v>Safety 8</v>
      </c>
      <c r="T51" t="str">
        <f t="shared" ca="1" si="6"/>
        <v>May</v>
      </c>
      <c r="U51" t="str">
        <f t="shared" ca="1" si="7"/>
        <v>downtown</v>
      </c>
      <c r="V51">
        <f t="shared" ca="1" si="8"/>
        <v>10</v>
      </c>
      <c r="Y51" t="s">
        <v>22</v>
      </c>
      <c r="Z51" t="s">
        <v>44</v>
      </c>
      <c r="AA51" t="s">
        <v>53</v>
      </c>
      <c r="AB51" s="2">
        <v>10</v>
      </c>
    </row>
    <row r="52" spans="15:28" x14ac:dyDescent="0.25">
      <c r="O52">
        <f ca="1">_xll.RiskDiscrete($A$6:$A$35,$E$6:$E$35)</f>
        <v>10</v>
      </c>
      <c r="P52">
        <f ca="1">_xll.RiskDuniform($L$5:$L$16)</f>
        <v>6</v>
      </c>
      <c r="Q52" t="str">
        <f ca="1">IF(_xll.RiskUniform(0,1)&lt;0.5,"uptown","downtown")</f>
        <v>downtown</v>
      </c>
      <c r="R52">
        <f t="shared" ca="1" si="4"/>
        <v>2.5</v>
      </c>
      <c r="S52" t="str">
        <f t="shared" ca="1" si="5"/>
        <v>Tape 10</v>
      </c>
      <c r="T52" t="str">
        <f t="shared" ca="1" si="6"/>
        <v>June</v>
      </c>
      <c r="U52" t="str">
        <f t="shared" ca="1" si="7"/>
        <v>downtown</v>
      </c>
      <c r="V52">
        <f t="shared" ca="1" si="8"/>
        <v>2.5</v>
      </c>
      <c r="Y52" t="s">
        <v>16</v>
      </c>
      <c r="Z52" t="s">
        <v>44</v>
      </c>
      <c r="AA52" t="s">
        <v>53</v>
      </c>
      <c r="AB52" s="2">
        <v>2.5</v>
      </c>
    </row>
    <row r="53" spans="15:28" x14ac:dyDescent="0.25">
      <c r="O53">
        <f ca="1">_xll.RiskDiscrete($A$6:$A$35,$E$6:$E$35)</f>
        <v>1</v>
      </c>
      <c r="P53">
        <f ca="1">_xll.RiskDuniform($L$5:$L$16)</f>
        <v>10</v>
      </c>
      <c r="Q53" t="str">
        <f ca="1">IF(_xll.RiskUniform(0,1)&lt;0.5,"uptown","downtown")</f>
        <v>uptown</v>
      </c>
      <c r="R53">
        <f t="shared" ca="1" si="4"/>
        <v>3</v>
      </c>
      <c r="S53" t="str">
        <f t="shared" ca="1" si="5"/>
        <v>Tape 1</v>
      </c>
      <c r="T53" t="str">
        <f t="shared" ca="1" si="6"/>
        <v>October</v>
      </c>
      <c r="U53" t="str">
        <f t="shared" ca="1" si="7"/>
        <v>uptown</v>
      </c>
      <c r="V53">
        <f t="shared" ca="1" si="8"/>
        <v>3</v>
      </c>
      <c r="Y53" t="s">
        <v>18</v>
      </c>
      <c r="Z53" t="s">
        <v>39</v>
      </c>
      <c r="AA53" t="s">
        <v>54</v>
      </c>
      <c r="AB53" s="2">
        <v>10</v>
      </c>
    </row>
    <row r="54" spans="15:28" x14ac:dyDescent="0.25">
      <c r="O54">
        <f ca="1">_xll.RiskDiscrete($A$6:$A$35,$E$6:$E$35)</f>
        <v>10</v>
      </c>
      <c r="P54">
        <f ca="1">_xll.RiskDuniform($L$5:$L$16)</f>
        <v>12</v>
      </c>
      <c r="Q54" t="str">
        <f ca="1">IF(_xll.RiskUniform(0,1)&lt;0.5,"uptown","downtown")</f>
        <v>uptown</v>
      </c>
      <c r="R54">
        <f t="shared" ca="1" si="4"/>
        <v>2.5</v>
      </c>
      <c r="S54" t="str">
        <f t="shared" ca="1" si="5"/>
        <v>Tape 10</v>
      </c>
      <c r="T54" t="str">
        <f t="shared" ca="1" si="6"/>
        <v>December</v>
      </c>
      <c r="U54" t="str">
        <f t="shared" ca="1" si="7"/>
        <v>uptown</v>
      </c>
      <c r="V54">
        <f t="shared" ca="1" si="8"/>
        <v>2.5</v>
      </c>
      <c r="Y54" t="s">
        <v>16</v>
      </c>
      <c r="Z54" t="s">
        <v>43</v>
      </c>
      <c r="AA54" t="s">
        <v>54</v>
      </c>
      <c r="AB54" s="2">
        <v>2.5</v>
      </c>
    </row>
    <row r="55" spans="15:28" x14ac:dyDescent="0.25">
      <c r="O55">
        <f ca="1">_xll.RiskDiscrete($A$6:$A$35,$E$6:$E$35)</f>
        <v>10</v>
      </c>
      <c r="P55">
        <f ca="1">_xll.RiskDuniform($L$5:$L$16)</f>
        <v>3</v>
      </c>
      <c r="Q55" t="str">
        <f ca="1">IF(_xll.RiskUniform(0,1)&lt;0.5,"uptown","downtown")</f>
        <v>uptown</v>
      </c>
      <c r="R55">
        <f t="shared" ca="1" si="4"/>
        <v>2.5</v>
      </c>
      <c r="S55" t="str">
        <f t="shared" ca="1" si="5"/>
        <v>Tape 10</v>
      </c>
      <c r="T55" t="str">
        <f t="shared" ca="1" si="6"/>
        <v>March</v>
      </c>
      <c r="U55" t="str">
        <f t="shared" ca="1" si="7"/>
        <v>uptown</v>
      </c>
      <c r="V55">
        <f t="shared" ca="1" si="8"/>
        <v>2.5</v>
      </c>
      <c r="Y55" t="s">
        <v>24</v>
      </c>
      <c r="Z55" t="s">
        <v>42</v>
      </c>
      <c r="AA55" t="s">
        <v>54</v>
      </c>
      <c r="AB55" s="2">
        <v>10</v>
      </c>
    </row>
    <row r="56" spans="15:28" x14ac:dyDescent="0.25">
      <c r="O56">
        <f ca="1">_xll.RiskDiscrete($A$6:$A$35,$E$6:$E$35)</f>
        <v>18</v>
      </c>
      <c r="P56">
        <f ca="1">_xll.RiskDuniform($L$5:$L$16)</f>
        <v>1</v>
      </c>
      <c r="Q56" t="str">
        <f ca="1">IF(_xll.RiskUniform(0,1)&lt;0.5,"uptown","downtown")</f>
        <v>downtown</v>
      </c>
      <c r="R56">
        <f t="shared" ca="1" si="4"/>
        <v>10</v>
      </c>
      <c r="S56" t="str">
        <f t="shared" ca="1" si="5"/>
        <v>Safety 8</v>
      </c>
      <c r="T56" t="str">
        <f t="shared" ca="1" si="6"/>
        <v>January</v>
      </c>
      <c r="U56" t="str">
        <f t="shared" ca="1" si="7"/>
        <v>downtown</v>
      </c>
      <c r="V56">
        <f t="shared" ca="1" si="8"/>
        <v>10</v>
      </c>
      <c r="Y56" t="s">
        <v>24</v>
      </c>
      <c r="Z56" t="s">
        <v>42</v>
      </c>
      <c r="AA56" t="s">
        <v>53</v>
      </c>
      <c r="AB56" s="2">
        <v>10</v>
      </c>
    </row>
    <row r="57" spans="15:28" x14ac:dyDescent="0.25">
      <c r="O57">
        <f ca="1">_xll.RiskDiscrete($A$6:$A$35,$E$6:$E$35)</f>
        <v>18</v>
      </c>
      <c r="P57">
        <f ca="1">_xll.RiskDuniform($L$5:$L$16)</f>
        <v>3</v>
      </c>
      <c r="Q57" t="str">
        <f ca="1">IF(_xll.RiskUniform(0,1)&lt;0.5,"uptown","downtown")</f>
        <v>downtown</v>
      </c>
      <c r="R57">
        <f t="shared" ca="1" si="4"/>
        <v>10</v>
      </c>
      <c r="S57" t="str">
        <f t="shared" ca="1" si="5"/>
        <v>Safety 8</v>
      </c>
      <c r="T57" t="str">
        <f t="shared" ca="1" si="6"/>
        <v>March</v>
      </c>
      <c r="U57" t="str">
        <f t="shared" ca="1" si="7"/>
        <v>downtown</v>
      </c>
      <c r="V57">
        <f t="shared" ca="1" si="8"/>
        <v>10</v>
      </c>
      <c r="Y57" t="s">
        <v>24</v>
      </c>
      <c r="Z57" t="s">
        <v>49</v>
      </c>
      <c r="AA57" t="s">
        <v>53</v>
      </c>
      <c r="AB57" s="2">
        <v>10</v>
      </c>
    </row>
    <row r="58" spans="15:28" x14ac:dyDescent="0.25">
      <c r="O58">
        <f ca="1">_xll.RiskDiscrete($A$6:$A$35,$E$6:$E$35)</f>
        <v>7</v>
      </c>
      <c r="P58">
        <f ca="1">_xll.RiskDuniform($L$5:$L$16)</f>
        <v>10</v>
      </c>
      <c r="Q58" t="str">
        <f ca="1">IF(_xll.RiskUniform(0,1)&lt;0.5,"uptown","downtown")</f>
        <v>uptown</v>
      </c>
      <c r="R58">
        <f t="shared" ca="1" si="4"/>
        <v>2.5</v>
      </c>
      <c r="S58" t="str">
        <f t="shared" ca="1" si="5"/>
        <v>Tape 7</v>
      </c>
      <c r="T58" t="str">
        <f t="shared" ca="1" si="6"/>
        <v>October</v>
      </c>
      <c r="U58" t="str">
        <f t="shared" ca="1" si="7"/>
        <v>uptown</v>
      </c>
      <c r="V58">
        <f t="shared" ca="1" si="8"/>
        <v>2.5</v>
      </c>
      <c r="Y58" t="s">
        <v>11</v>
      </c>
      <c r="Z58" t="s">
        <v>48</v>
      </c>
      <c r="AA58" t="s">
        <v>54</v>
      </c>
      <c r="AB58" s="2">
        <v>2.5</v>
      </c>
    </row>
    <row r="59" spans="15:28" x14ac:dyDescent="0.25">
      <c r="O59">
        <f ca="1">_xll.RiskDiscrete($A$6:$A$35,$E$6:$E$35)</f>
        <v>12</v>
      </c>
      <c r="P59">
        <f ca="1">_xll.RiskDuniform($L$5:$L$16)</f>
        <v>3</v>
      </c>
      <c r="Q59" t="str">
        <f ca="1">IF(_xll.RiskUniform(0,1)&lt;0.5,"uptown","downtown")</f>
        <v>downtown</v>
      </c>
      <c r="R59">
        <f t="shared" ca="1" si="4"/>
        <v>10</v>
      </c>
      <c r="S59" t="str">
        <f t="shared" ca="1" si="5"/>
        <v>Safety 2</v>
      </c>
      <c r="T59" t="str">
        <f t="shared" ca="1" si="6"/>
        <v>March</v>
      </c>
      <c r="U59" t="str">
        <f t="shared" ca="1" si="7"/>
        <v>downtown</v>
      </c>
      <c r="V59">
        <f t="shared" ca="1" si="8"/>
        <v>10</v>
      </c>
      <c r="Y59" t="s">
        <v>24</v>
      </c>
      <c r="Z59" t="s">
        <v>40</v>
      </c>
      <c r="AA59" t="s">
        <v>54</v>
      </c>
      <c r="AB59" s="2">
        <v>10</v>
      </c>
    </row>
    <row r="60" spans="15:28" x14ac:dyDescent="0.25">
      <c r="O60">
        <f ca="1">_xll.RiskDiscrete($A$6:$A$35,$E$6:$E$35)</f>
        <v>10</v>
      </c>
      <c r="P60">
        <f ca="1">_xll.RiskDuniform($L$5:$L$16)</f>
        <v>2</v>
      </c>
      <c r="Q60" t="str">
        <f ca="1">IF(_xll.RiskUniform(0,1)&lt;0.5,"uptown","downtown")</f>
        <v>uptown</v>
      </c>
      <c r="R60">
        <f t="shared" ca="1" si="4"/>
        <v>2.5</v>
      </c>
      <c r="S60" t="str">
        <f t="shared" ca="1" si="5"/>
        <v>Tape 10</v>
      </c>
      <c r="T60" t="str">
        <f t="shared" ca="1" si="6"/>
        <v>February</v>
      </c>
      <c r="U60" t="str">
        <f t="shared" ca="1" si="7"/>
        <v>uptown</v>
      </c>
      <c r="V60">
        <f t="shared" ca="1" si="8"/>
        <v>2.5</v>
      </c>
      <c r="Y60" t="s">
        <v>19</v>
      </c>
      <c r="Z60" t="s">
        <v>44</v>
      </c>
      <c r="AA60" t="s">
        <v>54</v>
      </c>
      <c r="AB60" s="2">
        <v>10</v>
      </c>
    </row>
    <row r="61" spans="15:28" x14ac:dyDescent="0.25">
      <c r="O61">
        <f ca="1">_xll.RiskDiscrete($A$6:$A$35,$E$6:$E$35)</f>
        <v>17</v>
      </c>
      <c r="P61">
        <f ca="1">_xll.RiskDuniform($L$5:$L$16)</f>
        <v>2</v>
      </c>
      <c r="Q61" t="str">
        <f ca="1">IF(_xll.RiskUniform(0,1)&lt;0.5,"uptown","downtown")</f>
        <v>downtown</v>
      </c>
      <c r="R61">
        <f t="shared" ca="1" si="4"/>
        <v>10</v>
      </c>
      <c r="S61" t="str">
        <f t="shared" ca="1" si="5"/>
        <v>Safety 7</v>
      </c>
      <c r="T61" t="str">
        <f t="shared" ca="1" si="6"/>
        <v>February</v>
      </c>
      <c r="U61" t="str">
        <f t="shared" ca="1" si="7"/>
        <v>downtown</v>
      </c>
      <c r="V61">
        <f t="shared" ca="1" si="8"/>
        <v>10</v>
      </c>
      <c r="Y61" t="s">
        <v>24</v>
      </c>
      <c r="Z61" t="s">
        <v>44</v>
      </c>
      <c r="AA61" t="s">
        <v>54</v>
      </c>
      <c r="AB61" s="2">
        <v>10</v>
      </c>
    </row>
    <row r="62" spans="15:28" x14ac:dyDescent="0.25">
      <c r="O62">
        <f ca="1">_xll.RiskDiscrete($A$6:$A$35,$E$6:$E$35)</f>
        <v>12</v>
      </c>
      <c r="P62">
        <f ca="1">_xll.RiskDuniform($L$5:$L$16)</f>
        <v>10</v>
      </c>
      <c r="Q62" t="str">
        <f ca="1">IF(_xll.RiskUniform(0,1)&lt;0.5,"uptown","downtown")</f>
        <v>downtown</v>
      </c>
      <c r="R62">
        <f t="shared" ca="1" si="4"/>
        <v>10</v>
      </c>
      <c r="S62" t="str">
        <f t="shared" ca="1" si="5"/>
        <v>Safety 2</v>
      </c>
      <c r="T62" t="str">
        <f t="shared" ca="1" si="6"/>
        <v>October</v>
      </c>
      <c r="U62" t="str">
        <f t="shared" ca="1" si="7"/>
        <v>downtown</v>
      </c>
      <c r="V62">
        <f t="shared" ca="1" si="8"/>
        <v>10</v>
      </c>
      <c r="Y62" t="s">
        <v>16</v>
      </c>
      <c r="Z62" t="s">
        <v>40</v>
      </c>
      <c r="AA62" t="s">
        <v>53</v>
      </c>
      <c r="AB62" s="2">
        <v>2.5</v>
      </c>
    </row>
    <row r="63" spans="15:28" x14ac:dyDescent="0.25">
      <c r="O63">
        <f ca="1">_xll.RiskDiscrete($A$6:$A$35,$E$6:$E$35)</f>
        <v>24</v>
      </c>
      <c r="P63">
        <f ca="1">_xll.RiskDuniform($L$5:$L$16)</f>
        <v>10</v>
      </c>
      <c r="Q63" t="str">
        <f ca="1">IF(_xll.RiskUniform(0,1)&lt;0.5,"uptown","downtown")</f>
        <v>downtown</v>
      </c>
      <c r="R63">
        <f t="shared" ca="1" si="4"/>
        <v>7</v>
      </c>
      <c r="S63" t="str">
        <f t="shared" ca="1" si="5"/>
        <v>Adhesive 4</v>
      </c>
      <c r="T63" t="str">
        <f t="shared" ca="1" si="6"/>
        <v>October</v>
      </c>
      <c r="U63" t="str">
        <f t="shared" ca="1" si="7"/>
        <v>downtown</v>
      </c>
      <c r="V63">
        <f t="shared" ca="1" si="8"/>
        <v>7</v>
      </c>
      <c r="Y63" t="s">
        <v>24</v>
      </c>
      <c r="Z63" t="s">
        <v>42</v>
      </c>
      <c r="AA63" t="s">
        <v>54</v>
      </c>
      <c r="AB63" s="2">
        <v>10</v>
      </c>
    </row>
    <row r="64" spans="15:28" x14ac:dyDescent="0.25">
      <c r="O64">
        <f ca="1">_xll.RiskDiscrete($A$6:$A$35,$E$6:$E$35)</f>
        <v>17</v>
      </c>
      <c r="P64">
        <f ca="1">_xll.RiskDuniform($L$5:$L$16)</f>
        <v>9</v>
      </c>
      <c r="Q64" t="str">
        <f ca="1">IF(_xll.RiskUniform(0,1)&lt;0.5,"uptown","downtown")</f>
        <v>uptown</v>
      </c>
      <c r="R64">
        <f t="shared" ca="1" si="4"/>
        <v>10</v>
      </c>
      <c r="S64" t="str">
        <f t="shared" ca="1" si="5"/>
        <v>Safety 7</v>
      </c>
      <c r="T64" t="str">
        <f t="shared" ca="1" si="6"/>
        <v>September</v>
      </c>
      <c r="U64" t="str">
        <f t="shared" ca="1" si="7"/>
        <v>uptown</v>
      </c>
      <c r="V64">
        <f t="shared" ca="1" si="8"/>
        <v>10</v>
      </c>
      <c r="Y64" t="s">
        <v>24</v>
      </c>
      <c r="Z64" t="s">
        <v>45</v>
      </c>
      <c r="AA64" t="s">
        <v>54</v>
      </c>
      <c r="AB64" s="2">
        <v>10</v>
      </c>
    </row>
    <row r="65" spans="15:28" x14ac:dyDescent="0.25">
      <c r="O65">
        <f ca="1">_xll.RiskDiscrete($A$6:$A$35,$E$6:$E$35)</f>
        <v>24</v>
      </c>
      <c r="P65">
        <f ca="1">_xll.RiskDuniform($L$5:$L$16)</f>
        <v>8</v>
      </c>
      <c r="Q65" t="str">
        <f ca="1">IF(_xll.RiskUniform(0,1)&lt;0.5,"uptown","downtown")</f>
        <v>downtown</v>
      </c>
      <c r="R65">
        <f t="shared" ca="1" si="4"/>
        <v>7</v>
      </c>
      <c r="S65" t="str">
        <f t="shared" ca="1" si="5"/>
        <v>Adhesive 4</v>
      </c>
      <c r="T65" t="str">
        <f t="shared" ca="1" si="6"/>
        <v>August</v>
      </c>
      <c r="U65" t="str">
        <f t="shared" ca="1" si="7"/>
        <v>downtown</v>
      </c>
      <c r="V65">
        <f t="shared" ca="1" si="8"/>
        <v>7</v>
      </c>
      <c r="Y65" t="s">
        <v>20</v>
      </c>
      <c r="Z65" t="s">
        <v>46</v>
      </c>
      <c r="AA65" t="s">
        <v>54</v>
      </c>
      <c r="AB65" s="2">
        <v>10</v>
      </c>
    </row>
    <row r="66" spans="15:28" x14ac:dyDescent="0.25">
      <c r="O66">
        <f ca="1">_xll.RiskDiscrete($A$6:$A$35,$E$6:$E$35)</f>
        <v>7</v>
      </c>
      <c r="P66">
        <f ca="1">_xll.RiskDuniform($L$5:$L$16)</f>
        <v>2</v>
      </c>
      <c r="Q66" t="str">
        <f ca="1">IF(_xll.RiskUniform(0,1)&lt;0.5,"uptown","downtown")</f>
        <v>downtown</v>
      </c>
      <c r="R66">
        <f t="shared" ca="1" si="4"/>
        <v>2.5</v>
      </c>
      <c r="S66" t="str">
        <f t="shared" ca="1" si="5"/>
        <v>Tape 7</v>
      </c>
      <c r="T66" t="str">
        <f t="shared" ca="1" si="6"/>
        <v>February</v>
      </c>
      <c r="U66" t="str">
        <f t="shared" ca="1" si="7"/>
        <v>downtown</v>
      </c>
      <c r="V66">
        <f t="shared" ca="1" si="8"/>
        <v>2.5</v>
      </c>
      <c r="Y66" t="s">
        <v>24</v>
      </c>
      <c r="Z66" t="s">
        <v>46</v>
      </c>
      <c r="AA66" t="s">
        <v>53</v>
      </c>
      <c r="AB66" s="2">
        <v>10</v>
      </c>
    </row>
    <row r="67" spans="15:28" x14ac:dyDescent="0.25">
      <c r="O67">
        <f ca="1">_xll.RiskDiscrete($A$6:$A$35,$E$6:$E$35)</f>
        <v>10</v>
      </c>
      <c r="P67">
        <f ca="1">_xll.RiskDuniform($L$5:$L$16)</f>
        <v>7</v>
      </c>
      <c r="Q67" t="str">
        <f ca="1">IF(_xll.RiskUniform(0,1)&lt;0.5,"uptown","downtown")</f>
        <v>uptown</v>
      </c>
      <c r="R67">
        <f t="shared" ca="1" si="4"/>
        <v>2.5</v>
      </c>
      <c r="S67" t="str">
        <f t="shared" ca="1" si="5"/>
        <v>Tape 10</v>
      </c>
      <c r="T67" t="str">
        <f t="shared" ca="1" si="6"/>
        <v>July</v>
      </c>
      <c r="U67" t="str">
        <f t="shared" ca="1" si="7"/>
        <v>uptown</v>
      </c>
      <c r="V67">
        <f t="shared" ca="1" si="8"/>
        <v>2.5</v>
      </c>
      <c r="Y67" t="s">
        <v>24</v>
      </c>
      <c r="Z67" t="s">
        <v>45</v>
      </c>
      <c r="AA67" t="s">
        <v>54</v>
      </c>
      <c r="AB67" s="2">
        <v>10</v>
      </c>
    </row>
    <row r="68" spans="15:28" x14ac:dyDescent="0.25">
      <c r="O68">
        <f ca="1">_xll.RiskDiscrete($A$6:$A$35,$E$6:$E$35)</f>
        <v>17</v>
      </c>
      <c r="P68">
        <f ca="1">_xll.RiskDuniform($L$5:$L$16)</f>
        <v>5</v>
      </c>
      <c r="Q68" t="str">
        <f ca="1">IF(_xll.RiskUniform(0,1)&lt;0.5,"uptown","downtown")</f>
        <v>uptown</v>
      </c>
      <c r="R68">
        <f t="shared" ca="1" si="4"/>
        <v>10</v>
      </c>
      <c r="S68" t="str">
        <f t="shared" ca="1" si="5"/>
        <v>Safety 7</v>
      </c>
      <c r="T68" t="str">
        <f t="shared" ca="1" si="6"/>
        <v>May</v>
      </c>
      <c r="U68" t="str">
        <f t="shared" ca="1" si="7"/>
        <v>uptown</v>
      </c>
      <c r="V68">
        <f t="shared" ca="1" si="8"/>
        <v>10</v>
      </c>
      <c r="Y68" t="s">
        <v>24</v>
      </c>
      <c r="Z68" t="s">
        <v>49</v>
      </c>
      <c r="AA68" t="s">
        <v>53</v>
      </c>
      <c r="AB68" s="2">
        <v>10</v>
      </c>
    </row>
    <row r="69" spans="15:28" x14ac:dyDescent="0.25">
      <c r="O69">
        <f ca="1">_xll.RiskDiscrete($A$6:$A$35,$E$6:$E$35)</f>
        <v>10</v>
      </c>
      <c r="P69">
        <f ca="1">_xll.RiskDuniform($L$5:$L$16)</f>
        <v>1</v>
      </c>
      <c r="Q69" t="str">
        <f ca="1">IF(_xll.RiskUniform(0,1)&lt;0.5,"uptown","downtown")</f>
        <v>downtown</v>
      </c>
      <c r="R69">
        <f t="shared" ca="1" si="4"/>
        <v>2.5</v>
      </c>
      <c r="S69" t="str">
        <f t="shared" ca="1" si="5"/>
        <v>Tape 10</v>
      </c>
      <c r="T69" t="str">
        <f t="shared" ca="1" si="6"/>
        <v>January</v>
      </c>
      <c r="U69" t="str">
        <f t="shared" ca="1" si="7"/>
        <v>downtown</v>
      </c>
      <c r="V69">
        <f t="shared" ca="1" si="8"/>
        <v>2.5</v>
      </c>
      <c r="Y69" t="s">
        <v>24</v>
      </c>
      <c r="Z69" t="s">
        <v>45</v>
      </c>
      <c r="AA69" t="s">
        <v>53</v>
      </c>
      <c r="AB69" s="2">
        <v>10</v>
      </c>
    </row>
    <row r="70" spans="15:28" x14ac:dyDescent="0.25">
      <c r="O70">
        <f ca="1">_xll.RiskDiscrete($A$6:$A$35,$E$6:$E$35)</f>
        <v>18</v>
      </c>
      <c r="P70">
        <f ca="1">_xll.RiskDuniform($L$5:$L$16)</f>
        <v>12</v>
      </c>
      <c r="Q70" t="str">
        <f ca="1">IF(_xll.RiskUniform(0,1)&lt;0.5,"uptown","downtown")</f>
        <v>downtown</v>
      </c>
      <c r="R70">
        <f t="shared" ca="1" si="4"/>
        <v>10</v>
      </c>
      <c r="S70" t="str">
        <f t="shared" ca="1" si="5"/>
        <v>Safety 8</v>
      </c>
      <c r="T70" t="str">
        <f t="shared" ca="1" si="6"/>
        <v>December</v>
      </c>
      <c r="U70" t="str">
        <f t="shared" ca="1" si="7"/>
        <v>downtown</v>
      </c>
      <c r="V70">
        <f t="shared" ca="1" si="8"/>
        <v>10</v>
      </c>
      <c r="Y70" t="s">
        <v>24</v>
      </c>
      <c r="Z70" t="s">
        <v>46</v>
      </c>
      <c r="AA70" t="s">
        <v>53</v>
      </c>
      <c r="AB70" s="2">
        <v>10</v>
      </c>
    </row>
    <row r="71" spans="15:28" x14ac:dyDescent="0.25">
      <c r="O71">
        <f ca="1">_xll.RiskDiscrete($A$6:$A$35,$E$6:$E$35)</f>
        <v>29</v>
      </c>
      <c r="P71">
        <f ca="1">_xll.RiskDuniform($L$5:$L$16)</f>
        <v>7</v>
      </c>
      <c r="Q71" t="str">
        <f ca="1">IF(_xll.RiskUniform(0,1)&lt;0.5,"uptown","downtown")</f>
        <v>uptown</v>
      </c>
      <c r="R71">
        <f t="shared" ca="1" si="4"/>
        <v>7</v>
      </c>
      <c r="S71" t="str">
        <f t="shared" ca="1" si="5"/>
        <v>Adhesive 9</v>
      </c>
      <c r="T71" t="str">
        <f t="shared" ca="1" si="6"/>
        <v>July</v>
      </c>
      <c r="U71" t="str">
        <f t="shared" ca="1" si="7"/>
        <v>uptown</v>
      </c>
      <c r="V71">
        <f t="shared" ca="1" si="8"/>
        <v>7</v>
      </c>
      <c r="Y71" t="s">
        <v>24</v>
      </c>
      <c r="Z71" t="s">
        <v>43</v>
      </c>
      <c r="AA71" t="s">
        <v>53</v>
      </c>
      <c r="AB71" s="2">
        <v>10</v>
      </c>
    </row>
    <row r="72" spans="15:28" x14ac:dyDescent="0.25">
      <c r="O72">
        <f ca="1">_xll.RiskDiscrete($A$6:$A$35,$E$6:$E$35)</f>
        <v>18</v>
      </c>
      <c r="P72">
        <f ca="1">_xll.RiskDuniform($L$5:$L$16)</f>
        <v>9</v>
      </c>
      <c r="Q72" t="str">
        <f ca="1">IF(_xll.RiskUniform(0,1)&lt;0.5,"uptown","downtown")</f>
        <v>uptown</v>
      </c>
      <c r="R72">
        <f t="shared" ref="R72:R135" ca="1" si="9">VLOOKUP(O72,lookprice,2)</f>
        <v>10</v>
      </c>
      <c r="S72" t="str">
        <f t="shared" ref="S72:S135" ca="1" si="10">VLOOKUP(O72,lookname,2)</f>
        <v>Safety 8</v>
      </c>
      <c r="T72" t="str">
        <f t="shared" ref="T72:T135" ca="1" si="11">VLOOKUP(P72,lookmonth,2)</f>
        <v>September</v>
      </c>
      <c r="U72" t="str">
        <f t="shared" ca="1" si="7"/>
        <v>uptown</v>
      </c>
      <c r="V72">
        <f t="shared" ca="1" si="8"/>
        <v>10</v>
      </c>
      <c r="Y72" t="s">
        <v>24</v>
      </c>
      <c r="Z72" t="s">
        <v>45</v>
      </c>
      <c r="AA72" t="s">
        <v>53</v>
      </c>
      <c r="AB72" s="2">
        <v>10</v>
      </c>
    </row>
    <row r="73" spans="15:28" x14ac:dyDescent="0.25">
      <c r="O73">
        <f ca="1">_xll.RiskDiscrete($A$6:$A$35,$E$6:$E$35)</f>
        <v>18</v>
      </c>
      <c r="P73">
        <f ca="1">_xll.RiskDuniform($L$5:$L$16)</f>
        <v>7</v>
      </c>
      <c r="Q73" t="str">
        <f ca="1">IF(_xll.RiskUniform(0,1)&lt;0.5,"uptown","downtown")</f>
        <v>downtown</v>
      </c>
      <c r="R73">
        <f t="shared" ca="1" si="9"/>
        <v>10</v>
      </c>
      <c r="S73" t="str">
        <f t="shared" ca="1" si="10"/>
        <v>Safety 8</v>
      </c>
      <c r="T73" t="str">
        <f t="shared" ca="1" si="11"/>
        <v>July</v>
      </c>
      <c r="U73" t="str">
        <f t="shared" ref="U73:U136" ca="1" si="12">Q73</f>
        <v>downtown</v>
      </c>
      <c r="V73">
        <f t="shared" ref="V73:V136" ca="1" si="13">R73</f>
        <v>10</v>
      </c>
      <c r="Y73" t="s">
        <v>7</v>
      </c>
      <c r="Z73" t="s">
        <v>41</v>
      </c>
      <c r="AA73" t="s">
        <v>53</v>
      </c>
      <c r="AB73" s="2">
        <v>3</v>
      </c>
    </row>
    <row r="74" spans="15:28" x14ac:dyDescent="0.25">
      <c r="O74">
        <f ca="1">_xll.RiskDiscrete($A$6:$A$35,$E$6:$E$35)</f>
        <v>15</v>
      </c>
      <c r="P74">
        <f ca="1">_xll.RiskDuniform($L$5:$L$16)</f>
        <v>2</v>
      </c>
      <c r="Q74" t="str">
        <f ca="1">IF(_xll.RiskUniform(0,1)&lt;0.5,"uptown","downtown")</f>
        <v>downtown</v>
      </c>
      <c r="R74">
        <f t="shared" ca="1" si="9"/>
        <v>10</v>
      </c>
      <c r="S74" t="str">
        <f t="shared" ca="1" si="10"/>
        <v>Safety 5</v>
      </c>
      <c r="T74" t="str">
        <f t="shared" ca="1" si="11"/>
        <v>February</v>
      </c>
      <c r="U74" t="str">
        <f t="shared" ca="1" si="12"/>
        <v>downtown</v>
      </c>
      <c r="V74">
        <f t="shared" ca="1" si="13"/>
        <v>10</v>
      </c>
      <c r="Y74" t="s">
        <v>24</v>
      </c>
      <c r="Z74" t="s">
        <v>44</v>
      </c>
      <c r="AA74" t="s">
        <v>53</v>
      </c>
      <c r="AB74" s="2">
        <v>10</v>
      </c>
    </row>
    <row r="75" spans="15:28" x14ac:dyDescent="0.25">
      <c r="O75">
        <f ca="1">_xll.RiskDiscrete($A$6:$A$35,$E$6:$E$35)</f>
        <v>9</v>
      </c>
      <c r="P75">
        <f ca="1">_xll.RiskDuniform($L$5:$L$16)</f>
        <v>8</v>
      </c>
      <c r="Q75" t="str">
        <f ca="1">IF(_xll.RiskUniform(0,1)&lt;0.5,"uptown","downtown")</f>
        <v>uptown</v>
      </c>
      <c r="R75">
        <f t="shared" ca="1" si="9"/>
        <v>2.5</v>
      </c>
      <c r="S75" t="str">
        <f t="shared" ca="1" si="10"/>
        <v>Tape 9</v>
      </c>
      <c r="T75" t="str">
        <f t="shared" ca="1" si="11"/>
        <v>August</v>
      </c>
      <c r="U75" t="str">
        <f t="shared" ca="1" si="12"/>
        <v>uptown</v>
      </c>
      <c r="V75">
        <f t="shared" ca="1" si="13"/>
        <v>2.5</v>
      </c>
      <c r="Y75" t="s">
        <v>24</v>
      </c>
      <c r="Z75" t="s">
        <v>48</v>
      </c>
      <c r="AA75" t="s">
        <v>53</v>
      </c>
      <c r="AB75" s="2">
        <v>10</v>
      </c>
    </row>
    <row r="76" spans="15:28" x14ac:dyDescent="0.25">
      <c r="O76">
        <f ca="1">_xll.RiskDiscrete($A$6:$A$35,$E$6:$E$35)</f>
        <v>16</v>
      </c>
      <c r="P76">
        <f ca="1">_xll.RiskDuniform($L$5:$L$16)</f>
        <v>10</v>
      </c>
      <c r="Q76" t="str">
        <f ca="1">IF(_xll.RiskUniform(0,1)&lt;0.5,"uptown","downtown")</f>
        <v>uptown</v>
      </c>
      <c r="R76">
        <f t="shared" ca="1" si="9"/>
        <v>10</v>
      </c>
      <c r="S76" t="str">
        <f t="shared" ca="1" si="10"/>
        <v>Safety 6</v>
      </c>
      <c r="T76" t="str">
        <f t="shared" ca="1" si="11"/>
        <v>October</v>
      </c>
      <c r="U76" t="str">
        <f t="shared" ca="1" si="12"/>
        <v>uptown</v>
      </c>
      <c r="V76">
        <f t="shared" ca="1" si="13"/>
        <v>10</v>
      </c>
      <c r="Y76" t="s">
        <v>24</v>
      </c>
      <c r="Z76" t="s">
        <v>45</v>
      </c>
      <c r="AA76" t="s">
        <v>54</v>
      </c>
      <c r="AB76" s="2">
        <v>10</v>
      </c>
    </row>
    <row r="77" spans="15:28" x14ac:dyDescent="0.25">
      <c r="O77">
        <f ca="1">_xll.RiskDiscrete($A$6:$A$35,$E$6:$E$35)</f>
        <v>18</v>
      </c>
      <c r="P77">
        <f ca="1">_xll.RiskDuniform($L$5:$L$16)</f>
        <v>1</v>
      </c>
      <c r="Q77" t="str">
        <f ca="1">IF(_xll.RiskUniform(0,1)&lt;0.5,"uptown","downtown")</f>
        <v>uptown</v>
      </c>
      <c r="R77">
        <f t="shared" ca="1" si="9"/>
        <v>10</v>
      </c>
      <c r="S77" t="str">
        <f t="shared" ca="1" si="10"/>
        <v>Safety 8</v>
      </c>
      <c r="T77" t="str">
        <f t="shared" ca="1" si="11"/>
        <v>January</v>
      </c>
      <c r="U77" t="str">
        <f t="shared" ca="1" si="12"/>
        <v>uptown</v>
      </c>
      <c r="V77">
        <f t="shared" ca="1" si="13"/>
        <v>10</v>
      </c>
      <c r="Y77" t="s">
        <v>13</v>
      </c>
      <c r="Z77" t="s">
        <v>41</v>
      </c>
      <c r="AA77" t="s">
        <v>54</v>
      </c>
      <c r="AB77" s="2">
        <v>2.5</v>
      </c>
    </row>
    <row r="78" spans="15:28" x14ac:dyDescent="0.25">
      <c r="O78">
        <f ca="1">_xll.RiskDiscrete($A$6:$A$35,$E$6:$E$35)</f>
        <v>18</v>
      </c>
      <c r="P78">
        <f ca="1">_xll.RiskDuniform($L$5:$L$16)</f>
        <v>6</v>
      </c>
      <c r="Q78" t="str">
        <f ca="1">IF(_xll.RiskUniform(0,1)&lt;0.5,"uptown","downtown")</f>
        <v>uptown</v>
      </c>
      <c r="R78">
        <f t="shared" ca="1" si="9"/>
        <v>10</v>
      </c>
      <c r="S78" t="str">
        <f t="shared" ca="1" si="10"/>
        <v>Safety 8</v>
      </c>
      <c r="T78" t="str">
        <f t="shared" ca="1" si="11"/>
        <v>June</v>
      </c>
      <c r="U78" t="str">
        <f t="shared" ca="1" si="12"/>
        <v>uptown</v>
      </c>
      <c r="V78">
        <f t="shared" ca="1" si="13"/>
        <v>10</v>
      </c>
      <c r="Y78" t="s">
        <v>32</v>
      </c>
      <c r="Z78" t="s">
        <v>40</v>
      </c>
      <c r="AA78" t="s">
        <v>54</v>
      </c>
      <c r="AB78" s="2">
        <v>7</v>
      </c>
    </row>
    <row r="79" spans="15:28" x14ac:dyDescent="0.25">
      <c r="O79">
        <f ca="1">_xll.RiskDiscrete($A$6:$A$35,$E$6:$E$35)</f>
        <v>6</v>
      </c>
      <c r="P79">
        <f ca="1">_xll.RiskDuniform($L$5:$L$16)</f>
        <v>10</v>
      </c>
      <c r="Q79" t="str">
        <f ca="1">IF(_xll.RiskUniform(0,1)&lt;0.5,"uptown","downtown")</f>
        <v>uptown</v>
      </c>
      <c r="R79">
        <f t="shared" ca="1" si="9"/>
        <v>2.5</v>
      </c>
      <c r="S79" t="str">
        <f t="shared" ca="1" si="10"/>
        <v>Tape 6</v>
      </c>
      <c r="T79" t="str">
        <f t="shared" ca="1" si="11"/>
        <v>October</v>
      </c>
      <c r="U79" t="str">
        <f t="shared" ca="1" si="12"/>
        <v>uptown</v>
      </c>
      <c r="V79">
        <f t="shared" ca="1" si="13"/>
        <v>2.5</v>
      </c>
      <c r="Y79" t="s">
        <v>24</v>
      </c>
      <c r="Z79" t="s">
        <v>50</v>
      </c>
      <c r="AA79" t="s">
        <v>54</v>
      </c>
      <c r="AB79" s="2">
        <v>10</v>
      </c>
    </row>
    <row r="80" spans="15:28" x14ac:dyDescent="0.25">
      <c r="O80">
        <f ca="1">_xll.RiskDiscrete($A$6:$A$35,$E$6:$E$35)</f>
        <v>1</v>
      </c>
      <c r="P80">
        <f ca="1">_xll.RiskDuniform($L$5:$L$16)</f>
        <v>2</v>
      </c>
      <c r="Q80" t="str">
        <f ca="1">IF(_xll.RiskUniform(0,1)&lt;0.5,"uptown","downtown")</f>
        <v>uptown</v>
      </c>
      <c r="R80">
        <f t="shared" ca="1" si="9"/>
        <v>3</v>
      </c>
      <c r="S80" t="str">
        <f t="shared" ca="1" si="10"/>
        <v>Tape 1</v>
      </c>
      <c r="T80" t="str">
        <f t="shared" ca="1" si="11"/>
        <v>February</v>
      </c>
      <c r="U80" t="str">
        <f t="shared" ca="1" si="12"/>
        <v>uptown</v>
      </c>
      <c r="V80">
        <f t="shared" ca="1" si="13"/>
        <v>3</v>
      </c>
      <c r="Y80" t="s">
        <v>24</v>
      </c>
      <c r="Z80" t="s">
        <v>48</v>
      </c>
      <c r="AA80" t="s">
        <v>53</v>
      </c>
      <c r="AB80" s="2">
        <v>10</v>
      </c>
    </row>
    <row r="81" spans="15:28" x14ac:dyDescent="0.25">
      <c r="O81">
        <f ca="1">_xll.RiskDiscrete($A$6:$A$35,$E$6:$E$35)</f>
        <v>18</v>
      </c>
      <c r="P81">
        <f ca="1">_xll.RiskDuniform($L$5:$L$16)</f>
        <v>6</v>
      </c>
      <c r="Q81" t="str">
        <f ca="1">IF(_xll.RiskUniform(0,1)&lt;0.5,"uptown","downtown")</f>
        <v>downtown</v>
      </c>
      <c r="R81">
        <f t="shared" ca="1" si="9"/>
        <v>10</v>
      </c>
      <c r="S81" t="str">
        <f t="shared" ca="1" si="10"/>
        <v>Safety 8</v>
      </c>
      <c r="T81" t="str">
        <f t="shared" ca="1" si="11"/>
        <v>June</v>
      </c>
      <c r="U81" t="str">
        <f t="shared" ca="1" si="12"/>
        <v>downtown</v>
      </c>
      <c r="V81">
        <f t="shared" ca="1" si="13"/>
        <v>10</v>
      </c>
      <c r="Y81" t="s">
        <v>11</v>
      </c>
      <c r="Z81" t="s">
        <v>47</v>
      </c>
      <c r="AA81" t="s">
        <v>54</v>
      </c>
      <c r="AB81" s="2">
        <v>2.5</v>
      </c>
    </row>
    <row r="82" spans="15:28" x14ac:dyDescent="0.25">
      <c r="O82">
        <f ca="1">_xll.RiskDiscrete($A$6:$A$35,$E$6:$E$35)</f>
        <v>18</v>
      </c>
      <c r="P82">
        <f ca="1">_xll.RiskDuniform($L$5:$L$16)</f>
        <v>5</v>
      </c>
      <c r="Q82" t="str">
        <f ca="1">IF(_xll.RiskUniform(0,1)&lt;0.5,"uptown","downtown")</f>
        <v>uptown</v>
      </c>
      <c r="R82">
        <f t="shared" ca="1" si="9"/>
        <v>10</v>
      </c>
      <c r="S82" t="str">
        <f t="shared" ca="1" si="10"/>
        <v>Safety 8</v>
      </c>
      <c r="T82" t="str">
        <f t="shared" ca="1" si="11"/>
        <v>May</v>
      </c>
      <c r="U82" t="str">
        <f t="shared" ca="1" si="12"/>
        <v>uptown</v>
      </c>
      <c r="V82">
        <f t="shared" ca="1" si="13"/>
        <v>10</v>
      </c>
      <c r="Y82" t="s">
        <v>16</v>
      </c>
      <c r="Z82" t="s">
        <v>46</v>
      </c>
      <c r="AA82" t="s">
        <v>53</v>
      </c>
      <c r="AB82" s="2">
        <v>2.5</v>
      </c>
    </row>
    <row r="83" spans="15:28" x14ac:dyDescent="0.25">
      <c r="O83">
        <f ca="1">_xll.RiskDiscrete($A$6:$A$35,$E$6:$E$35)</f>
        <v>1</v>
      </c>
      <c r="P83">
        <f ca="1">_xll.RiskDuniform($L$5:$L$16)</f>
        <v>4</v>
      </c>
      <c r="Q83" t="str">
        <f ca="1">IF(_xll.RiskUniform(0,1)&lt;0.5,"uptown","downtown")</f>
        <v>uptown</v>
      </c>
      <c r="R83">
        <f t="shared" ca="1" si="9"/>
        <v>3</v>
      </c>
      <c r="S83" t="str">
        <f t="shared" ca="1" si="10"/>
        <v>Tape 1</v>
      </c>
      <c r="T83" t="str">
        <f t="shared" ca="1" si="11"/>
        <v>April</v>
      </c>
      <c r="U83" t="str">
        <f t="shared" ca="1" si="12"/>
        <v>uptown</v>
      </c>
      <c r="V83">
        <f t="shared" ca="1" si="13"/>
        <v>3</v>
      </c>
      <c r="Y83" t="s">
        <v>24</v>
      </c>
      <c r="Z83" t="s">
        <v>39</v>
      </c>
      <c r="AA83" t="s">
        <v>53</v>
      </c>
      <c r="AB83" s="2">
        <v>10</v>
      </c>
    </row>
    <row r="84" spans="15:28" x14ac:dyDescent="0.25">
      <c r="O84">
        <f ca="1">_xll.RiskDiscrete($A$6:$A$35,$E$6:$E$35)</f>
        <v>5</v>
      </c>
      <c r="P84">
        <f ca="1">_xll.RiskDuniform($L$5:$L$16)</f>
        <v>3</v>
      </c>
      <c r="Q84" t="str">
        <f ca="1">IF(_xll.RiskUniform(0,1)&lt;0.5,"uptown","downtown")</f>
        <v>downtown</v>
      </c>
      <c r="R84">
        <f t="shared" ca="1" si="9"/>
        <v>2.5</v>
      </c>
      <c r="S84" t="str">
        <f t="shared" ca="1" si="10"/>
        <v>Tape 5</v>
      </c>
      <c r="T84" t="str">
        <f t="shared" ca="1" si="11"/>
        <v>March</v>
      </c>
      <c r="U84" t="str">
        <f t="shared" ca="1" si="12"/>
        <v>downtown</v>
      </c>
      <c r="V84">
        <f t="shared" ca="1" si="13"/>
        <v>2.5</v>
      </c>
      <c r="Y84" t="s">
        <v>24</v>
      </c>
      <c r="Z84" t="s">
        <v>48</v>
      </c>
      <c r="AA84" t="s">
        <v>54</v>
      </c>
      <c r="AB84" s="2">
        <v>10</v>
      </c>
    </row>
    <row r="85" spans="15:28" x14ac:dyDescent="0.25">
      <c r="O85">
        <f ca="1">_xll.RiskDiscrete($A$6:$A$35,$E$6:$E$35)</f>
        <v>25</v>
      </c>
      <c r="P85">
        <f ca="1">_xll.RiskDuniform($L$5:$L$16)</f>
        <v>7</v>
      </c>
      <c r="Q85" t="str">
        <f ca="1">IF(_xll.RiskUniform(0,1)&lt;0.5,"uptown","downtown")</f>
        <v>uptown</v>
      </c>
      <c r="R85">
        <f t="shared" ca="1" si="9"/>
        <v>7</v>
      </c>
      <c r="S85" t="str">
        <f t="shared" ca="1" si="10"/>
        <v>Adhesive 5</v>
      </c>
      <c r="T85" t="str">
        <f t="shared" ca="1" si="11"/>
        <v>July</v>
      </c>
      <c r="U85" t="str">
        <f t="shared" ca="1" si="12"/>
        <v>uptown</v>
      </c>
      <c r="V85">
        <f t="shared" ca="1" si="13"/>
        <v>7</v>
      </c>
      <c r="Y85" t="s">
        <v>13</v>
      </c>
      <c r="Z85" t="s">
        <v>47</v>
      </c>
      <c r="AA85" t="s">
        <v>54</v>
      </c>
      <c r="AB85" s="2">
        <v>2.5</v>
      </c>
    </row>
    <row r="86" spans="15:28" x14ac:dyDescent="0.25">
      <c r="O86">
        <f ca="1">_xll.RiskDiscrete($A$6:$A$35,$E$6:$E$35)</f>
        <v>10</v>
      </c>
      <c r="P86">
        <f ca="1">_xll.RiskDuniform($L$5:$L$16)</f>
        <v>8</v>
      </c>
      <c r="Q86" t="str">
        <f ca="1">IF(_xll.RiskUniform(0,1)&lt;0.5,"uptown","downtown")</f>
        <v>uptown</v>
      </c>
      <c r="R86">
        <f t="shared" ca="1" si="9"/>
        <v>2.5</v>
      </c>
      <c r="S86" t="str">
        <f t="shared" ca="1" si="10"/>
        <v>Tape 10</v>
      </c>
      <c r="T86" t="str">
        <f t="shared" ca="1" si="11"/>
        <v>August</v>
      </c>
      <c r="U86" t="str">
        <f t="shared" ca="1" si="12"/>
        <v>uptown</v>
      </c>
      <c r="V86">
        <f t="shared" ca="1" si="13"/>
        <v>2.5</v>
      </c>
      <c r="Y86" t="s">
        <v>24</v>
      </c>
      <c r="Z86" t="s">
        <v>49</v>
      </c>
      <c r="AA86" t="s">
        <v>53</v>
      </c>
      <c r="AB86" s="2">
        <v>10</v>
      </c>
    </row>
    <row r="87" spans="15:28" x14ac:dyDescent="0.25">
      <c r="O87">
        <f ca="1">_xll.RiskDiscrete($A$6:$A$35,$E$6:$E$35)</f>
        <v>9</v>
      </c>
      <c r="P87">
        <f ca="1">_xll.RiskDuniform($L$5:$L$16)</f>
        <v>3</v>
      </c>
      <c r="Q87" t="str">
        <f ca="1">IF(_xll.RiskUniform(0,1)&lt;0.5,"uptown","downtown")</f>
        <v>uptown</v>
      </c>
      <c r="R87">
        <f t="shared" ca="1" si="9"/>
        <v>2.5</v>
      </c>
      <c r="S87" t="str">
        <f t="shared" ca="1" si="10"/>
        <v>Tape 9</v>
      </c>
      <c r="T87" t="str">
        <f t="shared" ca="1" si="11"/>
        <v>March</v>
      </c>
      <c r="U87" t="str">
        <f t="shared" ca="1" si="12"/>
        <v>uptown</v>
      </c>
      <c r="V87">
        <f t="shared" ca="1" si="13"/>
        <v>2.5</v>
      </c>
      <c r="Y87" t="s">
        <v>24</v>
      </c>
      <c r="Z87" t="s">
        <v>42</v>
      </c>
      <c r="AA87" t="s">
        <v>54</v>
      </c>
      <c r="AB87" s="2">
        <v>10</v>
      </c>
    </row>
    <row r="88" spans="15:28" x14ac:dyDescent="0.25">
      <c r="O88">
        <f ca="1">_xll.RiskDiscrete($A$6:$A$35,$E$6:$E$35)</f>
        <v>9</v>
      </c>
      <c r="P88">
        <f ca="1">_xll.RiskDuniform($L$5:$L$16)</f>
        <v>7</v>
      </c>
      <c r="Q88" t="str">
        <f ca="1">IF(_xll.RiskUniform(0,1)&lt;0.5,"uptown","downtown")</f>
        <v>uptown</v>
      </c>
      <c r="R88">
        <f t="shared" ca="1" si="9"/>
        <v>2.5</v>
      </c>
      <c r="S88" t="str">
        <f t="shared" ca="1" si="10"/>
        <v>Tape 9</v>
      </c>
      <c r="T88" t="str">
        <f t="shared" ca="1" si="11"/>
        <v>July</v>
      </c>
      <c r="U88" t="str">
        <f t="shared" ca="1" si="12"/>
        <v>uptown</v>
      </c>
      <c r="V88">
        <f t="shared" ca="1" si="13"/>
        <v>2.5</v>
      </c>
      <c r="Y88" t="s">
        <v>24</v>
      </c>
      <c r="Z88" t="s">
        <v>40</v>
      </c>
      <c r="AA88" t="s">
        <v>54</v>
      </c>
      <c r="AB88" s="2">
        <v>10</v>
      </c>
    </row>
    <row r="89" spans="15:28" x14ac:dyDescent="0.25">
      <c r="O89">
        <f ca="1">_xll.RiskDiscrete($A$6:$A$35,$E$6:$E$35)</f>
        <v>9</v>
      </c>
      <c r="P89">
        <f ca="1">_xll.RiskDuniform($L$5:$L$16)</f>
        <v>3</v>
      </c>
      <c r="Q89" t="str">
        <f ca="1">IF(_xll.RiskUniform(0,1)&lt;0.5,"uptown","downtown")</f>
        <v>downtown</v>
      </c>
      <c r="R89">
        <f t="shared" ca="1" si="9"/>
        <v>2.5</v>
      </c>
      <c r="S89" t="str">
        <f t="shared" ca="1" si="10"/>
        <v>Tape 9</v>
      </c>
      <c r="T89" t="str">
        <f t="shared" ca="1" si="11"/>
        <v>March</v>
      </c>
      <c r="U89" t="str">
        <f t="shared" ca="1" si="12"/>
        <v>downtown</v>
      </c>
      <c r="V89">
        <f t="shared" ca="1" si="13"/>
        <v>2.5</v>
      </c>
      <c r="Y89" t="s">
        <v>32</v>
      </c>
      <c r="Z89" t="s">
        <v>45</v>
      </c>
      <c r="AA89" t="s">
        <v>54</v>
      </c>
      <c r="AB89" s="2">
        <v>7</v>
      </c>
    </row>
    <row r="90" spans="15:28" x14ac:dyDescent="0.25">
      <c r="O90">
        <f ca="1">_xll.RiskDiscrete($A$6:$A$35,$E$6:$E$35)</f>
        <v>18</v>
      </c>
      <c r="P90">
        <f ca="1">_xll.RiskDuniform($L$5:$L$16)</f>
        <v>9</v>
      </c>
      <c r="Q90" t="str">
        <f ca="1">IF(_xll.RiskUniform(0,1)&lt;0.5,"uptown","downtown")</f>
        <v>downtown</v>
      </c>
      <c r="R90">
        <f t="shared" ca="1" si="9"/>
        <v>10</v>
      </c>
      <c r="S90" t="str">
        <f t="shared" ca="1" si="10"/>
        <v>Safety 8</v>
      </c>
      <c r="T90" t="str">
        <f t="shared" ca="1" si="11"/>
        <v>September</v>
      </c>
      <c r="U90" t="str">
        <f t="shared" ca="1" si="12"/>
        <v>downtown</v>
      </c>
      <c r="V90">
        <f t="shared" ca="1" si="13"/>
        <v>10</v>
      </c>
      <c r="Y90" t="s">
        <v>16</v>
      </c>
      <c r="Z90" t="s">
        <v>50</v>
      </c>
      <c r="AA90" t="s">
        <v>54</v>
      </c>
      <c r="AB90" s="2">
        <v>2.5</v>
      </c>
    </row>
    <row r="91" spans="15:28" x14ac:dyDescent="0.25">
      <c r="O91">
        <f ca="1">_xll.RiskDiscrete($A$6:$A$35,$E$6:$E$35)</f>
        <v>7</v>
      </c>
      <c r="P91">
        <f ca="1">_xll.RiskDuniform($L$5:$L$16)</f>
        <v>9</v>
      </c>
      <c r="Q91" t="str">
        <f ca="1">IF(_xll.RiskUniform(0,1)&lt;0.5,"uptown","downtown")</f>
        <v>downtown</v>
      </c>
      <c r="R91">
        <f t="shared" ca="1" si="9"/>
        <v>2.5</v>
      </c>
      <c r="S91" t="str">
        <f t="shared" ca="1" si="10"/>
        <v>Tape 7</v>
      </c>
      <c r="T91" t="str">
        <f t="shared" ca="1" si="11"/>
        <v>September</v>
      </c>
      <c r="U91" t="str">
        <f t="shared" ca="1" si="12"/>
        <v>downtown</v>
      </c>
      <c r="V91">
        <f t="shared" ca="1" si="13"/>
        <v>2.5</v>
      </c>
      <c r="Y91" t="s">
        <v>24</v>
      </c>
      <c r="Z91" t="s">
        <v>43</v>
      </c>
      <c r="AA91" t="s">
        <v>54</v>
      </c>
      <c r="AB91" s="2">
        <v>10</v>
      </c>
    </row>
    <row r="92" spans="15:28" x14ac:dyDescent="0.25">
      <c r="O92">
        <f ca="1">_xll.RiskDiscrete($A$6:$A$35,$E$6:$E$35)</f>
        <v>10</v>
      </c>
      <c r="P92">
        <f ca="1">_xll.RiskDuniform($L$5:$L$16)</f>
        <v>7</v>
      </c>
      <c r="Q92" t="str">
        <f ca="1">IF(_xll.RiskUniform(0,1)&lt;0.5,"uptown","downtown")</f>
        <v>uptown</v>
      </c>
      <c r="R92">
        <f t="shared" ca="1" si="9"/>
        <v>2.5</v>
      </c>
      <c r="S92" t="str">
        <f t="shared" ca="1" si="10"/>
        <v>Tape 10</v>
      </c>
      <c r="T92" t="str">
        <f t="shared" ca="1" si="11"/>
        <v>July</v>
      </c>
      <c r="U92" t="str">
        <f t="shared" ca="1" si="12"/>
        <v>uptown</v>
      </c>
      <c r="V92">
        <f t="shared" ca="1" si="13"/>
        <v>2.5</v>
      </c>
      <c r="Y92" t="s">
        <v>10</v>
      </c>
      <c r="Z92" t="s">
        <v>48</v>
      </c>
      <c r="AA92" t="s">
        <v>53</v>
      </c>
      <c r="AB92" s="2">
        <v>2.5</v>
      </c>
    </row>
    <row r="93" spans="15:28" x14ac:dyDescent="0.25">
      <c r="O93">
        <f ca="1">_xll.RiskDiscrete($A$6:$A$35,$E$6:$E$35)</f>
        <v>10</v>
      </c>
      <c r="P93">
        <f ca="1">_xll.RiskDuniform($L$5:$L$16)</f>
        <v>9</v>
      </c>
      <c r="Q93" t="str">
        <f ca="1">IF(_xll.RiskUniform(0,1)&lt;0.5,"uptown","downtown")</f>
        <v>downtown</v>
      </c>
      <c r="R93">
        <f t="shared" ca="1" si="9"/>
        <v>2.5</v>
      </c>
      <c r="S93" t="str">
        <f t="shared" ca="1" si="10"/>
        <v>Tape 10</v>
      </c>
      <c r="T93" t="str">
        <f t="shared" ca="1" si="11"/>
        <v>September</v>
      </c>
      <c r="U93" t="str">
        <f t="shared" ca="1" si="12"/>
        <v>downtown</v>
      </c>
      <c r="V93">
        <f t="shared" ca="1" si="13"/>
        <v>2.5</v>
      </c>
      <c r="Y93" t="s">
        <v>24</v>
      </c>
      <c r="Z93" t="s">
        <v>43</v>
      </c>
      <c r="AA93" t="s">
        <v>53</v>
      </c>
      <c r="AB93" s="2">
        <v>10</v>
      </c>
    </row>
    <row r="94" spans="15:28" x14ac:dyDescent="0.25">
      <c r="O94">
        <f ca="1">_xll.RiskDiscrete($A$6:$A$35,$E$6:$E$35)</f>
        <v>10</v>
      </c>
      <c r="P94">
        <f ca="1">_xll.RiskDuniform($L$5:$L$16)</f>
        <v>12</v>
      </c>
      <c r="Q94" t="str">
        <f ca="1">IF(_xll.RiskUniform(0,1)&lt;0.5,"uptown","downtown")</f>
        <v>downtown</v>
      </c>
      <c r="R94">
        <f t="shared" ca="1" si="9"/>
        <v>2.5</v>
      </c>
      <c r="S94" t="str">
        <f t="shared" ca="1" si="10"/>
        <v>Tape 10</v>
      </c>
      <c r="T94" t="str">
        <f t="shared" ca="1" si="11"/>
        <v>December</v>
      </c>
      <c r="U94" t="str">
        <f t="shared" ca="1" si="12"/>
        <v>downtown</v>
      </c>
      <c r="V94">
        <f t="shared" ca="1" si="13"/>
        <v>2.5</v>
      </c>
      <c r="Y94" t="s">
        <v>24</v>
      </c>
      <c r="Z94" t="s">
        <v>44</v>
      </c>
      <c r="AA94" t="s">
        <v>54</v>
      </c>
      <c r="AB94" s="2">
        <v>10</v>
      </c>
    </row>
    <row r="95" spans="15:28" x14ac:dyDescent="0.25">
      <c r="O95">
        <f ca="1">_xll.RiskDiscrete($A$6:$A$35,$E$6:$E$35)</f>
        <v>1</v>
      </c>
      <c r="P95">
        <f ca="1">_xll.RiskDuniform($L$5:$L$16)</f>
        <v>4</v>
      </c>
      <c r="Q95" t="str">
        <f ca="1">IF(_xll.RiskUniform(0,1)&lt;0.5,"uptown","downtown")</f>
        <v>uptown</v>
      </c>
      <c r="R95">
        <f t="shared" ca="1" si="9"/>
        <v>3</v>
      </c>
      <c r="S95" t="str">
        <f t="shared" ca="1" si="10"/>
        <v>Tape 1</v>
      </c>
      <c r="T95" t="str">
        <f t="shared" ca="1" si="11"/>
        <v>April</v>
      </c>
      <c r="U95" t="str">
        <f t="shared" ca="1" si="12"/>
        <v>uptown</v>
      </c>
      <c r="V95">
        <f t="shared" ca="1" si="13"/>
        <v>3</v>
      </c>
      <c r="Y95" t="s">
        <v>35</v>
      </c>
      <c r="Z95" t="s">
        <v>50</v>
      </c>
      <c r="AA95" t="s">
        <v>53</v>
      </c>
      <c r="AB95" s="2">
        <v>7</v>
      </c>
    </row>
    <row r="96" spans="15:28" x14ac:dyDescent="0.25">
      <c r="O96">
        <f ca="1">_xll.RiskDiscrete($A$6:$A$35,$E$6:$E$35)</f>
        <v>18</v>
      </c>
      <c r="P96">
        <f ca="1">_xll.RiskDuniform($L$5:$L$16)</f>
        <v>7</v>
      </c>
      <c r="Q96" t="str">
        <f ca="1">IF(_xll.RiskUniform(0,1)&lt;0.5,"uptown","downtown")</f>
        <v>uptown</v>
      </c>
      <c r="R96">
        <f t="shared" ca="1" si="9"/>
        <v>10</v>
      </c>
      <c r="S96" t="str">
        <f t="shared" ca="1" si="10"/>
        <v>Safety 8</v>
      </c>
      <c r="T96" t="str">
        <f t="shared" ca="1" si="11"/>
        <v>July</v>
      </c>
      <c r="U96" t="str">
        <f t="shared" ca="1" si="12"/>
        <v>uptown</v>
      </c>
      <c r="V96">
        <f t="shared" ca="1" si="13"/>
        <v>10</v>
      </c>
      <c r="Y96" t="s">
        <v>24</v>
      </c>
      <c r="Z96" t="s">
        <v>46</v>
      </c>
      <c r="AA96" t="s">
        <v>54</v>
      </c>
      <c r="AB96" s="2">
        <v>10</v>
      </c>
    </row>
    <row r="97" spans="15:28" x14ac:dyDescent="0.25">
      <c r="O97">
        <f ca="1">_xll.RiskDiscrete($A$6:$A$35,$E$6:$E$35)</f>
        <v>17</v>
      </c>
      <c r="P97">
        <f ca="1">_xll.RiskDuniform($L$5:$L$16)</f>
        <v>2</v>
      </c>
      <c r="Q97" t="str">
        <f ca="1">IF(_xll.RiskUniform(0,1)&lt;0.5,"uptown","downtown")</f>
        <v>downtown</v>
      </c>
      <c r="R97">
        <f t="shared" ca="1" si="9"/>
        <v>10</v>
      </c>
      <c r="S97" t="str">
        <f t="shared" ca="1" si="10"/>
        <v>Safety 7</v>
      </c>
      <c r="T97" t="str">
        <f t="shared" ca="1" si="11"/>
        <v>February</v>
      </c>
      <c r="U97" t="str">
        <f t="shared" ca="1" si="12"/>
        <v>downtown</v>
      </c>
      <c r="V97">
        <f t="shared" ca="1" si="13"/>
        <v>10</v>
      </c>
      <c r="Y97" t="s">
        <v>14</v>
      </c>
      <c r="Z97" t="s">
        <v>49</v>
      </c>
      <c r="AA97" t="s">
        <v>53</v>
      </c>
      <c r="AB97" s="2">
        <v>2.5</v>
      </c>
    </row>
    <row r="98" spans="15:28" x14ac:dyDescent="0.25">
      <c r="O98">
        <f ca="1">_xll.RiskDiscrete($A$6:$A$35,$E$6:$E$35)</f>
        <v>18</v>
      </c>
      <c r="P98">
        <f ca="1">_xll.RiskDuniform($L$5:$L$16)</f>
        <v>3</v>
      </c>
      <c r="Q98" t="str">
        <f ca="1">IF(_xll.RiskUniform(0,1)&lt;0.5,"uptown","downtown")</f>
        <v>uptown</v>
      </c>
      <c r="R98">
        <f t="shared" ca="1" si="9"/>
        <v>10</v>
      </c>
      <c r="S98" t="str">
        <f t="shared" ca="1" si="10"/>
        <v>Safety 8</v>
      </c>
      <c r="T98" t="str">
        <f t="shared" ca="1" si="11"/>
        <v>March</v>
      </c>
      <c r="U98" t="str">
        <f t="shared" ca="1" si="12"/>
        <v>uptown</v>
      </c>
      <c r="V98">
        <f t="shared" ca="1" si="13"/>
        <v>10</v>
      </c>
      <c r="Y98" t="s">
        <v>24</v>
      </c>
      <c r="Z98" t="s">
        <v>40</v>
      </c>
      <c r="AA98" t="s">
        <v>54</v>
      </c>
      <c r="AB98" s="2">
        <v>10</v>
      </c>
    </row>
    <row r="99" spans="15:28" x14ac:dyDescent="0.25">
      <c r="O99">
        <f ca="1">_xll.RiskDiscrete($A$6:$A$35,$E$6:$E$35)</f>
        <v>18</v>
      </c>
      <c r="P99">
        <f ca="1">_xll.RiskDuniform($L$5:$L$16)</f>
        <v>1</v>
      </c>
      <c r="Q99" t="str">
        <f ca="1">IF(_xll.RiskUniform(0,1)&lt;0.5,"uptown","downtown")</f>
        <v>uptown</v>
      </c>
      <c r="R99">
        <f t="shared" ca="1" si="9"/>
        <v>10</v>
      </c>
      <c r="S99" t="str">
        <f t="shared" ca="1" si="10"/>
        <v>Safety 8</v>
      </c>
      <c r="T99" t="str">
        <f t="shared" ca="1" si="11"/>
        <v>January</v>
      </c>
      <c r="U99" t="str">
        <f t="shared" ca="1" si="12"/>
        <v>uptown</v>
      </c>
      <c r="V99">
        <f t="shared" ca="1" si="13"/>
        <v>10</v>
      </c>
      <c r="Y99" t="s">
        <v>30</v>
      </c>
      <c r="Z99" t="s">
        <v>42</v>
      </c>
      <c r="AA99" t="s">
        <v>53</v>
      </c>
      <c r="AB99" s="2">
        <v>7</v>
      </c>
    </row>
    <row r="100" spans="15:28" x14ac:dyDescent="0.25">
      <c r="O100">
        <f ca="1">_xll.RiskDiscrete($A$6:$A$35,$E$6:$E$35)</f>
        <v>18</v>
      </c>
      <c r="P100">
        <f ca="1">_xll.RiskDuniform($L$5:$L$16)</f>
        <v>9</v>
      </c>
      <c r="Q100" t="str">
        <f ca="1">IF(_xll.RiskUniform(0,1)&lt;0.5,"uptown","downtown")</f>
        <v>downtown</v>
      </c>
      <c r="R100">
        <f t="shared" ca="1" si="9"/>
        <v>10</v>
      </c>
      <c r="S100" t="str">
        <f t="shared" ca="1" si="10"/>
        <v>Safety 8</v>
      </c>
      <c r="T100" t="str">
        <f t="shared" ca="1" si="11"/>
        <v>September</v>
      </c>
      <c r="U100" t="str">
        <f t="shared" ca="1" si="12"/>
        <v>downtown</v>
      </c>
      <c r="V100">
        <f t="shared" ca="1" si="13"/>
        <v>10</v>
      </c>
      <c r="Y100" t="s">
        <v>13</v>
      </c>
      <c r="Z100" t="s">
        <v>48</v>
      </c>
      <c r="AA100" t="s">
        <v>54</v>
      </c>
      <c r="AB100" s="2">
        <v>2.5</v>
      </c>
    </row>
    <row r="101" spans="15:28" x14ac:dyDescent="0.25">
      <c r="O101">
        <f ca="1">_xll.RiskDiscrete($A$6:$A$35,$E$6:$E$35)</f>
        <v>18</v>
      </c>
      <c r="P101">
        <f ca="1">_xll.RiskDuniform($L$5:$L$16)</f>
        <v>6</v>
      </c>
      <c r="Q101" t="str">
        <f ca="1">IF(_xll.RiskUniform(0,1)&lt;0.5,"uptown","downtown")</f>
        <v>downtown</v>
      </c>
      <c r="R101">
        <f t="shared" ca="1" si="9"/>
        <v>10</v>
      </c>
      <c r="S101" t="str">
        <f t="shared" ca="1" si="10"/>
        <v>Safety 8</v>
      </c>
      <c r="T101" t="str">
        <f t="shared" ca="1" si="11"/>
        <v>June</v>
      </c>
      <c r="U101" t="str">
        <f t="shared" ca="1" si="12"/>
        <v>downtown</v>
      </c>
      <c r="V101">
        <f t="shared" ca="1" si="13"/>
        <v>10</v>
      </c>
      <c r="Y101" t="s">
        <v>24</v>
      </c>
      <c r="Z101" t="s">
        <v>46</v>
      </c>
      <c r="AA101" t="s">
        <v>53</v>
      </c>
      <c r="AB101" s="2">
        <v>10</v>
      </c>
    </row>
    <row r="102" spans="15:28" x14ac:dyDescent="0.25">
      <c r="O102">
        <f ca="1">_xll.RiskDiscrete($A$6:$A$35,$E$6:$E$35)</f>
        <v>7</v>
      </c>
      <c r="P102">
        <f ca="1">_xll.RiskDuniform($L$5:$L$16)</f>
        <v>9</v>
      </c>
      <c r="Q102" t="str">
        <f ca="1">IF(_xll.RiskUniform(0,1)&lt;0.5,"uptown","downtown")</f>
        <v>downtown</v>
      </c>
      <c r="R102">
        <f t="shared" ca="1" si="9"/>
        <v>2.5</v>
      </c>
      <c r="S102" t="str">
        <f t="shared" ca="1" si="10"/>
        <v>Tape 7</v>
      </c>
      <c r="T102" t="str">
        <f t="shared" ca="1" si="11"/>
        <v>September</v>
      </c>
      <c r="U102" t="str">
        <f t="shared" ca="1" si="12"/>
        <v>downtown</v>
      </c>
      <c r="V102">
        <f t="shared" ca="1" si="13"/>
        <v>2.5</v>
      </c>
      <c r="Y102" t="s">
        <v>24</v>
      </c>
      <c r="Z102" t="s">
        <v>50</v>
      </c>
      <c r="AA102" t="s">
        <v>53</v>
      </c>
      <c r="AB102" s="2">
        <v>10</v>
      </c>
    </row>
    <row r="103" spans="15:28" x14ac:dyDescent="0.25">
      <c r="O103">
        <f ca="1">_xll.RiskDiscrete($A$6:$A$35,$E$6:$E$35)</f>
        <v>16</v>
      </c>
      <c r="P103">
        <f ca="1">_xll.RiskDuniform($L$5:$L$16)</f>
        <v>6</v>
      </c>
      <c r="Q103" t="str">
        <f ca="1">IF(_xll.RiskUniform(0,1)&lt;0.5,"uptown","downtown")</f>
        <v>downtown</v>
      </c>
      <c r="R103">
        <f t="shared" ca="1" si="9"/>
        <v>10</v>
      </c>
      <c r="S103" t="str">
        <f t="shared" ca="1" si="10"/>
        <v>Safety 6</v>
      </c>
      <c r="T103" t="str">
        <f t="shared" ca="1" si="11"/>
        <v>June</v>
      </c>
      <c r="U103" t="str">
        <f t="shared" ca="1" si="12"/>
        <v>downtown</v>
      </c>
      <c r="V103">
        <f t="shared" ca="1" si="13"/>
        <v>10</v>
      </c>
      <c r="Y103" t="s">
        <v>13</v>
      </c>
      <c r="Z103" t="s">
        <v>50</v>
      </c>
      <c r="AA103" t="s">
        <v>53</v>
      </c>
      <c r="AB103" s="2">
        <v>2.5</v>
      </c>
    </row>
    <row r="104" spans="15:28" x14ac:dyDescent="0.25">
      <c r="O104">
        <f ca="1">_xll.RiskDiscrete($A$6:$A$35,$E$6:$E$35)</f>
        <v>24</v>
      </c>
      <c r="P104">
        <f ca="1">_xll.RiskDuniform($L$5:$L$16)</f>
        <v>3</v>
      </c>
      <c r="Q104" t="str">
        <f ca="1">IF(_xll.RiskUniform(0,1)&lt;0.5,"uptown","downtown")</f>
        <v>uptown</v>
      </c>
      <c r="R104">
        <f t="shared" ca="1" si="9"/>
        <v>7</v>
      </c>
      <c r="S104" t="str">
        <f t="shared" ca="1" si="10"/>
        <v>Adhesive 4</v>
      </c>
      <c r="T104" t="str">
        <f t="shared" ca="1" si="11"/>
        <v>March</v>
      </c>
      <c r="U104" t="str">
        <f t="shared" ca="1" si="12"/>
        <v>uptown</v>
      </c>
      <c r="V104">
        <f t="shared" ca="1" si="13"/>
        <v>7</v>
      </c>
      <c r="Y104" t="s">
        <v>11</v>
      </c>
      <c r="Z104" t="s">
        <v>48</v>
      </c>
      <c r="AA104" t="s">
        <v>54</v>
      </c>
      <c r="AB104" s="2">
        <v>2.5</v>
      </c>
    </row>
    <row r="105" spans="15:28" x14ac:dyDescent="0.25">
      <c r="O105">
        <f ca="1">_xll.RiskDiscrete($A$6:$A$35,$E$6:$E$35)</f>
        <v>16</v>
      </c>
      <c r="P105">
        <f ca="1">_xll.RiskDuniform($L$5:$L$16)</f>
        <v>1</v>
      </c>
      <c r="Q105" t="str">
        <f ca="1">IF(_xll.RiskUniform(0,1)&lt;0.5,"uptown","downtown")</f>
        <v>downtown</v>
      </c>
      <c r="R105">
        <f t="shared" ca="1" si="9"/>
        <v>10</v>
      </c>
      <c r="S105" t="str">
        <f t="shared" ca="1" si="10"/>
        <v>Safety 6</v>
      </c>
      <c r="T105" t="str">
        <f t="shared" ca="1" si="11"/>
        <v>January</v>
      </c>
      <c r="U105" t="str">
        <f t="shared" ca="1" si="12"/>
        <v>downtown</v>
      </c>
      <c r="V105">
        <f t="shared" ca="1" si="13"/>
        <v>10</v>
      </c>
      <c r="Y105" t="s">
        <v>16</v>
      </c>
      <c r="Z105" t="s">
        <v>44</v>
      </c>
      <c r="AA105" t="s">
        <v>53</v>
      </c>
      <c r="AB105" s="2">
        <v>2.5</v>
      </c>
    </row>
    <row r="106" spans="15:28" x14ac:dyDescent="0.25">
      <c r="O106">
        <f ca="1">_xll.RiskDiscrete($A$6:$A$35,$E$6:$E$35)</f>
        <v>18</v>
      </c>
      <c r="P106">
        <f ca="1">_xll.RiskDuniform($L$5:$L$16)</f>
        <v>4</v>
      </c>
      <c r="Q106" t="str">
        <f ca="1">IF(_xll.RiskUniform(0,1)&lt;0.5,"uptown","downtown")</f>
        <v>downtown</v>
      </c>
      <c r="R106">
        <f t="shared" ca="1" si="9"/>
        <v>10</v>
      </c>
      <c r="S106" t="str">
        <f t="shared" ca="1" si="10"/>
        <v>Safety 8</v>
      </c>
      <c r="T106" t="str">
        <f t="shared" ca="1" si="11"/>
        <v>April</v>
      </c>
      <c r="U106" t="str">
        <f t="shared" ca="1" si="12"/>
        <v>downtown</v>
      </c>
      <c r="V106">
        <f t="shared" ca="1" si="13"/>
        <v>10</v>
      </c>
      <c r="Y106" t="s">
        <v>13</v>
      </c>
      <c r="Z106" t="s">
        <v>41</v>
      </c>
      <c r="AA106" t="s">
        <v>54</v>
      </c>
      <c r="AB106" s="2">
        <v>2.5</v>
      </c>
    </row>
    <row r="107" spans="15:28" x14ac:dyDescent="0.25">
      <c r="O107">
        <f ca="1">_xll.RiskDiscrete($A$6:$A$35,$E$6:$E$35)</f>
        <v>18</v>
      </c>
      <c r="P107">
        <f ca="1">_xll.RiskDuniform($L$5:$L$16)</f>
        <v>11</v>
      </c>
      <c r="Q107" t="str">
        <f ca="1">IF(_xll.RiskUniform(0,1)&lt;0.5,"uptown","downtown")</f>
        <v>downtown</v>
      </c>
      <c r="R107">
        <f t="shared" ca="1" si="9"/>
        <v>10</v>
      </c>
      <c r="S107" t="str">
        <f t="shared" ca="1" si="10"/>
        <v>Safety 8</v>
      </c>
      <c r="T107" t="str">
        <f t="shared" ca="1" si="11"/>
        <v>November</v>
      </c>
      <c r="U107" t="str">
        <f t="shared" ca="1" si="12"/>
        <v>downtown</v>
      </c>
      <c r="V107">
        <f t="shared" ca="1" si="13"/>
        <v>10</v>
      </c>
      <c r="Y107" t="s">
        <v>16</v>
      </c>
      <c r="Z107" t="s">
        <v>41</v>
      </c>
      <c r="AA107" t="s">
        <v>54</v>
      </c>
      <c r="AB107" s="2">
        <v>2.5</v>
      </c>
    </row>
    <row r="108" spans="15:28" x14ac:dyDescent="0.25">
      <c r="O108">
        <f ca="1">_xll.RiskDiscrete($A$6:$A$35,$E$6:$E$35)</f>
        <v>12</v>
      </c>
      <c r="P108">
        <f ca="1">_xll.RiskDuniform($L$5:$L$16)</f>
        <v>12</v>
      </c>
      <c r="Q108" t="str">
        <f ca="1">IF(_xll.RiskUniform(0,1)&lt;0.5,"uptown","downtown")</f>
        <v>downtown</v>
      </c>
      <c r="R108">
        <f t="shared" ca="1" si="9"/>
        <v>10</v>
      </c>
      <c r="S108" t="str">
        <f t="shared" ca="1" si="10"/>
        <v>Safety 2</v>
      </c>
      <c r="T108" t="str">
        <f t="shared" ca="1" si="11"/>
        <v>December</v>
      </c>
      <c r="U108" t="str">
        <f t="shared" ca="1" si="12"/>
        <v>downtown</v>
      </c>
      <c r="V108">
        <f t="shared" ca="1" si="13"/>
        <v>10</v>
      </c>
      <c r="Y108" t="s">
        <v>24</v>
      </c>
      <c r="Z108" t="s">
        <v>46</v>
      </c>
      <c r="AA108" t="s">
        <v>53</v>
      </c>
      <c r="AB108" s="2">
        <v>10</v>
      </c>
    </row>
    <row r="109" spans="15:28" x14ac:dyDescent="0.25">
      <c r="O109">
        <f ca="1">_xll.RiskDiscrete($A$6:$A$35,$E$6:$E$35)</f>
        <v>11</v>
      </c>
      <c r="P109">
        <f ca="1">_xll.RiskDuniform($L$5:$L$16)</f>
        <v>9</v>
      </c>
      <c r="Q109" t="str">
        <f ca="1">IF(_xll.RiskUniform(0,1)&lt;0.5,"uptown","downtown")</f>
        <v>uptown</v>
      </c>
      <c r="R109">
        <f t="shared" ca="1" si="9"/>
        <v>12</v>
      </c>
      <c r="S109" t="str">
        <f t="shared" ca="1" si="10"/>
        <v>Safety 1</v>
      </c>
      <c r="T109" t="str">
        <f t="shared" ca="1" si="11"/>
        <v>September</v>
      </c>
      <c r="U109" t="str">
        <f t="shared" ca="1" si="12"/>
        <v>uptown</v>
      </c>
      <c r="V109">
        <f t="shared" ca="1" si="13"/>
        <v>12</v>
      </c>
      <c r="Y109" t="s">
        <v>17</v>
      </c>
      <c r="Z109" t="s">
        <v>44</v>
      </c>
      <c r="AA109" t="s">
        <v>54</v>
      </c>
      <c r="AB109" s="2">
        <v>12</v>
      </c>
    </row>
    <row r="110" spans="15:28" x14ac:dyDescent="0.25">
      <c r="O110">
        <f ca="1">_xll.RiskDiscrete($A$6:$A$35,$E$6:$E$35)</f>
        <v>24</v>
      </c>
      <c r="P110">
        <f ca="1">_xll.RiskDuniform($L$5:$L$16)</f>
        <v>9</v>
      </c>
      <c r="Q110" t="str">
        <f ca="1">IF(_xll.RiskUniform(0,1)&lt;0.5,"uptown","downtown")</f>
        <v>downtown</v>
      </c>
      <c r="R110">
        <f t="shared" ca="1" si="9"/>
        <v>7</v>
      </c>
      <c r="S110" t="str">
        <f t="shared" ca="1" si="10"/>
        <v>Adhesive 4</v>
      </c>
      <c r="T110" t="str">
        <f t="shared" ca="1" si="11"/>
        <v>September</v>
      </c>
      <c r="U110" t="str">
        <f t="shared" ca="1" si="12"/>
        <v>downtown</v>
      </c>
      <c r="V110">
        <f t="shared" ca="1" si="13"/>
        <v>7</v>
      </c>
      <c r="Y110" t="s">
        <v>16</v>
      </c>
      <c r="Z110" t="s">
        <v>42</v>
      </c>
      <c r="AA110" t="s">
        <v>53</v>
      </c>
      <c r="AB110" s="2">
        <v>2.5</v>
      </c>
    </row>
    <row r="111" spans="15:28" x14ac:dyDescent="0.25">
      <c r="O111">
        <f ca="1">_xll.RiskDiscrete($A$6:$A$35,$E$6:$E$35)</f>
        <v>7</v>
      </c>
      <c r="P111">
        <f ca="1">_xll.RiskDuniform($L$5:$L$16)</f>
        <v>7</v>
      </c>
      <c r="Q111" t="str">
        <f ca="1">IF(_xll.RiskUniform(0,1)&lt;0.5,"uptown","downtown")</f>
        <v>downtown</v>
      </c>
      <c r="R111">
        <f t="shared" ca="1" si="9"/>
        <v>2.5</v>
      </c>
      <c r="S111" t="str">
        <f t="shared" ca="1" si="10"/>
        <v>Tape 7</v>
      </c>
      <c r="T111" t="str">
        <f t="shared" ca="1" si="11"/>
        <v>July</v>
      </c>
      <c r="U111" t="str">
        <f t="shared" ca="1" si="12"/>
        <v>downtown</v>
      </c>
      <c r="V111">
        <f t="shared" ca="1" si="13"/>
        <v>2.5</v>
      </c>
      <c r="Y111" t="s">
        <v>18</v>
      </c>
      <c r="Z111" t="s">
        <v>44</v>
      </c>
      <c r="AA111" t="s">
        <v>53</v>
      </c>
      <c r="AB111" s="2">
        <v>10</v>
      </c>
    </row>
    <row r="112" spans="15:28" x14ac:dyDescent="0.25">
      <c r="O112">
        <f ca="1">_xll.RiskDiscrete($A$6:$A$35,$E$6:$E$35)</f>
        <v>12</v>
      </c>
      <c r="P112">
        <f ca="1">_xll.RiskDuniform($L$5:$L$16)</f>
        <v>2</v>
      </c>
      <c r="Q112" t="str">
        <f ca="1">IF(_xll.RiskUniform(0,1)&lt;0.5,"uptown","downtown")</f>
        <v>downtown</v>
      </c>
      <c r="R112">
        <f t="shared" ca="1" si="9"/>
        <v>10</v>
      </c>
      <c r="S112" t="str">
        <f t="shared" ca="1" si="10"/>
        <v>Safety 2</v>
      </c>
      <c r="T112" t="str">
        <f t="shared" ca="1" si="11"/>
        <v>February</v>
      </c>
      <c r="U112" t="str">
        <f t="shared" ca="1" si="12"/>
        <v>downtown</v>
      </c>
      <c r="V112">
        <f t="shared" ca="1" si="13"/>
        <v>10</v>
      </c>
      <c r="Y112" t="s">
        <v>13</v>
      </c>
      <c r="Z112" t="s">
        <v>50</v>
      </c>
      <c r="AA112" t="s">
        <v>53</v>
      </c>
      <c r="AB112" s="2">
        <v>2.5</v>
      </c>
    </row>
    <row r="113" spans="15:28" x14ac:dyDescent="0.25">
      <c r="O113">
        <f ca="1">_xll.RiskDiscrete($A$6:$A$35,$E$6:$E$35)</f>
        <v>10</v>
      </c>
      <c r="P113">
        <f ca="1">_xll.RiskDuniform($L$5:$L$16)</f>
        <v>3</v>
      </c>
      <c r="Q113" t="str">
        <f ca="1">IF(_xll.RiskUniform(0,1)&lt;0.5,"uptown","downtown")</f>
        <v>downtown</v>
      </c>
      <c r="R113">
        <f t="shared" ca="1" si="9"/>
        <v>2.5</v>
      </c>
      <c r="S113" t="str">
        <f t="shared" ca="1" si="10"/>
        <v>Tape 10</v>
      </c>
      <c r="T113" t="str">
        <f t="shared" ca="1" si="11"/>
        <v>March</v>
      </c>
      <c r="U113" t="str">
        <f t="shared" ca="1" si="12"/>
        <v>downtown</v>
      </c>
      <c r="V113">
        <f t="shared" ca="1" si="13"/>
        <v>2.5</v>
      </c>
      <c r="Y113" t="s">
        <v>18</v>
      </c>
      <c r="Z113" t="s">
        <v>47</v>
      </c>
      <c r="AA113" t="s">
        <v>53</v>
      </c>
      <c r="AB113" s="2">
        <v>10</v>
      </c>
    </row>
    <row r="114" spans="15:28" x14ac:dyDescent="0.25">
      <c r="O114">
        <f ca="1">_xll.RiskDiscrete($A$6:$A$35,$E$6:$E$35)</f>
        <v>18</v>
      </c>
      <c r="P114">
        <f ca="1">_xll.RiskDuniform($L$5:$L$16)</f>
        <v>3</v>
      </c>
      <c r="Q114" t="str">
        <f ca="1">IF(_xll.RiskUniform(0,1)&lt;0.5,"uptown","downtown")</f>
        <v>uptown</v>
      </c>
      <c r="R114">
        <f t="shared" ca="1" si="9"/>
        <v>10</v>
      </c>
      <c r="S114" t="str">
        <f t="shared" ca="1" si="10"/>
        <v>Safety 8</v>
      </c>
      <c r="T114" t="str">
        <f t="shared" ca="1" si="11"/>
        <v>March</v>
      </c>
      <c r="U114" t="str">
        <f t="shared" ca="1" si="12"/>
        <v>uptown</v>
      </c>
      <c r="V114">
        <f t="shared" ca="1" si="13"/>
        <v>10</v>
      </c>
      <c r="Y114" t="s">
        <v>16</v>
      </c>
      <c r="Z114" t="s">
        <v>40</v>
      </c>
      <c r="AA114" t="s">
        <v>53</v>
      </c>
      <c r="AB114" s="2">
        <v>2.5</v>
      </c>
    </row>
    <row r="115" spans="15:28" x14ac:dyDescent="0.25">
      <c r="O115">
        <f ca="1">_xll.RiskDiscrete($A$6:$A$35,$E$6:$E$35)</f>
        <v>18</v>
      </c>
      <c r="P115">
        <f ca="1">_xll.RiskDuniform($L$5:$L$16)</f>
        <v>8</v>
      </c>
      <c r="Q115" t="str">
        <f ca="1">IF(_xll.RiskUniform(0,1)&lt;0.5,"uptown","downtown")</f>
        <v>uptown</v>
      </c>
      <c r="R115">
        <f t="shared" ca="1" si="9"/>
        <v>10</v>
      </c>
      <c r="S115" t="str">
        <f t="shared" ca="1" si="10"/>
        <v>Safety 8</v>
      </c>
      <c r="T115" t="str">
        <f t="shared" ca="1" si="11"/>
        <v>August</v>
      </c>
      <c r="U115" t="str">
        <f t="shared" ca="1" si="12"/>
        <v>uptown</v>
      </c>
      <c r="V115">
        <f t="shared" ca="1" si="13"/>
        <v>10</v>
      </c>
      <c r="Y115" t="s">
        <v>16</v>
      </c>
      <c r="Z115" t="s">
        <v>42</v>
      </c>
      <c r="AA115" t="s">
        <v>53</v>
      </c>
      <c r="AB115" s="2">
        <v>2.5</v>
      </c>
    </row>
    <row r="116" spans="15:28" x14ac:dyDescent="0.25">
      <c r="O116">
        <f ca="1">_xll.RiskDiscrete($A$6:$A$35,$E$6:$E$35)</f>
        <v>18</v>
      </c>
      <c r="P116">
        <f ca="1">_xll.RiskDuniform($L$5:$L$16)</f>
        <v>8</v>
      </c>
      <c r="Q116" t="str">
        <f ca="1">IF(_xll.RiskUniform(0,1)&lt;0.5,"uptown","downtown")</f>
        <v>downtown</v>
      </c>
      <c r="R116">
        <f t="shared" ca="1" si="9"/>
        <v>10</v>
      </c>
      <c r="S116" t="str">
        <f t="shared" ca="1" si="10"/>
        <v>Safety 8</v>
      </c>
      <c r="T116" t="str">
        <f t="shared" ca="1" si="11"/>
        <v>August</v>
      </c>
      <c r="U116" t="str">
        <f t="shared" ca="1" si="12"/>
        <v>downtown</v>
      </c>
      <c r="V116">
        <f t="shared" ca="1" si="13"/>
        <v>10</v>
      </c>
      <c r="Y116" t="s">
        <v>16</v>
      </c>
      <c r="Z116" t="s">
        <v>48</v>
      </c>
      <c r="AA116" t="s">
        <v>53</v>
      </c>
      <c r="AB116" s="2">
        <v>2.5</v>
      </c>
    </row>
    <row r="117" spans="15:28" x14ac:dyDescent="0.25">
      <c r="O117">
        <f ca="1">_xll.RiskDiscrete($A$6:$A$35,$E$6:$E$35)</f>
        <v>25</v>
      </c>
      <c r="P117">
        <f ca="1">_xll.RiskDuniform($L$5:$L$16)</f>
        <v>4</v>
      </c>
      <c r="Q117" t="str">
        <f ca="1">IF(_xll.RiskUniform(0,1)&lt;0.5,"uptown","downtown")</f>
        <v>uptown</v>
      </c>
      <c r="R117">
        <f t="shared" ca="1" si="9"/>
        <v>7</v>
      </c>
      <c r="S117" t="str">
        <f t="shared" ca="1" si="10"/>
        <v>Adhesive 5</v>
      </c>
      <c r="T117" t="str">
        <f t="shared" ca="1" si="11"/>
        <v>April</v>
      </c>
      <c r="U117" t="str">
        <f t="shared" ca="1" si="12"/>
        <v>uptown</v>
      </c>
      <c r="V117">
        <f t="shared" ca="1" si="13"/>
        <v>7</v>
      </c>
      <c r="Y117" t="s">
        <v>13</v>
      </c>
      <c r="Z117" t="s">
        <v>44</v>
      </c>
      <c r="AA117" t="s">
        <v>54</v>
      </c>
      <c r="AB117" s="2">
        <v>2.5</v>
      </c>
    </row>
    <row r="118" spans="15:28" x14ac:dyDescent="0.25">
      <c r="O118">
        <f ca="1">_xll.RiskDiscrete($A$6:$A$35,$E$6:$E$35)</f>
        <v>4</v>
      </c>
      <c r="P118">
        <f ca="1">_xll.RiskDuniform($L$5:$L$16)</f>
        <v>11</v>
      </c>
      <c r="Q118" t="str">
        <f ca="1">IF(_xll.RiskUniform(0,1)&lt;0.5,"uptown","downtown")</f>
        <v>downtown</v>
      </c>
      <c r="R118">
        <f t="shared" ca="1" si="9"/>
        <v>2.5</v>
      </c>
      <c r="S118" t="str">
        <f t="shared" ca="1" si="10"/>
        <v>Tape 4</v>
      </c>
      <c r="T118" t="str">
        <f t="shared" ca="1" si="11"/>
        <v>November</v>
      </c>
      <c r="U118" t="str">
        <f t="shared" ca="1" si="12"/>
        <v>downtown</v>
      </c>
      <c r="V118">
        <f t="shared" ca="1" si="13"/>
        <v>2.5</v>
      </c>
      <c r="Y118" t="s">
        <v>24</v>
      </c>
      <c r="Z118" t="s">
        <v>39</v>
      </c>
      <c r="AA118" t="s">
        <v>53</v>
      </c>
      <c r="AB118" s="2">
        <v>10</v>
      </c>
    </row>
    <row r="119" spans="15:28" x14ac:dyDescent="0.25">
      <c r="O119">
        <f ca="1">_xll.RiskDiscrete($A$6:$A$35,$E$6:$E$35)</f>
        <v>13</v>
      </c>
      <c r="P119">
        <f ca="1">_xll.RiskDuniform($L$5:$L$16)</f>
        <v>5</v>
      </c>
      <c r="Q119" t="str">
        <f ca="1">IF(_xll.RiskUniform(0,1)&lt;0.5,"uptown","downtown")</f>
        <v>uptown</v>
      </c>
      <c r="R119">
        <f t="shared" ca="1" si="9"/>
        <v>10</v>
      </c>
      <c r="S119" t="str">
        <f t="shared" ca="1" si="10"/>
        <v>Safety 3</v>
      </c>
      <c r="T119" t="str">
        <f t="shared" ca="1" si="11"/>
        <v>May</v>
      </c>
      <c r="U119" t="str">
        <f t="shared" ca="1" si="12"/>
        <v>uptown</v>
      </c>
      <c r="V119">
        <f t="shared" ca="1" si="13"/>
        <v>10</v>
      </c>
      <c r="Y119" t="s">
        <v>24</v>
      </c>
      <c r="Z119" t="s">
        <v>45</v>
      </c>
      <c r="AA119" t="s">
        <v>53</v>
      </c>
      <c r="AB119" s="2">
        <v>10</v>
      </c>
    </row>
    <row r="120" spans="15:28" x14ac:dyDescent="0.25">
      <c r="O120">
        <f ca="1">_xll.RiskDiscrete($A$6:$A$35,$E$6:$E$35)</f>
        <v>12</v>
      </c>
      <c r="P120">
        <f ca="1">_xll.RiskDuniform($L$5:$L$16)</f>
        <v>8</v>
      </c>
      <c r="Q120" t="str">
        <f ca="1">IF(_xll.RiskUniform(0,1)&lt;0.5,"uptown","downtown")</f>
        <v>uptown</v>
      </c>
      <c r="R120">
        <f t="shared" ca="1" si="9"/>
        <v>10</v>
      </c>
      <c r="S120" t="str">
        <f t="shared" ca="1" si="10"/>
        <v>Safety 2</v>
      </c>
      <c r="T120" t="str">
        <f t="shared" ca="1" si="11"/>
        <v>August</v>
      </c>
      <c r="U120" t="str">
        <f t="shared" ca="1" si="12"/>
        <v>uptown</v>
      </c>
      <c r="V120">
        <f t="shared" ca="1" si="13"/>
        <v>10</v>
      </c>
      <c r="Y120" t="s">
        <v>15</v>
      </c>
      <c r="Z120" t="s">
        <v>41</v>
      </c>
      <c r="AA120" t="s">
        <v>53</v>
      </c>
      <c r="AB120" s="2">
        <v>2.5</v>
      </c>
    </row>
    <row r="121" spans="15:28" x14ac:dyDescent="0.25">
      <c r="O121">
        <f ca="1">_xll.RiskDiscrete($A$6:$A$35,$E$6:$E$35)</f>
        <v>23</v>
      </c>
      <c r="P121">
        <f ca="1">_xll.RiskDuniform($L$5:$L$16)</f>
        <v>11</v>
      </c>
      <c r="Q121" t="str">
        <f ca="1">IF(_xll.RiskUniform(0,1)&lt;0.5,"uptown","downtown")</f>
        <v>downtown</v>
      </c>
      <c r="R121">
        <f t="shared" ca="1" si="9"/>
        <v>7</v>
      </c>
      <c r="S121" t="str">
        <f t="shared" ca="1" si="10"/>
        <v>Adhesive 3</v>
      </c>
      <c r="T121" t="str">
        <f t="shared" ca="1" si="11"/>
        <v>November</v>
      </c>
      <c r="U121" t="str">
        <f t="shared" ca="1" si="12"/>
        <v>downtown</v>
      </c>
      <c r="V121">
        <f t="shared" ca="1" si="13"/>
        <v>7</v>
      </c>
      <c r="Y121" t="s">
        <v>13</v>
      </c>
      <c r="Z121" t="s">
        <v>46</v>
      </c>
      <c r="AA121" t="s">
        <v>54</v>
      </c>
      <c r="AB121" s="2">
        <v>2.5</v>
      </c>
    </row>
    <row r="122" spans="15:28" x14ac:dyDescent="0.25">
      <c r="O122">
        <f ca="1">_xll.RiskDiscrete($A$6:$A$35,$E$6:$E$35)</f>
        <v>18</v>
      </c>
      <c r="P122">
        <f ca="1">_xll.RiskDuniform($L$5:$L$16)</f>
        <v>11</v>
      </c>
      <c r="Q122" t="str">
        <f ca="1">IF(_xll.RiskUniform(0,1)&lt;0.5,"uptown","downtown")</f>
        <v>uptown</v>
      </c>
      <c r="R122">
        <f t="shared" ca="1" si="9"/>
        <v>10</v>
      </c>
      <c r="S122" t="str">
        <f t="shared" ca="1" si="10"/>
        <v>Safety 8</v>
      </c>
      <c r="T122" t="str">
        <f t="shared" ca="1" si="11"/>
        <v>November</v>
      </c>
      <c r="U122" t="str">
        <f t="shared" ca="1" si="12"/>
        <v>uptown</v>
      </c>
      <c r="V122">
        <f t="shared" ca="1" si="13"/>
        <v>10</v>
      </c>
      <c r="Y122" t="s">
        <v>24</v>
      </c>
      <c r="Z122" t="s">
        <v>42</v>
      </c>
      <c r="AA122" t="s">
        <v>53</v>
      </c>
      <c r="AB122" s="2">
        <v>10</v>
      </c>
    </row>
    <row r="123" spans="15:28" x14ac:dyDescent="0.25">
      <c r="O123">
        <f ca="1">_xll.RiskDiscrete($A$6:$A$35,$E$6:$E$35)</f>
        <v>10</v>
      </c>
      <c r="P123">
        <f ca="1">_xll.RiskDuniform($L$5:$L$16)</f>
        <v>5</v>
      </c>
      <c r="Q123" t="str">
        <f ca="1">IF(_xll.RiskUniform(0,1)&lt;0.5,"uptown","downtown")</f>
        <v>uptown</v>
      </c>
      <c r="R123">
        <f t="shared" ca="1" si="9"/>
        <v>2.5</v>
      </c>
      <c r="S123" t="str">
        <f t="shared" ca="1" si="10"/>
        <v>Tape 10</v>
      </c>
      <c r="T123" t="str">
        <f t="shared" ca="1" si="11"/>
        <v>May</v>
      </c>
      <c r="U123" t="str">
        <f t="shared" ca="1" si="12"/>
        <v>uptown</v>
      </c>
      <c r="V123">
        <f t="shared" ca="1" si="13"/>
        <v>2.5</v>
      </c>
      <c r="Y123" t="s">
        <v>16</v>
      </c>
      <c r="Z123" t="s">
        <v>42</v>
      </c>
      <c r="AA123" t="s">
        <v>53</v>
      </c>
      <c r="AB123" s="2">
        <v>2.5</v>
      </c>
    </row>
    <row r="124" spans="15:28" x14ac:dyDescent="0.25">
      <c r="O124">
        <f ca="1">_xll.RiskDiscrete($A$6:$A$35,$E$6:$E$35)</f>
        <v>18</v>
      </c>
      <c r="P124">
        <f ca="1">_xll.RiskDuniform($L$5:$L$16)</f>
        <v>3</v>
      </c>
      <c r="Q124" t="str">
        <f ca="1">IF(_xll.RiskUniform(0,1)&lt;0.5,"uptown","downtown")</f>
        <v>uptown</v>
      </c>
      <c r="R124">
        <f t="shared" ca="1" si="9"/>
        <v>10</v>
      </c>
      <c r="S124" t="str">
        <f t="shared" ca="1" si="10"/>
        <v>Safety 8</v>
      </c>
      <c r="T124" t="str">
        <f t="shared" ca="1" si="11"/>
        <v>March</v>
      </c>
      <c r="U124" t="str">
        <f t="shared" ca="1" si="12"/>
        <v>uptown</v>
      </c>
      <c r="V124">
        <f t="shared" ca="1" si="13"/>
        <v>10</v>
      </c>
      <c r="Y124" t="s">
        <v>24</v>
      </c>
      <c r="Z124" t="s">
        <v>45</v>
      </c>
      <c r="AA124" t="s">
        <v>53</v>
      </c>
      <c r="AB124" s="2">
        <v>10</v>
      </c>
    </row>
    <row r="125" spans="15:28" x14ac:dyDescent="0.25">
      <c r="O125">
        <f ca="1">_xll.RiskDiscrete($A$6:$A$35,$E$6:$E$35)</f>
        <v>7</v>
      </c>
      <c r="P125">
        <f ca="1">_xll.RiskDuniform($L$5:$L$16)</f>
        <v>2</v>
      </c>
      <c r="Q125" t="str">
        <f ca="1">IF(_xll.RiskUniform(0,1)&lt;0.5,"uptown","downtown")</f>
        <v>uptown</v>
      </c>
      <c r="R125">
        <f t="shared" ca="1" si="9"/>
        <v>2.5</v>
      </c>
      <c r="S125" t="str">
        <f t="shared" ca="1" si="10"/>
        <v>Tape 7</v>
      </c>
      <c r="T125" t="str">
        <f t="shared" ca="1" si="11"/>
        <v>February</v>
      </c>
      <c r="U125" t="str">
        <f t="shared" ca="1" si="12"/>
        <v>uptown</v>
      </c>
      <c r="V125">
        <f t="shared" ca="1" si="13"/>
        <v>2.5</v>
      </c>
      <c r="Y125" t="s">
        <v>24</v>
      </c>
      <c r="Z125" t="s">
        <v>43</v>
      </c>
      <c r="AA125" t="s">
        <v>53</v>
      </c>
      <c r="AB125" s="2">
        <v>10</v>
      </c>
    </row>
    <row r="126" spans="15:28" x14ac:dyDescent="0.25">
      <c r="O126">
        <f ca="1">_xll.RiskDiscrete($A$6:$A$35,$E$6:$E$35)</f>
        <v>18</v>
      </c>
      <c r="P126">
        <f ca="1">_xll.RiskDuniform($L$5:$L$16)</f>
        <v>4</v>
      </c>
      <c r="Q126" t="str">
        <f ca="1">IF(_xll.RiskUniform(0,1)&lt;0.5,"uptown","downtown")</f>
        <v>downtown</v>
      </c>
      <c r="R126">
        <f t="shared" ca="1" si="9"/>
        <v>10</v>
      </c>
      <c r="S126" t="str">
        <f t="shared" ca="1" si="10"/>
        <v>Safety 8</v>
      </c>
      <c r="T126" t="str">
        <f t="shared" ca="1" si="11"/>
        <v>April</v>
      </c>
      <c r="U126" t="str">
        <f t="shared" ca="1" si="12"/>
        <v>downtown</v>
      </c>
      <c r="V126">
        <f t="shared" ca="1" si="13"/>
        <v>10</v>
      </c>
      <c r="Y126" t="s">
        <v>24</v>
      </c>
      <c r="Z126" t="s">
        <v>47</v>
      </c>
      <c r="AA126" t="s">
        <v>53</v>
      </c>
      <c r="AB126" s="2">
        <v>10</v>
      </c>
    </row>
    <row r="127" spans="15:28" x14ac:dyDescent="0.25">
      <c r="O127">
        <f ca="1">_xll.RiskDiscrete($A$6:$A$35,$E$6:$E$35)</f>
        <v>18</v>
      </c>
      <c r="P127">
        <f ca="1">_xll.RiskDuniform($L$5:$L$16)</f>
        <v>12</v>
      </c>
      <c r="Q127" t="str">
        <f ca="1">IF(_xll.RiskUniform(0,1)&lt;0.5,"uptown","downtown")</f>
        <v>downtown</v>
      </c>
      <c r="R127">
        <f t="shared" ca="1" si="9"/>
        <v>10</v>
      </c>
      <c r="S127" t="str">
        <f t="shared" ca="1" si="10"/>
        <v>Safety 8</v>
      </c>
      <c r="T127" t="str">
        <f t="shared" ca="1" si="11"/>
        <v>December</v>
      </c>
      <c r="U127" t="str">
        <f t="shared" ca="1" si="12"/>
        <v>downtown</v>
      </c>
      <c r="V127">
        <f t="shared" ca="1" si="13"/>
        <v>10</v>
      </c>
      <c r="Y127" t="s">
        <v>22</v>
      </c>
      <c r="Z127" t="s">
        <v>40</v>
      </c>
      <c r="AA127" t="s">
        <v>54</v>
      </c>
      <c r="AB127" s="2">
        <v>10</v>
      </c>
    </row>
    <row r="128" spans="15:28" x14ac:dyDescent="0.25">
      <c r="O128">
        <f ca="1">_xll.RiskDiscrete($A$6:$A$35,$E$6:$E$35)</f>
        <v>18</v>
      </c>
      <c r="P128">
        <f ca="1">_xll.RiskDuniform($L$5:$L$16)</f>
        <v>3</v>
      </c>
      <c r="Q128" t="str">
        <f ca="1">IF(_xll.RiskUniform(0,1)&lt;0.5,"uptown","downtown")</f>
        <v>uptown</v>
      </c>
      <c r="R128">
        <f t="shared" ca="1" si="9"/>
        <v>10</v>
      </c>
      <c r="S128" t="str">
        <f t="shared" ca="1" si="10"/>
        <v>Safety 8</v>
      </c>
      <c r="T128" t="str">
        <f t="shared" ca="1" si="11"/>
        <v>March</v>
      </c>
      <c r="U128" t="str">
        <f t="shared" ca="1" si="12"/>
        <v>uptown</v>
      </c>
      <c r="V128">
        <f t="shared" ca="1" si="13"/>
        <v>10</v>
      </c>
      <c r="Y128" t="s">
        <v>24</v>
      </c>
      <c r="Z128" t="s">
        <v>41</v>
      </c>
      <c r="AA128" t="s">
        <v>53</v>
      </c>
      <c r="AB128" s="2">
        <v>10</v>
      </c>
    </row>
    <row r="129" spans="15:28" x14ac:dyDescent="0.25">
      <c r="O129">
        <f ca="1">_xll.RiskDiscrete($A$6:$A$35,$E$6:$E$35)</f>
        <v>16</v>
      </c>
      <c r="P129">
        <f ca="1">_xll.RiskDuniform($L$5:$L$16)</f>
        <v>6</v>
      </c>
      <c r="Q129" t="str">
        <f ca="1">IF(_xll.RiskUniform(0,1)&lt;0.5,"uptown","downtown")</f>
        <v>downtown</v>
      </c>
      <c r="R129">
        <f t="shared" ca="1" si="9"/>
        <v>10</v>
      </c>
      <c r="S129" t="str">
        <f t="shared" ca="1" si="10"/>
        <v>Safety 6</v>
      </c>
      <c r="T129" t="str">
        <f t="shared" ca="1" si="11"/>
        <v>June</v>
      </c>
      <c r="U129" t="str">
        <f t="shared" ca="1" si="12"/>
        <v>downtown</v>
      </c>
      <c r="V129">
        <f t="shared" ca="1" si="13"/>
        <v>10</v>
      </c>
      <c r="Y129" t="s">
        <v>13</v>
      </c>
      <c r="Z129" t="s">
        <v>45</v>
      </c>
      <c r="AA129" t="s">
        <v>54</v>
      </c>
      <c r="AB129" s="2">
        <v>2.5</v>
      </c>
    </row>
    <row r="130" spans="15:28" x14ac:dyDescent="0.25">
      <c r="O130">
        <f ca="1">_xll.RiskDiscrete($A$6:$A$35,$E$6:$E$35)</f>
        <v>7</v>
      </c>
      <c r="P130">
        <f ca="1">_xll.RiskDuniform($L$5:$L$16)</f>
        <v>11</v>
      </c>
      <c r="Q130" t="str">
        <f ca="1">IF(_xll.RiskUniform(0,1)&lt;0.5,"uptown","downtown")</f>
        <v>downtown</v>
      </c>
      <c r="R130">
        <f t="shared" ca="1" si="9"/>
        <v>2.5</v>
      </c>
      <c r="S130" t="str">
        <f t="shared" ca="1" si="10"/>
        <v>Tape 7</v>
      </c>
      <c r="T130" t="str">
        <f t="shared" ca="1" si="11"/>
        <v>November</v>
      </c>
      <c r="U130" t="str">
        <f t="shared" ca="1" si="12"/>
        <v>downtown</v>
      </c>
      <c r="V130">
        <f t="shared" ca="1" si="13"/>
        <v>2.5</v>
      </c>
      <c r="Y130" t="s">
        <v>16</v>
      </c>
      <c r="Z130" t="s">
        <v>43</v>
      </c>
      <c r="AA130" t="s">
        <v>53</v>
      </c>
      <c r="AB130" s="2">
        <v>2.5</v>
      </c>
    </row>
    <row r="131" spans="15:28" x14ac:dyDescent="0.25">
      <c r="O131">
        <f ca="1">_xll.RiskDiscrete($A$6:$A$35,$E$6:$E$35)</f>
        <v>18</v>
      </c>
      <c r="P131">
        <f ca="1">_xll.RiskDuniform($L$5:$L$16)</f>
        <v>4</v>
      </c>
      <c r="Q131" t="str">
        <f ca="1">IF(_xll.RiskUniform(0,1)&lt;0.5,"uptown","downtown")</f>
        <v>downtown</v>
      </c>
      <c r="R131">
        <f t="shared" ca="1" si="9"/>
        <v>10</v>
      </c>
      <c r="S131" t="str">
        <f t="shared" ca="1" si="10"/>
        <v>Safety 8</v>
      </c>
      <c r="T131" t="str">
        <f t="shared" ca="1" si="11"/>
        <v>April</v>
      </c>
      <c r="U131" t="str">
        <f t="shared" ca="1" si="12"/>
        <v>downtown</v>
      </c>
      <c r="V131">
        <f t="shared" ca="1" si="13"/>
        <v>10</v>
      </c>
      <c r="Y131" t="s">
        <v>12</v>
      </c>
      <c r="Z131" t="s">
        <v>48</v>
      </c>
      <c r="AA131" t="s">
        <v>53</v>
      </c>
      <c r="AB131" s="2">
        <v>2.5</v>
      </c>
    </row>
    <row r="132" spans="15:28" x14ac:dyDescent="0.25">
      <c r="O132">
        <f ca="1">_xll.RiskDiscrete($A$6:$A$35,$E$6:$E$35)</f>
        <v>30</v>
      </c>
      <c r="P132">
        <f ca="1">_xll.RiskDuniform($L$5:$L$16)</f>
        <v>10</v>
      </c>
      <c r="Q132" t="str">
        <f ca="1">IF(_xll.RiskUniform(0,1)&lt;0.5,"uptown","downtown")</f>
        <v>downtown</v>
      </c>
      <c r="R132">
        <f t="shared" ca="1" si="9"/>
        <v>7</v>
      </c>
      <c r="S132" t="str">
        <f t="shared" ca="1" si="10"/>
        <v>Adhesive 10</v>
      </c>
      <c r="T132" t="str">
        <f t="shared" ca="1" si="11"/>
        <v>October</v>
      </c>
      <c r="U132" t="str">
        <f t="shared" ca="1" si="12"/>
        <v>downtown</v>
      </c>
      <c r="V132">
        <f t="shared" ca="1" si="13"/>
        <v>7</v>
      </c>
      <c r="Y132" t="s">
        <v>16</v>
      </c>
      <c r="Z132" t="s">
        <v>42</v>
      </c>
      <c r="AA132" t="s">
        <v>53</v>
      </c>
      <c r="AB132" s="2">
        <v>2.5</v>
      </c>
    </row>
    <row r="133" spans="15:28" x14ac:dyDescent="0.25">
      <c r="O133">
        <f ca="1">_xll.RiskDiscrete($A$6:$A$35,$E$6:$E$35)</f>
        <v>12</v>
      </c>
      <c r="P133">
        <f ca="1">_xll.RiskDuniform($L$5:$L$16)</f>
        <v>2</v>
      </c>
      <c r="Q133" t="str">
        <f ca="1">IF(_xll.RiskUniform(0,1)&lt;0.5,"uptown","downtown")</f>
        <v>downtown</v>
      </c>
      <c r="R133">
        <f t="shared" ca="1" si="9"/>
        <v>10</v>
      </c>
      <c r="S133" t="str">
        <f t="shared" ca="1" si="10"/>
        <v>Safety 2</v>
      </c>
      <c r="T133" t="str">
        <f t="shared" ca="1" si="11"/>
        <v>February</v>
      </c>
      <c r="U133" t="str">
        <f t="shared" ca="1" si="12"/>
        <v>downtown</v>
      </c>
      <c r="V133">
        <f t="shared" ca="1" si="13"/>
        <v>10</v>
      </c>
      <c r="Y133" t="s">
        <v>24</v>
      </c>
      <c r="Z133" t="s">
        <v>48</v>
      </c>
      <c r="AA133" t="s">
        <v>53</v>
      </c>
      <c r="AB133" s="2">
        <v>10</v>
      </c>
    </row>
    <row r="134" spans="15:28" x14ac:dyDescent="0.25">
      <c r="O134">
        <f ca="1">_xll.RiskDiscrete($A$6:$A$35,$E$6:$E$35)</f>
        <v>18</v>
      </c>
      <c r="P134">
        <f ca="1">_xll.RiskDuniform($L$5:$L$16)</f>
        <v>12</v>
      </c>
      <c r="Q134" t="str">
        <f ca="1">IF(_xll.RiskUniform(0,1)&lt;0.5,"uptown","downtown")</f>
        <v>downtown</v>
      </c>
      <c r="R134">
        <f t="shared" ca="1" si="9"/>
        <v>10</v>
      </c>
      <c r="S134" t="str">
        <f t="shared" ca="1" si="10"/>
        <v>Safety 8</v>
      </c>
      <c r="T134" t="str">
        <f t="shared" ca="1" si="11"/>
        <v>December</v>
      </c>
      <c r="U134" t="str">
        <f t="shared" ca="1" si="12"/>
        <v>downtown</v>
      </c>
      <c r="V134">
        <f t="shared" ca="1" si="13"/>
        <v>10</v>
      </c>
      <c r="Y134" t="s">
        <v>31</v>
      </c>
      <c r="Z134" t="s">
        <v>48</v>
      </c>
      <c r="AA134" t="s">
        <v>54</v>
      </c>
      <c r="AB134" s="2">
        <v>7</v>
      </c>
    </row>
    <row r="135" spans="15:28" x14ac:dyDescent="0.25">
      <c r="O135">
        <f ca="1">_xll.RiskDiscrete($A$6:$A$35,$E$6:$E$35)</f>
        <v>12</v>
      </c>
      <c r="P135">
        <f ca="1">_xll.RiskDuniform($L$5:$L$16)</f>
        <v>8</v>
      </c>
      <c r="Q135" t="str">
        <f ca="1">IF(_xll.RiskUniform(0,1)&lt;0.5,"uptown","downtown")</f>
        <v>downtown</v>
      </c>
      <c r="R135">
        <f t="shared" ca="1" si="9"/>
        <v>10</v>
      </c>
      <c r="S135" t="str">
        <f t="shared" ca="1" si="10"/>
        <v>Safety 2</v>
      </c>
      <c r="T135" t="str">
        <f t="shared" ca="1" si="11"/>
        <v>August</v>
      </c>
      <c r="U135" t="str">
        <f t="shared" ca="1" si="12"/>
        <v>downtown</v>
      </c>
      <c r="V135">
        <f t="shared" ca="1" si="13"/>
        <v>10</v>
      </c>
      <c r="Y135" t="s">
        <v>10</v>
      </c>
      <c r="Z135" t="s">
        <v>50</v>
      </c>
      <c r="AA135" t="s">
        <v>53</v>
      </c>
      <c r="AB135" s="2">
        <v>2.5</v>
      </c>
    </row>
    <row r="136" spans="15:28" x14ac:dyDescent="0.25">
      <c r="O136">
        <f ca="1">_xll.RiskDiscrete($A$6:$A$35,$E$6:$E$35)</f>
        <v>7</v>
      </c>
      <c r="P136">
        <f ca="1">_xll.RiskDuniform($L$5:$L$16)</f>
        <v>2</v>
      </c>
      <c r="Q136" t="str">
        <f ca="1">IF(_xll.RiskUniform(0,1)&lt;0.5,"uptown","downtown")</f>
        <v>downtown</v>
      </c>
      <c r="R136">
        <f t="shared" ref="R136:R199" ca="1" si="14">VLOOKUP(O136,lookprice,2)</f>
        <v>2.5</v>
      </c>
      <c r="S136" t="str">
        <f t="shared" ref="S136:S199" ca="1" si="15">VLOOKUP(O136,lookname,2)</f>
        <v>Tape 7</v>
      </c>
      <c r="T136" t="str">
        <f t="shared" ref="T136:T199" ca="1" si="16">VLOOKUP(P136,lookmonth,2)</f>
        <v>February</v>
      </c>
      <c r="U136" t="str">
        <f t="shared" ca="1" si="12"/>
        <v>downtown</v>
      </c>
      <c r="V136">
        <f t="shared" ca="1" si="13"/>
        <v>2.5</v>
      </c>
      <c r="Y136" t="s">
        <v>16</v>
      </c>
      <c r="Z136" t="s">
        <v>47</v>
      </c>
      <c r="AA136" t="s">
        <v>53</v>
      </c>
      <c r="AB136" s="2">
        <v>2.5</v>
      </c>
    </row>
    <row r="137" spans="15:28" x14ac:dyDescent="0.25">
      <c r="O137">
        <f ca="1">_xll.RiskDiscrete($A$6:$A$35,$E$6:$E$35)</f>
        <v>18</v>
      </c>
      <c r="P137">
        <f ca="1">_xll.RiskDuniform($L$5:$L$16)</f>
        <v>2</v>
      </c>
      <c r="Q137" t="str">
        <f ca="1">IF(_xll.RiskUniform(0,1)&lt;0.5,"uptown","downtown")</f>
        <v>uptown</v>
      </c>
      <c r="R137">
        <f t="shared" ca="1" si="14"/>
        <v>10</v>
      </c>
      <c r="S137" t="str">
        <f t="shared" ca="1" si="15"/>
        <v>Safety 8</v>
      </c>
      <c r="T137" t="str">
        <f t="shared" ca="1" si="16"/>
        <v>February</v>
      </c>
      <c r="U137" t="str">
        <f t="shared" ref="U137:U200" ca="1" si="17">Q137</f>
        <v>uptown</v>
      </c>
      <c r="V137">
        <f t="shared" ref="V137:V200" ca="1" si="18">R137</f>
        <v>10</v>
      </c>
      <c r="Y137" t="s">
        <v>12</v>
      </c>
      <c r="Z137" t="s">
        <v>48</v>
      </c>
      <c r="AA137" t="s">
        <v>53</v>
      </c>
      <c r="AB137" s="2">
        <v>2.5</v>
      </c>
    </row>
    <row r="138" spans="15:28" x14ac:dyDescent="0.25">
      <c r="O138">
        <f ca="1">_xll.RiskDiscrete($A$6:$A$35,$E$6:$E$35)</f>
        <v>18</v>
      </c>
      <c r="P138">
        <f ca="1">_xll.RiskDuniform($L$5:$L$16)</f>
        <v>1</v>
      </c>
      <c r="Q138" t="str">
        <f ca="1">IF(_xll.RiskUniform(0,1)&lt;0.5,"uptown","downtown")</f>
        <v>uptown</v>
      </c>
      <c r="R138">
        <f t="shared" ca="1" si="14"/>
        <v>10</v>
      </c>
      <c r="S138" t="str">
        <f t="shared" ca="1" si="15"/>
        <v>Safety 8</v>
      </c>
      <c r="T138" t="str">
        <f t="shared" ca="1" si="16"/>
        <v>January</v>
      </c>
      <c r="U138" t="str">
        <f t="shared" ca="1" si="17"/>
        <v>uptown</v>
      </c>
      <c r="V138">
        <f t="shared" ca="1" si="18"/>
        <v>10</v>
      </c>
      <c r="Y138" t="s">
        <v>10</v>
      </c>
      <c r="Z138" t="s">
        <v>47</v>
      </c>
      <c r="AA138" t="s">
        <v>53</v>
      </c>
      <c r="AB138" s="2">
        <v>2.5</v>
      </c>
    </row>
    <row r="139" spans="15:28" x14ac:dyDescent="0.25">
      <c r="O139">
        <f ca="1">_xll.RiskDiscrete($A$6:$A$35,$E$6:$E$35)</f>
        <v>18</v>
      </c>
      <c r="P139">
        <f ca="1">_xll.RiskDuniform($L$5:$L$16)</f>
        <v>9</v>
      </c>
      <c r="Q139" t="str">
        <f ca="1">IF(_xll.RiskUniform(0,1)&lt;0.5,"uptown","downtown")</f>
        <v>uptown</v>
      </c>
      <c r="R139">
        <f t="shared" ca="1" si="14"/>
        <v>10</v>
      </c>
      <c r="S139" t="str">
        <f t="shared" ca="1" si="15"/>
        <v>Safety 8</v>
      </c>
      <c r="T139" t="str">
        <f t="shared" ca="1" si="16"/>
        <v>September</v>
      </c>
      <c r="U139" t="str">
        <f t="shared" ca="1" si="17"/>
        <v>uptown</v>
      </c>
      <c r="V139">
        <f t="shared" ca="1" si="18"/>
        <v>10</v>
      </c>
      <c r="Y139" t="s">
        <v>24</v>
      </c>
      <c r="Z139" t="s">
        <v>44</v>
      </c>
      <c r="AA139" t="s">
        <v>53</v>
      </c>
      <c r="AB139" s="2">
        <v>10</v>
      </c>
    </row>
    <row r="140" spans="15:28" x14ac:dyDescent="0.25">
      <c r="O140">
        <f ca="1">_xll.RiskDiscrete($A$6:$A$35,$E$6:$E$35)</f>
        <v>12</v>
      </c>
      <c r="P140">
        <f ca="1">_xll.RiskDuniform($L$5:$L$16)</f>
        <v>9</v>
      </c>
      <c r="Q140" t="str">
        <f ca="1">IF(_xll.RiskUniform(0,1)&lt;0.5,"uptown","downtown")</f>
        <v>uptown</v>
      </c>
      <c r="R140">
        <f t="shared" ca="1" si="14"/>
        <v>10</v>
      </c>
      <c r="S140" t="str">
        <f t="shared" ca="1" si="15"/>
        <v>Safety 2</v>
      </c>
      <c r="T140" t="str">
        <f t="shared" ca="1" si="16"/>
        <v>September</v>
      </c>
      <c r="U140" t="str">
        <f t="shared" ca="1" si="17"/>
        <v>uptown</v>
      </c>
      <c r="V140">
        <f t="shared" ca="1" si="18"/>
        <v>10</v>
      </c>
      <c r="Y140" t="s">
        <v>16</v>
      </c>
      <c r="Z140" t="s">
        <v>46</v>
      </c>
      <c r="AA140" t="s">
        <v>54</v>
      </c>
      <c r="AB140" s="2">
        <v>2.5</v>
      </c>
    </row>
    <row r="141" spans="15:28" x14ac:dyDescent="0.25">
      <c r="O141">
        <f ca="1">_xll.RiskDiscrete($A$6:$A$35,$E$6:$E$35)</f>
        <v>18</v>
      </c>
      <c r="P141">
        <f ca="1">_xll.RiskDuniform($L$5:$L$16)</f>
        <v>9</v>
      </c>
      <c r="Q141" t="str">
        <f ca="1">IF(_xll.RiskUniform(0,1)&lt;0.5,"uptown","downtown")</f>
        <v>uptown</v>
      </c>
      <c r="R141">
        <f t="shared" ca="1" si="14"/>
        <v>10</v>
      </c>
      <c r="S141" t="str">
        <f t="shared" ca="1" si="15"/>
        <v>Safety 8</v>
      </c>
      <c r="T141" t="str">
        <f t="shared" ca="1" si="16"/>
        <v>September</v>
      </c>
      <c r="U141" t="str">
        <f t="shared" ca="1" si="17"/>
        <v>uptown</v>
      </c>
      <c r="V141">
        <f t="shared" ca="1" si="18"/>
        <v>10</v>
      </c>
      <c r="Y141" t="s">
        <v>24</v>
      </c>
      <c r="Z141" t="s">
        <v>42</v>
      </c>
      <c r="AA141" t="s">
        <v>53</v>
      </c>
      <c r="AB141" s="2">
        <v>10</v>
      </c>
    </row>
    <row r="142" spans="15:28" x14ac:dyDescent="0.25">
      <c r="O142">
        <f ca="1">_xll.RiskDiscrete($A$6:$A$35,$E$6:$E$35)</f>
        <v>10</v>
      </c>
      <c r="P142">
        <f ca="1">_xll.RiskDuniform($L$5:$L$16)</f>
        <v>9</v>
      </c>
      <c r="Q142" t="str">
        <f ca="1">IF(_xll.RiskUniform(0,1)&lt;0.5,"uptown","downtown")</f>
        <v>downtown</v>
      </c>
      <c r="R142">
        <f t="shared" ca="1" si="14"/>
        <v>2.5</v>
      </c>
      <c r="S142" t="str">
        <f t="shared" ca="1" si="15"/>
        <v>Tape 10</v>
      </c>
      <c r="T142" t="str">
        <f t="shared" ca="1" si="16"/>
        <v>September</v>
      </c>
      <c r="U142" t="str">
        <f t="shared" ca="1" si="17"/>
        <v>downtown</v>
      </c>
      <c r="V142">
        <f t="shared" ca="1" si="18"/>
        <v>2.5</v>
      </c>
      <c r="Y142" t="s">
        <v>24</v>
      </c>
      <c r="Z142" t="s">
        <v>50</v>
      </c>
      <c r="AA142" t="s">
        <v>54</v>
      </c>
      <c r="AB142" s="2">
        <v>10</v>
      </c>
    </row>
    <row r="143" spans="15:28" x14ac:dyDescent="0.25">
      <c r="O143">
        <f ca="1">_xll.RiskDiscrete($A$6:$A$35,$E$6:$E$35)</f>
        <v>30</v>
      </c>
      <c r="P143">
        <f ca="1">_xll.RiskDuniform($L$5:$L$16)</f>
        <v>5</v>
      </c>
      <c r="Q143" t="str">
        <f ca="1">IF(_xll.RiskUniform(0,1)&lt;0.5,"uptown","downtown")</f>
        <v>uptown</v>
      </c>
      <c r="R143">
        <f t="shared" ca="1" si="14"/>
        <v>7</v>
      </c>
      <c r="S143" t="str">
        <f t="shared" ca="1" si="15"/>
        <v>Adhesive 10</v>
      </c>
      <c r="T143" t="str">
        <f t="shared" ca="1" si="16"/>
        <v>May</v>
      </c>
      <c r="U143" t="str">
        <f t="shared" ca="1" si="17"/>
        <v>uptown</v>
      </c>
      <c r="V143">
        <f t="shared" ca="1" si="18"/>
        <v>7</v>
      </c>
      <c r="Y143" t="s">
        <v>22</v>
      </c>
      <c r="Z143" t="s">
        <v>45</v>
      </c>
      <c r="AA143" t="s">
        <v>53</v>
      </c>
      <c r="AB143" s="2">
        <v>10</v>
      </c>
    </row>
    <row r="144" spans="15:28" x14ac:dyDescent="0.25">
      <c r="O144">
        <f ca="1">_xll.RiskDiscrete($A$6:$A$35,$E$6:$E$35)</f>
        <v>18</v>
      </c>
      <c r="P144">
        <f ca="1">_xll.RiskDuniform($L$5:$L$16)</f>
        <v>11</v>
      </c>
      <c r="Q144" t="str">
        <f ca="1">IF(_xll.RiskUniform(0,1)&lt;0.5,"uptown","downtown")</f>
        <v>uptown</v>
      </c>
      <c r="R144">
        <f t="shared" ca="1" si="14"/>
        <v>10</v>
      </c>
      <c r="S144" t="str">
        <f t="shared" ca="1" si="15"/>
        <v>Safety 8</v>
      </c>
      <c r="T144" t="str">
        <f t="shared" ca="1" si="16"/>
        <v>November</v>
      </c>
      <c r="U144" t="str">
        <f t="shared" ca="1" si="17"/>
        <v>uptown</v>
      </c>
      <c r="V144">
        <f t="shared" ca="1" si="18"/>
        <v>10</v>
      </c>
      <c r="Y144" t="s">
        <v>24</v>
      </c>
      <c r="Z144" t="s">
        <v>40</v>
      </c>
      <c r="AA144" t="s">
        <v>54</v>
      </c>
      <c r="AB144" s="2">
        <v>10</v>
      </c>
    </row>
    <row r="145" spans="15:28" x14ac:dyDescent="0.25">
      <c r="O145">
        <f ca="1">_xll.RiskDiscrete($A$6:$A$35,$E$6:$E$35)</f>
        <v>18</v>
      </c>
      <c r="P145">
        <f ca="1">_xll.RiskDuniform($L$5:$L$16)</f>
        <v>1</v>
      </c>
      <c r="Q145" t="str">
        <f ca="1">IF(_xll.RiskUniform(0,1)&lt;0.5,"uptown","downtown")</f>
        <v>uptown</v>
      </c>
      <c r="R145">
        <f t="shared" ca="1" si="14"/>
        <v>10</v>
      </c>
      <c r="S145" t="str">
        <f t="shared" ca="1" si="15"/>
        <v>Safety 8</v>
      </c>
      <c r="T145" t="str">
        <f t="shared" ca="1" si="16"/>
        <v>January</v>
      </c>
      <c r="U145" t="str">
        <f t="shared" ca="1" si="17"/>
        <v>uptown</v>
      </c>
      <c r="V145">
        <f t="shared" ca="1" si="18"/>
        <v>10</v>
      </c>
      <c r="Y145" t="s">
        <v>16</v>
      </c>
      <c r="Z145" t="s">
        <v>41</v>
      </c>
      <c r="AA145" t="s">
        <v>54</v>
      </c>
      <c r="AB145" s="2">
        <v>2.5</v>
      </c>
    </row>
    <row r="146" spans="15:28" x14ac:dyDescent="0.25">
      <c r="O146">
        <f ca="1">_xll.RiskDiscrete($A$6:$A$35,$E$6:$E$35)</f>
        <v>13</v>
      </c>
      <c r="P146">
        <f ca="1">_xll.RiskDuniform($L$5:$L$16)</f>
        <v>1</v>
      </c>
      <c r="Q146" t="str">
        <f ca="1">IF(_xll.RiskUniform(0,1)&lt;0.5,"uptown","downtown")</f>
        <v>uptown</v>
      </c>
      <c r="R146">
        <f t="shared" ca="1" si="14"/>
        <v>10</v>
      </c>
      <c r="S146" t="str">
        <f t="shared" ca="1" si="15"/>
        <v>Safety 3</v>
      </c>
      <c r="T146" t="str">
        <f t="shared" ca="1" si="16"/>
        <v>January</v>
      </c>
      <c r="U146" t="str">
        <f t="shared" ca="1" si="17"/>
        <v>uptown</v>
      </c>
      <c r="V146">
        <f t="shared" ca="1" si="18"/>
        <v>10</v>
      </c>
      <c r="Y146" t="s">
        <v>7</v>
      </c>
      <c r="Z146" t="s">
        <v>47</v>
      </c>
      <c r="AA146" t="s">
        <v>54</v>
      </c>
      <c r="AB146" s="2">
        <v>3</v>
      </c>
    </row>
    <row r="147" spans="15:28" x14ac:dyDescent="0.25">
      <c r="O147">
        <f ca="1">_xll.RiskDiscrete($A$6:$A$35,$E$6:$E$35)</f>
        <v>11</v>
      </c>
      <c r="P147">
        <f ca="1">_xll.RiskDuniform($L$5:$L$16)</f>
        <v>3</v>
      </c>
      <c r="Q147" t="str">
        <f ca="1">IF(_xll.RiskUniform(0,1)&lt;0.5,"uptown","downtown")</f>
        <v>downtown</v>
      </c>
      <c r="R147">
        <f t="shared" ca="1" si="14"/>
        <v>12</v>
      </c>
      <c r="S147" t="str">
        <f t="shared" ca="1" si="15"/>
        <v>Safety 1</v>
      </c>
      <c r="T147" t="str">
        <f t="shared" ca="1" si="16"/>
        <v>March</v>
      </c>
      <c r="U147" t="str">
        <f t="shared" ca="1" si="17"/>
        <v>downtown</v>
      </c>
      <c r="V147">
        <f t="shared" ca="1" si="18"/>
        <v>12</v>
      </c>
      <c r="Y147" t="s">
        <v>16</v>
      </c>
      <c r="Z147" t="s">
        <v>47</v>
      </c>
      <c r="AA147" t="s">
        <v>54</v>
      </c>
      <c r="AB147" s="2">
        <v>2.5</v>
      </c>
    </row>
    <row r="148" spans="15:28" x14ac:dyDescent="0.25">
      <c r="O148">
        <f ca="1">_xll.RiskDiscrete($A$6:$A$35,$E$6:$E$35)</f>
        <v>18</v>
      </c>
      <c r="P148">
        <f ca="1">_xll.RiskDuniform($L$5:$L$16)</f>
        <v>1</v>
      </c>
      <c r="Q148" t="str">
        <f ca="1">IF(_xll.RiskUniform(0,1)&lt;0.5,"uptown","downtown")</f>
        <v>downtown</v>
      </c>
      <c r="R148">
        <f t="shared" ca="1" si="14"/>
        <v>10</v>
      </c>
      <c r="S148" t="str">
        <f t="shared" ca="1" si="15"/>
        <v>Safety 8</v>
      </c>
      <c r="T148" t="str">
        <f t="shared" ca="1" si="16"/>
        <v>January</v>
      </c>
      <c r="U148" t="str">
        <f t="shared" ca="1" si="17"/>
        <v>downtown</v>
      </c>
      <c r="V148">
        <f t="shared" ca="1" si="18"/>
        <v>10</v>
      </c>
      <c r="Y148" t="s">
        <v>16</v>
      </c>
      <c r="Z148" t="s">
        <v>39</v>
      </c>
      <c r="AA148" t="s">
        <v>54</v>
      </c>
      <c r="AB148" s="2">
        <v>2.5</v>
      </c>
    </row>
    <row r="149" spans="15:28" x14ac:dyDescent="0.25">
      <c r="O149">
        <f ca="1">_xll.RiskDiscrete($A$6:$A$35,$E$6:$E$35)</f>
        <v>16</v>
      </c>
      <c r="P149">
        <f ca="1">_xll.RiskDuniform($L$5:$L$16)</f>
        <v>2</v>
      </c>
      <c r="Q149" t="str">
        <f ca="1">IF(_xll.RiskUniform(0,1)&lt;0.5,"uptown","downtown")</f>
        <v>uptown</v>
      </c>
      <c r="R149">
        <f t="shared" ca="1" si="14"/>
        <v>10</v>
      </c>
      <c r="S149" t="str">
        <f t="shared" ca="1" si="15"/>
        <v>Safety 6</v>
      </c>
      <c r="T149" t="str">
        <f t="shared" ca="1" si="16"/>
        <v>February</v>
      </c>
      <c r="U149" t="str">
        <f t="shared" ca="1" si="17"/>
        <v>uptown</v>
      </c>
      <c r="V149">
        <f t="shared" ca="1" si="18"/>
        <v>10</v>
      </c>
      <c r="Y149" t="s">
        <v>24</v>
      </c>
      <c r="Z149" t="s">
        <v>42</v>
      </c>
      <c r="AA149" t="s">
        <v>53</v>
      </c>
      <c r="AB149" s="2">
        <v>10</v>
      </c>
    </row>
    <row r="150" spans="15:28" x14ac:dyDescent="0.25">
      <c r="O150">
        <f ca="1">_xll.RiskDiscrete($A$6:$A$35,$E$6:$E$35)</f>
        <v>25</v>
      </c>
      <c r="P150">
        <f ca="1">_xll.RiskDuniform($L$5:$L$16)</f>
        <v>3</v>
      </c>
      <c r="Q150" t="str">
        <f ca="1">IF(_xll.RiskUniform(0,1)&lt;0.5,"uptown","downtown")</f>
        <v>downtown</v>
      </c>
      <c r="R150">
        <f t="shared" ca="1" si="14"/>
        <v>7</v>
      </c>
      <c r="S150" t="str">
        <f t="shared" ca="1" si="15"/>
        <v>Adhesive 5</v>
      </c>
      <c r="T150" t="str">
        <f t="shared" ca="1" si="16"/>
        <v>March</v>
      </c>
      <c r="U150" t="str">
        <f t="shared" ca="1" si="17"/>
        <v>downtown</v>
      </c>
      <c r="V150">
        <f t="shared" ca="1" si="18"/>
        <v>7</v>
      </c>
      <c r="Y150" t="s">
        <v>24</v>
      </c>
      <c r="Z150" t="s">
        <v>41</v>
      </c>
      <c r="AA150" t="s">
        <v>54</v>
      </c>
      <c r="AB150" s="2">
        <v>10</v>
      </c>
    </row>
    <row r="151" spans="15:28" x14ac:dyDescent="0.25">
      <c r="O151">
        <f ca="1">_xll.RiskDiscrete($A$6:$A$35,$E$6:$E$35)</f>
        <v>7</v>
      </c>
      <c r="P151">
        <f ca="1">_xll.RiskDuniform($L$5:$L$16)</f>
        <v>1</v>
      </c>
      <c r="Q151" t="str">
        <f ca="1">IF(_xll.RiskUniform(0,1)&lt;0.5,"uptown","downtown")</f>
        <v>downtown</v>
      </c>
      <c r="R151">
        <f t="shared" ca="1" si="14"/>
        <v>2.5</v>
      </c>
      <c r="S151" t="str">
        <f t="shared" ca="1" si="15"/>
        <v>Tape 7</v>
      </c>
      <c r="T151" t="str">
        <f t="shared" ca="1" si="16"/>
        <v>January</v>
      </c>
      <c r="U151" t="str">
        <f t="shared" ca="1" si="17"/>
        <v>downtown</v>
      </c>
      <c r="V151">
        <f t="shared" ca="1" si="18"/>
        <v>2.5</v>
      </c>
      <c r="Y151" t="s">
        <v>24</v>
      </c>
      <c r="Z151" t="s">
        <v>49</v>
      </c>
      <c r="AA151" t="s">
        <v>54</v>
      </c>
      <c r="AB151" s="2">
        <v>10</v>
      </c>
    </row>
    <row r="152" spans="15:28" x14ac:dyDescent="0.25">
      <c r="O152">
        <f ca="1">_xll.RiskDiscrete($A$6:$A$35,$E$6:$E$35)</f>
        <v>5</v>
      </c>
      <c r="P152">
        <f ca="1">_xll.RiskDuniform($L$5:$L$16)</f>
        <v>11</v>
      </c>
      <c r="Q152" t="str">
        <f ca="1">IF(_xll.RiskUniform(0,1)&lt;0.5,"uptown","downtown")</f>
        <v>uptown</v>
      </c>
      <c r="R152">
        <f t="shared" ca="1" si="14"/>
        <v>2.5</v>
      </c>
      <c r="S152" t="str">
        <f t="shared" ca="1" si="15"/>
        <v>Tape 5</v>
      </c>
      <c r="T152" t="str">
        <f t="shared" ca="1" si="16"/>
        <v>November</v>
      </c>
      <c r="U152" t="str">
        <f t="shared" ca="1" si="17"/>
        <v>uptown</v>
      </c>
      <c r="V152">
        <f t="shared" ca="1" si="18"/>
        <v>2.5</v>
      </c>
      <c r="Y152" t="s">
        <v>13</v>
      </c>
      <c r="Z152" t="s">
        <v>39</v>
      </c>
      <c r="AA152" t="s">
        <v>54</v>
      </c>
      <c r="AB152" s="2">
        <v>2.5</v>
      </c>
    </row>
    <row r="153" spans="15:28" x14ac:dyDescent="0.25">
      <c r="O153">
        <f ca="1">_xll.RiskDiscrete($A$6:$A$35,$E$6:$E$35)</f>
        <v>25</v>
      </c>
      <c r="P153">
        <f ca="1">_xll.RiskDuniform($L$5:$L$16)</f>
        <v>10</v>
      </c>
      <c r="Q153" t="str">
        <f ca="1">IF(_xll.RiskUniform(0,1)&lt;0.5,"uptown","downtown")</f>
        <v>uptown</v>
      </c>
      <c r="R153">
        <f t="shared" ca="1" si="14"/>
        <v>7</v>
      </c>
      <c r="S153" t="str">
        <f t="shared" ca="1" si="15"/>
        <v>Adhesive 5</v>
      </c>
      <c r="T153" t="str">
        <f t="shared" ca="1" si="16"/>
        <v>October</v>
      </c>
      <c r="U153" t="str">
        <f t="shared" ca="1" si="17"/>
        <v>uptown</v>
      </c>
      <c r="V153">
        <f t="shared" ca="1" si="18"/>
        <v>7</v>
      </c>
      <c r="Y153" t="s">
        <v>18</v>
      </c>
      <c r="Z153" t="s">
        <v>39</v>
      </c>
      <c r="AA153" t="s">
        <v>53</v>
      </c>
      <c r="AB153" s="2">
        <v>10</v>
      </c>
    </row>
    <row r="154" spans="15:28" x14ac:dyDescent="0.25">
      <c r="O154">
        <f ca="1">_xll.RiskDiscrete($A$6:$A$35,$E$6:$E$35)</f>
        <v>6</v>
      </c>
      <c r="P154">
        <f ca="1">_xll.RiskDuniform($L$5:$L$16)</f>
        <v>12</v>
      </c>
      <c r="Q154" t="str">
        <f ca="1">IF(_xll.RiskUniform(0,1)&lt;0.5,"uptown","downtown")</f>
        <v>uptown</v>
      </c>
      <c r="R154">
        <f t="shared" ca="1" si="14"/>
        <v>2.5</v>
      </c>
      <c r="S154" t="str">
        <f t="shared" ca="1" si="15"/>
        <v>Tape 6</v>
      </c>
      <c r="T154" t="str">
        <f t="shared" ca="1" si="16"/>
        <v>December</v>
      </c>
      <c r="U154" t="str">
        <f t="shared" ca="1" si="17"/>
        <v>uptown</v>
      </c>
      <c r="V154">
        <f t="shared" ca="1" si="18"/>
        <v>2.5</v>
      </c>
      <c r="Y154" t="s">
        <v>16</v>
      </c>
      <c r="Z154" t="s">
        <v>48</v>
      </c>
      <c r="AA154" t="s">
        <v>53</v>
      </c>
      <c r="AB154" s="2">
        <v>2.5</v>
      </c>
    </row>
    <row r="155" spans="15:28" x14ac:dyDescent="0.25">
      <c r="O155">
        <f ca="1">_xll.RiskDiscrete($A$6:$A$35,$E$6:$E$35)</f>
        <v>18</v>
      </c>
      <c r="P155">
        <f ca="1">_xll.RiskDuniform($L$5:$L$16)</f>
        <v>1</v>
      </c>
      <c r="Q155" t="str">
        <f ca="1">IF(_xll.RiskUniform(0,1)&lt;0.5,"uptown","downtown")</f>
        <v>downtown</v>
      </c>
      <c r="R155">
        <f t="shared" ca="1" si="14"/>
        <v>10</v>
      </c>
      <c r="S155" t="str">
        <f t="shared" ca="1" si="15"/>
        <v>Safety 8</v>
      </c>
      <c r="T155" t="str">
        <f t="shared" ca="1" si="16"/>
        <v>January</v>
      </c>
      <c r="U155" t="str">
        <f t="shared" ca="1" si="17"/>
        <v>downtown</v>
      </c>
      <c r="V155">
        <f t="shared" ca="1" si="18"/>
        <v>10</v>
      </c>
      <c r="Y155" t="s">
        <v>16</v>
      </c>
      <c r="Z155" t="s">
        <v>43</v>
      </c>
      <c r="AA155" t="s">
        <v>53</v>
      </c>
      <c r="AB155" s="2">
        <v>2.5</v>
      </c>
    </row>
    <row r="156" spans="15:28" x14ac:dyDescent="0.25">
      <c r="O156">
        <f ca="1">_xll.RiskDiscrete($A$6:$A$35,$E$6:$E$35)</f>
        <v>6</v>
      </c>
      <c r="P156">
        <f ca="1">_xll.RiskDuniform($L$5:$L$16)</f>
        <v>4</v>
      </c>
      <c r="Q156" t="str">
        <f ca="1">IF(_xll.RiskUniform(0,1)&lt;0.5,"uptown","downtown")</f>
        <v>uptown</v>
      </c>
      <c r="R156">
        <f t="shared" ca="1" si="14"/>
        <v>2.5</v>
      </c>
      <c r="S156" t="str">
        <f t="shared" ca="1" si="15"/>
        <v>Tape 6</v>
      </c>
      <c r="T156" t="str">
        <f t="shared" ca="1" si="16"/>
        <v>April</v>
      </c>
      <c r="U156" t="str">
        <f t="shared" ca="1" si="17"/>
        <v>uptown</v>
      </c>
      <c r="V156">
        <f t="shared" ca="1" si="18"/>
        <v>2.5</v>
      </c>
      <c r="Y156" t="s">
        <v>13</v>
      </c>
      <c r="Z156" t="s">
        <v>44</v>
      </c>
      <c r="AA156" t="s">
        <v>54</v>
      </c>
      <c r="AB156" s="2">
        <v>2.5</v>
      </c>
    </row>
    <row r="157" spans="15:28" x14ac:dyDescent="0.25">
      <c r="O157">
        <f ca="1">_xll.RiskDiscrete($A$6:$A$35,$E$6:$E$35)</f>
        <v>10</v>
      </c>
      <c r="P157">
        <f ca="1">_xll.RiskDuniform($L$5:$L$16)</f>
        <v>7</v>
      </c>
      <c r="Q157" t="str">
        <f ca="1">IF(_xll.RiskUniform(0,1)&lt;0.5,"uptown","downtown")</f>
        <v>downtown</v>
      </c>
      <c r="R157">
        <f t="shared" ca="1" si="14"/>
        <v>2.5</v>
      </c>
      <c r="S157" t="str">
        <f t="shared" ca="1" si="15"/>
        <v>Tape 10</v>
      </c>
      <c r="T157" t="str">
        <f t="shared" ca="1" si="16"/>
        <v>July</v>
      </c>
      <c r="U157" t="str">
        <f t="shared" ca="1" si="17"/>
        <v>downtown</v>
      </c>
      <c r="V157">
        <f t="shared" ca="1" si="18"/>
        <v>2.5</v>
      </c>
      <c r="Y157" t="s">
        <v>19</v>
      </c>
      <c r="Z157" t="s">
        <v>46</v>
      </c>
      <c r="AA157" t="s">
        <v>54</v>
      </c>
      <c r="AB157" s="2">
        <v>10</v>
      </c>
    </row>
    <row r="158" spans="15:28" x14ac:dyDescent="0.25">
      <c r="O158">
        <f ca="1">_xll.RiskDiscrete($A$6:$A$35,$E$6:$E$35)</f>
        <v>20</v>
      </c>
      <c r="P158">
        <f ca="1">_xll.RiskDuniform($L$5:$L$16)</f>
        <v>11</v>
      </c>
      <c r="Q158" t="str">
        <f ca="1">IF(_xll.RiskUniform(0,1)&lt;0.5,"uptown","downtown")</f>
        <v>uptown</v>
      </c>
      <c r="R158">
        <f t="shared" ca="1" si="14"/>
        <v>10</v>
      </c>
      <c r="S158" t="str">
        <f t="shared" ca="1" si="15"/>
        <v>Safety 10</v>
      </c>
      <c r="T158" t="str">
        <f t="shared" ca="1" si="16"/>
        <v>November</v>
      </c>
      <c r="U158" t="str">
        <f t="shared" ca="1" si="17"/>
        <v>uptown</v>
      </c>
      <c r="V158">
        <f t="shared" ca="1" si="18"/>
        <v>10</v>
      </c>
      <c r="Y158" t="s">
        <v>23</v>
      </c>
      <c r="Z158" t="s">
        <v>41</v>
      </c>
      <c r="AA158" t="s">
        <v>53</v>
      </c>
      <c r="AB158" s="2">
        <v>10</v>
      </c>
    </row>
    <row r="159" spans="15:28" x14ac:dyDescent="0.25">
      <c r="O159">
        <f ca="1">_xll.RiskDiscrete($A$6:$A$35,$E$6:$E$35)</f>
        <v>9</v>
      </c>
      <c r="P159">
        <f ca="1">_xll.RiskDuniform($L$5:$L$16)</f>
        <v>4</v>
      </c>
      <c r="Q159" t="str">
        <f ca="1">IF(_xll.RiskUniform(0,1)&lt;0.5,"uptown","downtown")</f>
        <v>uptown</v>
      </c>
      <c r="R159">
        <f t="shared" ca="1" si="14"/>
        <v>2.5</v>
      </c>
      <c r="S159" t="str">
        <f t="shared" ca="1" si="15"/>
        <v>Tape 9</v>
      </c>
      <c r="T159" t="str">
        <f t="shared" ca="1" si="16"/>
        <v>April</v>
      </c>
      <c r="U159" t="str">
        <f t="shared" ca="1" si="17"/>
        <v>uptown</v>
      </c>
      <c r="V159">
        <f t="shared" ca="1" si="18"/>
        <v>2.5</v>
      </c>
      <c r="Y159" t="s">
        <v>17</v>
      </c>
      <c r="Z159" t="s">
        <v>44</v>
      </c>
      <c r="AA159" t="s">
        <v>54</v>
      </c>
      <c r="AB159" s="2">
        <v>12</v>
      </c>
    </row>
    <row r="160" spans="15:28" x14ac:dyDescent="0.25">
      <c r="O160">
        <f ca="1">_xll.RiskDiscrete($A$6:$A$35,$E$6:$E$35)</f>
        <v>18</v>
      </c>
      <c r="P160">
        <f ca="1">_xll.RiskDuniform($L$5:$L$16)</f>
        <v>8</v>
      </c>
      <c r="Q160" t="str">
        <f ca="1">IF(_xll.RiskUniform(0,1)&lt;0.5,"uptown","downtown")</f>
        <v>uptown</v>
      </c>
      <c r="R160">
        <f t="shared" ca="1" si="14"/>
        <v>10</v>
      </c>
      <c r="S160" t="str">
        <f t="shared" ca="1" si="15"/>
        <v>Safety 8</v>
      </c>
      <c r="T160" t="str">
        <f t="shared" ca="1" si="16"/>
        <v>August</v>
      </c>
      <c r="U160" t="str">
        <f t="shared" ca="1" si="17"/>
        <v>uptown</v>
      </c>
      <c r="V160">
        <f t="shared" ca="1" si="18"/>
        <v>10</v>
      </c>
      <c r="Y160" t="s">
        <v>13</v>
      </c>
      <c r="Z160" t="s">
        <v>49</v>
      </c>
      <c r="AA160" t="s">
        <v>53</v>
      </c>
      <c r="AB160" s="2">
        <v>2.5</v>
      </c>
    </row>
    <row r="161" spans="15:28" x14ac:dyDescent="0.25">
      <c r="O161">
        <f ca="1">_xll.RiskDiscrete($A$6:$A$35,$E$6:$E$35)</f>
        <v>7</v>
      </c>
      <c r="P161">
        <f ca="1">_xll.RiskDuniform($L$5:$L$16)</f>
        <v>4</v>
      </c>
      <c r="Q161" t="str">
        <f ca="1">IF(_xll.RiskUniform(0,1)&lt;0.5,"uptown","downtown")</f>
        <v>uptown</v>
      </c>
      <c r="R161">
        <f t="shared" ca="1" si="14"/>
        <v>2.5</v>
      </c>
      <c r="S161" t="str">
        <f t="shared" ca="1" si="15"/>
        <v>Tape 7</v>
      </c>
      <c r="T161" t="str">
        <f t="shared" ca="1" si="16"/>
        <v>April</v>
      </c>
      <c r="U161" t="str">
        <f t="shared" ca="1" si="17"/>
        <v>uptown</v>
      </c>
      <c r="V161">
        <f t="shared" ca="1" si="18"/>
        <v>2.5</v>
      </c>
      <c r="Y161" t="s">
        <v>17</v>
      </c>
      <c r="Z161" t="s">
        <v>41</v>
      </c>
      <c r="AA161" t="s">
        <v>54</v>
      </c>
      <c r="AB161" s="2">
        <v>12</v>
      </c>
    </row>
    <row r="162" spans="15:28" x14ac:dyDescent="0.25">
      <c r="O162">
        <f ca="1">_xll.RiskDiscrete($A$6:$A$35,$E$6:$E$35)</f>
        <v>18</v>
      </c>
      <c r="P162">
        <f ca="1">_xll.RiskDuniform($L$5:$L$16)</f>
        <v>11</v>
      </c>
      <c r="Q162" t="str">
        <f ca="1">IF(_xll.RiskUniform(0,1)&lt;0.5,"uptown","downtown")</f>
        <v>downtown</v>
      </c>
      <c r="R162">
        <f t="shared" ca="1" si="14"/>
        <v>10</v>
      </c>
      <c r="S162" t="str">
        <f t="shared" ca="1" si="15"/>
        <v>Safety 8</v>
      </c>
      <c r="T162" t="str">
        <f t="shared" ca="1" si="16"/>
        <v>November</v>
      </c>
      <c r="U162" t="str">
        <f t="shared" ca="1" si="17"/>
        <v>downtown</v>
      </c>
      <c r="V162">
        <f t="shared" ca="1" si="18"/>
        <v>10</v>
      </c>
      <c r="Y162" t="s">
        <v>24</v>
      </c>
      <c r="Z162" t="s">
        <v>39</v>
      </c>
      <c r="AA162" t="s">
        <v>53</v>
      </c>
      <c r="AB162" s="2">
        <v>10</v>
      </c>
    </row>
    <row r="163" spans="15:28" x14ac:dyDescent="0.25">
      <c r="O163">
        <f ca="1">_xll.RiskDiscrete($A$6:$A$35,$E$6:$E$35)</f>
        <v>11</v>
      </c>
      <c r="P163">
        <f ca="1">_xll.RiskDuniform($L$5:$L$16)</f>
        <v>9</v>
      </c>
      <c r="Q163" t="str">
        <f ca="1">IF(_xll.RiskUniform(0,1)&lt;0.5,"uptown","downtown")</f>
        <v>downtown</v>
      </c>
      <c r="R163">
        <f t="shared" ca="1" si="14"/>
        <v>12</v>
      </c>
      <c r="S163" t="str">
        <f t="shared" ca="1" si="15"/>
        <v>Safety 1</v>
      </c>
      <c r="T163" t="str">
        <f t="shared" ca="1" si="16"/>
        <v>September</v>
      </c>
      <c r="U163" t="str">
        <f t="shared" ca="1" si="17"/>
        <v>downtown</v>
      </c>
      <c r="V163">
        <f t="shared" ca="1" si="18"/>
        <v>12</v>
      </c>
      <c r="Y163" t="s">
        <v>24</v>
      </c>
      <c r="Z163" t="s">
        <v>39</v>
      </c>
      <c r="AA163" t="s">
        <v>53</v>
      </c>
      <c r="AB163" s="2">
        <v>10</v>
      </c>
    </row>
    <row r="164" spans="15:28" x14ac:dyDescent="0.25">
      <c r="O164">
        <f ca="1">_xll.RiskDiscrete($A$6:$A$35,$E$6:$E$35)</f>
        <v>18</v>
      </c>
      <c r="P164">
        <f ca="1">_xll.RiskDuniform($L$5:$L$16)</f>
        <v>3</v>
      </c>
      <c r="Q164" t="str">
        <f ca="1">IF(_xll.RiskUniform(0,1)&lt;0.5,"uptown","downtown")</f>
        <v>uptown</v>
      </c>
      <c r="R164">
        <f t="shared" ca="1" si="14"/>
        <v>10</v>
      </c>
      <c r="S164" t="str">
        <f t="shared" ca="1" si="15"/>
        <v>Safety 8</v>
      </c>
      <c r="T164" t="str">
        <f t="shared" ca="1" si="16"/>
        <v>March</v>
      </c>
      <c r="U164" t="str">
        <f t="shared" ca="1" si="17"/>
        <v>uptown</v>
      </c>
      <c r="V164">
        <f t="shared" ca="1" si="18"/>
        <v>10</v>
      </c>
      <c r="Y164" t="s">
        <v>13</v>
      </c>
      <c r="Z164" t="s">
        <v>49</v>
      </c>
      <c r="AA164" t="s">
        <v>54</v>
      </c>
      <c r="AB164" s="2">
        <v>2.5</v>
      </c>
    </row>
    <row r="165" spans="15:28" x14ac:dyDescent="0.25">
      <c r="O165">
        <f ca="1">_xll.RiskDiscrete($A$6:$A$35,$E$6:$E$35)</f>
        <v>17</v>
      </c>
      <c r="P165">
        <f ca="1">_xll.RiskDuniform($L$5:$L$16)</f>
        <v>9</v>
      </c>
      <c r="Q165" t="str">
        <f ca="1">IF(_xll.RiskUniform(0,1)&lt;0.5,"uptown","downtown")</f>
        <v>uptown</v>
      </c>
      <c r="R165">
        <f t="shared" ca="1" si="14"/>
        <v>10</v>
      </c>
      <c r="S165" t="str">
        <f t="shared" ca="1" si="15"/>
        <v>Safety 7</v>
      </c>
      <c r="T165" t="str">
        <f t="shared" ca="1" si="16"/>
        <v>September</v>
      </c>
      <c r="U165" t="str">
        <f t="shared" ca="1" si="17"/>
        <v>uptown</v>
      </c>
      <c r="V165">
        <f t="shared" ca="1" si="18"/>
        <v>10</v>
      </c>
      <c r="Y165" t="s">
        <v>24</v>
      </c>
      <c r="Z165" t="s">
        <v>45</v>
      </c>
      <c r="AA165" t="s">
        <v>53</v>
      </c>
      <c r="AB165" s="2">
        <v>10</v>
      </c>
    </row>
    <row r="166" spans="15:28" x14ac:dyDescent="0.25">
      <c r="O166">
        <f ca="1">_xll.RiskDiscrete($A$6:$A$35,$E$6:$E$35)</f>
        <v>30</v>
      </c>
      <c r="P166">
        <f ca="1">_xll.RiskDuniform($L$5:$L$16)</f>
        <v>8</v>
      </c>
      <c r="Q166" t="str">
        <f ca="1">IF(_xll.RiskUniform(0,1)&lt;0.5,"uptown","downtown")</f>
        <v>uptown</v>
      </c>
      <c r="R166">
        <f t="shared" ca="1" si="14"/>
        <v>7</v>
      </c>
      <c r="S166" t="str">
        <f t="shared" ca="1" si="15"/>
        <v>Adhesive 10</v>
      </c>
      <c r="T166" t="str">
        <f t="shared" ca="1" si="16"/>
        <v>August</v>
      </c>
      <c r="U166" t="str">
        <f t="shared" ca="1" si="17"/>
        <v>uptown</v>
      </c>
      <c r="V166">
        <f t="shared" ca="1" si="18"/>
        <v>7</v>
      </c>
      <c r="Y166" t="s">
        <v>7</v>
      </c>
      <c r="Z166" t="s">
        <v>43</v>
      </c>
      <c r="AA166" t="s">
        <v>54</v>
      </c>
      <c r="AB166" s="2">
        <v>3</v>
      </c>
    </row>
    <row r="167" spans="15:28" x14ac:dyDescent="0.25">
      <c r="O167">
        <f ca="1">_xll.RiskDiscrete($A$6:$A$35,$E$6:$E$35)</f>
        <v>18</v>
      </c>
      <c r="P167">
        <f ca="1">_xll.RiskDuniform($L$5:$L$16)</f>
        <v>5</v>
      </c>
      <c r="Q167" t="str">
        <f ca="1">IF(_xll.RiskUniform(0,1)&lt;0.5,"uptown","downtown")</f>
        <v>downtown</v>
      </c>
      <c r="R167">
        <f t="shared" ca="1" si="14"/>
        <v>10</v>
      </c>
      <c r="S167" t="str">
        <f t="shared" ca="1" si="15"/>
        <v>Safety 8</v>
      </c>
      <c r="T167" t="str">
        <f t="shared" ca="1" si="16"/>
        <v>May</v>
      </c>
      <c r="U167" t="str">
        <f t="shared" ca="1" si="17"/>
        <v>downtown</v>
      </c>
      <c r="V167">
        <f t="shared" ca="1" si="18"/>
        <v>10</v>
      </c>
      <c r="Y167" t="s">
        <v>28</v>
      </c>
      <c r="Z167" t="s">
        <v>48</v>
      </c>
      <c r="AA167" t="s">
        <v>53</v>
      </c>
      <c r="AB167" s="2">
        <v>7</v>
      </c>
    </row>
    <row r="168" spans="15:28" x14ac:dyDescent="0.25">
      <c r="O168">
        <f ca="1">_xll.RiskDiscrete($A$6:$A$35,$E$6:$E$35)</f>
        <v>12</v>
      </c>
      <c r="P168">
        <f ca="1">_xll.RiskDuniform($L$5:$L$16)</f>
        <v>3</v>
      </c>
      <c r="Q168" t="str">
        <f ca="1">IF(_xll.RiskUniform(0,1)&lt;0.5,"uptown","downtown")</f>
        <v>downtown</v>
      </c>
      <c r="R168">
        <f t="shared" ca="1" si="14"/>
        <v>10</v>
      </c>
      <c r="S168" t="str">
        <f t="shared" ca="1" si="15"/>
        <v>Safety 2</v>
      </c>
      <c r="T168" t="str">
        <f t="shared" ca="1" si="16"/>
        <v>March</v>
      </c>
      <c r="U168" t="str">
        <f t="shared" ca="1" si="17"/>
        <v>downtown</v>
      </c>
      <c r="V168">
        <f t="shared" ca="1" si="18"/>
        <v>10</v>
      </c>
      <c r="Y168" t="s">
        <v>16</v>
      </c>
      <c r="Z168" t="s">
        <v>43</v>
      </c>
      <c r="AA168" t="s">
        <v>53</v>
      </c>
      <c r="AB168" s="2">
        <v>2.5</v>
      </c>
    </row>
    <row r="169" spans="15:28" x14ac:dyDescent="0.25">
      <c r="O169">
        <f ca="1">_xll.RiskDiscrete($A$6:$A$35,$E$6:$E$35)</f>
        <v>28</v>
      </c>
      <c r="P169">
        <f ca="1">_xll.RiskDuniform($L$5:$L$16)</f>
        <v>12</v>
      </c>
      <c r="Q169" t="str">
        <f ca="1">IF(_xll.RiskUniform(0,1)&lt;0.5,"uptown","downtown")</f>
        <v>uptown</v>
      </c>
      <c r="R169">
        <f t="shared" ca="1" si="14"/>
        <v>7</v>
      </c>
      <c r="S169" t="str">
        <f t="shared" ca="1" si="15"/>
        <v>Adhesive 8</v>
      </c>
      <c r="T169" t="str">
        <f t="shared" ca="1" si="16"/>
        <v>December</v>
      </c>
      <c r="U169" t="str">
        <f t="shared" ca="1" si="17"/>
        <v>uptown</v>
      </c>
      <c r="V169">
        <f t="shared" ca="1" si="18"/>
        <v>7</v>
      </c>
      <c r="Y169" t="s">
        <v>13</v>
      </c>
      <c r="Z169" t="s">
        <v>45</v>
      </c>
      <c r="AA169" t="s">
        <v>53</v>
      </c>
      <c r="AB169" s="2">
        <v>2.5</v>
      </c>
    </row>
    <row r="170" spans="15:28" x14ac:dyDescent="0.25">
      <c r="O170">
        <f ca="1">_xll.RiskDiscrete($A$6:$A$35,$E$6:$E$35)</f>
        <v>24</v>
      </c>
      <c r="P170">
        <f ca="1">_xll.RiskDuniform($L$5:$L$16)</f>
        <v>6</v>
      </c>
      <c r="Q170" t="str">
        <f ca="1">IF(_xll.RiskUniform(0,1)&lt;0.5,"uptown","downtown")</f>
        <v>downtown</v>
      </c>
      <c r="R170">
        <f t="shared" ca="1" si="14"/>
        <v>7</v>
      </c>
      <c r="S170" t="str">
        <f t="shared" ca="1" si="15"/>
        <v>Adhesive 4</v>
      </c>
      <c r="T170" t="str">
        <f t="shared" ca="1" si="16"/>
        <v>June</v>
      </c>
      <c r="U170" t="str">
        <f t="shared" ca="1" si="17"/>
        <v>downtown</v>
      </c>
      <c r="V170">
        <f t="shared" ca="1" si="18"/>
        <v>7</v>
      </c>
      <c r="Y170" t="s">
        <v>16</v>
      </c>
      <c r="Z170" t="s">
        <v>43</v>
      </c>
      <c r="AA170" t="s">
        <v>54</v>
      </c>
      <c r="AB170" s="2">
        <v>2.5</v>
      </c>
    </row>
    <row r="171" spans="15:28" x14ac:dyDescent="0.25">
      <c r="O171">
        <f ca="1">_xll.RiskDiscrete($A$6:$A$35,$E$6:$E$35)</f>
        <v>18</v>
      </c>
      <c r="P171">
        <f ca="1">_xll.RiskDuniform($L$5:$L$16)</f>
        <v>10</v>
      </c>
      <c r="Q171" t="str">
        <f ca="1">IF(_xll.RiskUniform(0,1)&lt;0.5,"uptown","downtown")</f>
        <v>uptown</v>
      </c>
      <c r="R171">
        <f t="shared" ca="1" si="14"/>
        <v>10</v>
      </c>
      <c r="S171" t="str">
        <f t="shared" ca="1" si="15"/>
        <v>Safety 8</v>
      </c>
      <c r="T171" t="str">
        <f t="shared" ca="1" si="16"/>
        <v>October</v>
      </c>
      <c r="U171" t="str">
        <f t="shared" ca="1" si="17"/>
        <v>uptown</v>
      </c>
      <c r="V171">
        <f t="shared" ca="1" si="18"/>
        <v>10</v>
      </c>
      <c r="Y171" t="s">
        <v>18</v>
      </c>
      <c r="Z171" t="s">
        <v>40</v>
      </c>
      <c r="AA171" t="s">
        <v>53</v>
      </c>
      <c r="AB171" s="2">
        <v>10</v>
      </c>
    </row>
    <row r="172" spans="15:28" x14ac:dyDescent="0.25">
      <c r="O172">
        <f ca="1">_xll.RiskDiscrete($A$6:$A$35,$E$6:$E$35)</f>
        <v>18</v>
      </c>
      <c r="P172">
        <f ca="1">_xll.RiskDuniform($L$5:$L$16)</f>
        <v>5</v>
      </c>
      <c r="Q172" t="str">
        <f ca="1">IF(_xll.RiskUniform(0,1)&lt;0.5,"uptown","downtown")</f>
        <v>uptown</v>
      </c>
      <c r="R172">
        <f t="shared" ca="1" si="14"/>
        <v>10</v>
      </c>
      <c r="S172" t="str">
        <f t="shared" ca="1" si="15"/>
        <v>Safety 8</v>
      </c>
      <c r="T172" t="str">
        <f t="shared" ca="1" si="16"/>
        <v>May</v>
      </c>
      <c r="U172" t="str">
        <f t="shared" ca="1" si="17"/>
        <v>uptown</v>
      </c>
      <c r="V172">
        <f t="shared" ca="1" si="18"/>
        <v>10</v>
      </c>
      <c r="Y172" t="s">
        <v>7</v>
      </c>
      <c r="Z172" t="s">
        <v>47</v>
      </c>
      <c r="AA172" t="s">
        <v>54</v>
      </c>
      <c r="AB172" s="2">
        <v>3</v>
      </c>
    </row>
    <row r="173" spans="15:28" x14ac:dyDescent="0.25">
      <c r="O173">
        <f ca="1">_xll.RiskDiscrete($A$6:$A$35,$E$6:$E$35)</f>
        <v>7</v>
      </c>
      <c r="P173">
        <f ca="1">_xll.RiskDuniform($L$5:$L$16)</f>
        <v>9</v>
      </c>
      <c r="Q173" t="str">
        <f ca="1">IF(_xll.RiskUniform(0,1)&lt;0.5,"uptown","downtown")</f>
        <v>uptown</v>
      </c>
      <c r="R173">
        <f t="shared" ca="1" si="14"/>
        <v>2.5</v>
      </c>
      <c r="S173" t="str">
        <f t="shared" ca="1" si="15"/>
        <v>Tape 7</v>
      </c>
      <c r="T173" t="str">
        <f t="shared" ca="1" si="16"/>
        <v>September</v>
      </c>
      <c r="U173" t="str">
        <f t="shared" ca="1" si="17"/>
        <v>uptown</v>
      </c>
      <c r="V173">
        <f t="shared" ca="1" si="18"/>
        <v>2.5</v>
      </c>
      <c r="Y173" t="s">
        <v>20</v>
      </c>
      <c r="Z173" t="s">
        <v>39</v>
      </c>
      <c r="AA173" t="s">
        <v>53</v>
      </c>
      <c r="AB173" s="2">
        <v>10</v>
      </c>
    </row>
    <row r="174" spans="15:28" x14ac:dyDescent="0.25">
      <c r="O174">
        <f ca="1">_xll.RiskDiscrete($A$6:$A$35,$E$6:$E$35)</f>
        <v>18</v>
      </c>
      <c r="P174">
        <f ca="1">_xll.RiskDuniform($L$5:$L$16)</f>
        <v>5</v>
      </c>
      <c r="Q174" t="str">
        <f ca="1">IF(_xll.RiskUniform(0,1)&lt;0.5,"uptown","downtown")</f>
        <v>uptown</v>
      </c>
      <c r="R174">
        <f t="shared" ca="1" si="14"/>
        <v>10</v>
      </c>
      <c r="S174" t="str">
        <f t="shared" ca="1" si="15"/>
        <v>Safety 8</v>
      </c>
      <c r="T174" t="str">
        <f t="shared" ca="1" si="16"/>
        <v>May</v>
      </c>
      <c r="U174" t="str">
        <f t="shared" ca="1" si="17"/>
        <v>uptown</v>
      </c>
      <c r="V174">
        <f t="shared" ca="1" si="18"/>
        <v>10</v>
      </c>
      <c r="Y174" t="s">
        <v>23</v>
      </c>
      <c r="Z174" t="s">
        <v>44</v>
      </c>
      <c r="AA174" t="s">
        <v>54</v>
      </c>
      <c r="AB174" s="2">
        <v>10</v>
      </c>
    </row>
    <row r="175" spans="15:28" x14ac:dyDescent="0.25">
      <c r="O175">
        <f ca="1">_xll.RiskDiscrete($A$6:$A$35,$E$6:$E$35)</f>
        <v>18</v>
      </c>
      <c r="P175">
        <f ca="1">_xll.RiskDuniform($L$5:$L$16)</f>
        <v>4</v>
      </c>
      <c r="Q175" t="str">
        <f ca="1">IF(_xll.RiskUniform(0,1)&lt;0.5,"uptown","downtown")</f>
        <v>uptown</v>
      </c>
      <c r="R175">
        <f t="shared" ca="1" si="14"/>
        <v>10</v>
      </c>
      <c r="S175" t="str">
        <f t="shared" ca="1" si="15"/>
        <v>Safety 8</v>
      </c>
      <c r="T175" t="str">
        <f t="shared" ca="1" si="16"/>
        <v>April</v>
      </c>
      <c r="U175" t="str">
        <f t="shared" ca="1" si="17"/>
        <v>uptown</v>
      </c>
      <c r="V175">
        <f t="shared" ca="1" si="18"/>
        <v>10</v>
      </c>
      <c r="Y175" t="s">
        <v>24</v>
      </c>
      <c r="Z175" t="s">
        <v>42</v>
      </c>
      <c r="AA175" t="s">
        <v>54</v>
      </c>
      <c r="AB175" s="2">
        <v>10</v>
      </c>
    </row>
    <row r="176" spans="15:28" x14ac:dyDescent="0.25">
      <c r="O176">
        <f ca="1">_xll.RiskDiscrete($A$6:$A$35,$E$6:$E$35)</f>
        <v>18</v>
      </c>
      <c r="P176">
        <f ca="1">_xll.RiskDuniform($L$5:$L$16)</f>
        <v>6</v>
      </c>
      <c r="Q176" t="str">
        <f ca="1">IF(_xll.RiskUniform(0,1)&lt;0.5,"uptown","downtown")</f>
        <v>uptown</v>
      </c>
      <c r="R176">
        <f t="shared" ca="1" si="14"/>
        <v>10</v>
      </c>
      <c r="S176" t="str">
        <f t="shared" ca="1" si="15"/>
        <v>Safety 8</v>
      </c>
      <c r="T176" t="str">
        <f t="shared" ca="1" si="16"/>
        <v>June</v>
      </c>
      <c r="U176" t="str">
        <f t="shared" ca="1" si="17"/>
        <v>uptown</v>
      </c>
      <c r="V176">
        <f t="shared" ca="1" si="18"/>
        <v>10</v>
      </c>
      <c r="Y176" t="s">
        <v>8</v>
      </c>
      <c r="Z176" t="s">
        <v>39</v>
      </c>
      <c r="AA176" t="s">
        <v>53</v>
      </c>
      <c r="AB176" s="2">
        <v>2.5</v>
      </c>
    </row>
    <row r="177" spans="15:28" x14ac:dyDescent="0.25">
      <c r="O177">
        <f ca="1">_xll.RiskDiscrete($A$6:$A$35,$E$6:$E$35)</f>
        <v>18</v>
      </c>
      <c r="P177">
        <f ca="1">_xll.RiskDuniform($L$5:$L$16)</f>
        <v>7</v>
      </c>
      <c r="Q177" t="str">
        <f ca="1">IF(_xll.RiskUniform(0,1)&lt;0.5,"uptown","downtown")</f>
        <v>downtown</v>
      </c>
      <c r="R177">
        <f t="shared" ca="1" si="14"/>
        <v>10</v>
      </c>
      <c r="S177" t="str">
        <f t="shared" ca="1" si="15"/>
        <v>Safety 8</v>
      </c>
      <c r="T177" t="str">
        <f t="shared" ca="1" si="16"/>
        <v>July</v>
      </c>
      <c r="U177" t="str">
        <f t="shared" ca="1" si="17"/>
        <v>downtown</v>
      </c>
      <c r="V177">
        <f t="shared" ca="1" si="18"/>
        <v>10</v>
      </c>
      <c r="Y177" t="s">
        <v>24</v>
      </c>
      <c r="Z177" t="s">
        <v>47</v>
      </c>
      <c r="AA177" t="s">
        <v>54</v>
      </c>
      <c r="AB177" s="2">
        <v>10</v>
      </c>
    </row>
    <row r="178" spans="15:28" x14ac:dyDescent="0.25">
      <c r="O178">
        <f ca="1">_xll.RiskDiscrete($A$6:$A$35,$E$6:$E$35)</f>
        <v>10</v>
      </c>
      <c r="P178">
        <f ca="1">_xll.RiskDuniform($L$5:$L$16)</f>
        <v>2</v>
      </c>
      <c r="Q178" t="str">
        <f ca="1">IF(_xll.RiskUniform(0,1)&lt;0.5,"uptown","downtown")</f>
        <v>uptown</v>
      </c>
      <c r="R178">
        <f t="shared" ca="1" si="14"/>
        <v>2.5</v>
      </c>
      <c r="S178" t="str">
        <f t="shared" ca="1" si="15"/>
        <v>Tape 10</v>
      </c>
      <c r="T178" t="str">
        <f t="shared" ca="1" si="16"/>
        <v>February</v>
      </c>
      <c r="U178" t="str">
        <f t="shared" ca="1" si="17"/>
        <v>uptown</v>
      </c>
      <c r="V178">
        <f t="shared" ca="1" si="18"/>
        <v>2.5</v>
      </c>
      <c r="Y178" t="s">
        <v>24</v>
      </c>
      <c r="Z178" t="s">
        <v>49</v>
      </c>
      <c r="AA178" t="s">
        <v>54</v>
      </c>
      <c r="AB178" s="2">
        <v>10</v>
      </c>
    </row>
    <row r="179" spans="15:28" x14ac:dyDescent="0.25">
      <c r="O179">
        <f ca="1">_xll.RiskDiscrete($A$6:$A$35,$E$6:$E$35)</f>
        <v>18</v>
      </c>
      <c r="P179">
        <f ca="1">_xll.RiskDuniform($L$5:$L$16)</f>
        <v>10</v>
      </c>
      <c r="Q179" t="str">
        <f ca="1">IF(_xll.RiskUniform(0,1)&lt;0.5,"uptown","downtown")</f>
        <v>uptown</v>
      </c>
      <c r="R179">
        <f t="shared" ca="1" si="14"/>
        <v>10</v>
      </c>
      <c r="S179" t="str">
        <f t="shared" ca="1" si="15"/>
        <v>Safety 8</v>
      </c>
      <c r="T179" t="str">
        <f t="shared" ca="1" si="16"/>
        <v>October</v>
      </c>
      <c r="U179" t="str">
        <f t="shared" ca="1" si="17"/>
        <v>uptown</v>
      </c>
      <c r="V179">
        <f t="shared" ca="1" si="18"/>
        <v>10</v>
      </c>
      <c r="Y179" t="s">
        <v>24</v>
      </c>
      <c r="Z179" t="s">
        <v>45</v>
      </c>
      <c r="AA179" t="s">
        <v>53</v>
      </c>
      <c r="AB179" s="2">
        <v>10</v>
      </c>
    </row>
    <row r="180" spans="15:28" x14ac:dyDescent="0.25">
      <c r="O180">
        <f ca="1">_xll.RiskDiscrete($A$6:$A$35,$E$6:$E$35)</f>
        <v>12</v>
      </c>
      <c r="P180">
        <f ca="1">_xll.RiskDuniform($L$5:$L$16)</f>
        <v>8</v>
      </c>
      <c r="Q180" t="str">
        <f ca="1">IF(_xll.RiskUniform(0,1)&lt;0.5,"uptown","downtown")</f>
        <v>uptown</v>
      </c>
      <c r="R180">
        <f t="shared" ca="1" si="14"/>
        <v>10</v>
      </c>
      <c r="S180" t="str">
        <f t="shared" ca="1" si="15"/>
        <v>Safety 2</v>
      </c>
      <c r="T180" t="str">
        <f t="shared" ca="1" si="16"/>
        <v>August</v>
      </c>
      <c r="U180" t="str">
        <f t="shared" ca="1" si="17"/>
        <v>uptown</v>
      </c>
      <c r="V180">
        <f t="shared" ca="1" si="18"/>
        <v>10</v>
      </c>
      <c r="Y180" t="s">
        <v>24</v>
      </c>
      <c r="Z180" t="s">
        <v>39</v>
      </c>
      <c r="AA180" t="s">
        <v>53</v>
      </c>
      <c r="AB180" s="2">
        <v>10</v>
      </c>
    </row>
    <row r="181" spans="15:28" x14ac:dyDescent="0.25">
      <c r="O181">
        <f ca="1">_xll.RiskDiscrete($A$6:$A$35,$E$6:$E$35)</f>
        <v>18</v>
      </c>
      <c r="P181">
        <f ca="1">_xll.RiskDuniform($L$5:$L$16)</f>
        <v>9</v>
      </c>
      <c r="Q181" t="str">
        <f ca="1">IF(_xll.RiskUniform(0,1)&lt;0.5,"uptown","downtown")</f>
        <v>downtown</v>
      </c>
      <c r="R181">
        <f t="shared" ca="1" si="14"/>
        <v>10</v>
      </c>
      <c r="S181" t="str">
        <f t="shared" ca="1" si="15"/>
        <v>Safety 8</v>
      </c>
      <c r="T181" t="str">
        <f t="shared" ca="1" si="16"/>
        <v>September</v>
      </c>
      <c r="U181" t="str">
        <f t="shared" ca="1" si="17"/>
        <v>downtown</v>
      </c>
      <c r="V181">
        <f t="shared" ca="1" si="18"/>
        <v>10</v>
      </c>
      <c r="Y181" t="s">
        <v>16</v>
      </c>
      <c r="Z181" t="s">
        <v>50</v>
      </c>
      <c r="AA181" t="s">
        <v>53</v>
      </c>
      <c r="AB181" s="2">
        <v>2.5</v>
      </c>
    </row>
    <row r="182" spans="15:28" x14ac:dyDescent="0.25">
      <c r="O182">
        <f ca="1">_xll.RiskDiscrete($A$6:$A$35,$E$6:$E$35)</f>
        <v>18</v>
      </c>
      <c r="P182">
        <f ca="1">_xll.RiskDuniform($L$5:$L$16)</f>
        <v>4</v>
      </c>
      <c r="Q182" t="str">
        <f ca="1">IF(_xll.RiskUniform(0,1)&lt;0.5,"uptown","downtown")</f>
        <v>downtown</v>
      </c>
      <c r="R182">
        <f t="shared" ca="1" si="14"/>
        <v>10</v>
      </c>
      <c r="S182" t="str">
        <f t="shared" ca="1" si="15"/>
        <v>Safety 8</v>
      </c>
      <c r="T182" t="str">
        <f t="shared" ca="1" si="16"/>
        <v>April</v>
      </c>
      <c r="U182" t="str">
        <f t="shared" ca="1" si="17"/>
        <v>downtown</v>
      </c>
      <c r="V182">
        <f t="shared" ca="1" si="18"/>
        <v>10</v>
      </c>
      <c r="Y182" t="s">
        <v>20</v>
      </c>
      <c r="Z182" t="s">
        <v>43</v>
      </c>
      <c r="AA182" t="s">
        <v>53</v>
      </c>
      <c r="AB182" s="2">
        <v>10</v>
      </c>
    </row>
    <row r="183" spans="15:28" x14ac:dyDescent="0.25">
      <c r="O183">
        <f ca="1">_xll.RiskDiscrete($A$6:$A$35,$E$6:$E$35)</f>
        <v>10</v>
      </c>
      <c r="P183">
        <f ca="1">_xll.RiskDuniform($L$5:$L$16)</f>
        <v>6</v>
      </c>
      <c r="Q183" t="str">
        <f ca="1">IF(_xll.RiskUniform(0,1)&lt;0.5,"uptown","downtown")</f>
        <v>downtown</v>
      </c>
      <c r="R183">
        <f t="shared" ca="1" si="14"/>
        <v>2.5</v>
      </c>
      <c r="S183" t="str">
        <f t="shared" ca="1" si="15"/>
        <v>Tape 10</v>
      </c>
      <c r="T183" t="str">
        <f t="shared" ca="1" si="16"/>
        <v>June</v>
      </c>
      <c r="U183" t="str">
        <f t="shared" ca="1" si="17"/>
        <v>downtown</v>
      </c>
      <c r="V183">
        <f t="shared" ca="1" si="18"/>
        <v>2.5</v>
      </c>
      <c r="Y183" t="s">
        <v>24</v>
      </c>
      <c r="Z183" t="s">
        <v>46</v>
      </c>
      <c r="AA183" t="s">
        <v>53</v>
      </c>
      <c r="AB183" s="2">
        <v>10</v>
      </c>
    </row>
    <row r="184" spans="15:28" x14ac:dyDescent="0.25">
      <c r="O184">
        <f ca="1">_xll.RiskDiscrete($A$6:$A$35,$E$6:$E$35)</f>
        <v>18</v>
      </c>
      <c r="P184">
        <f ca="1">_xll.RiskDuniform($L$5:$L$16)</f>
        <v>8</v>
      </c>
      <c r="Q184" t="str">
        <f ca="1">IF(_xll.RiskUniform(0,1)&lt;0.5,"uptown","downtown")</f>
        <v>uptown</v>
      </c>
      <c r="R184">
        <f t="shared" ca="1" si="14"/>
        <v>10</v>
      </c>
      <c r="S184" t="str">
        <f t="shared" ca="1" si="15"/>
        <v>Safety 8</v>
      </c>
      <c r="T184" t="str">
        <f t="shared" ca="1" si="16"/>
        <v>August</v>
      </c>
      <c r="U184" t="str">
        <f t="shared" ca="1" si="17"/>
        <v>uptown</v>
      </c>
      <c r="V184">
        <f t="shared" ca="1" si="18"/>
        <v>10</v>
      </c>
      <c r="Y184" t="s">
        <v>24</v>
      </c>
      <c r="Z184" t="s">
        <v>48</v>
      </c>
      <c r="AA184" t="s">
        <v>53</v>
      </c>
      <c r="AB184" s="2">
        <v>10</v>
      </c>
    </row>
    <row r="185" spans="15:28" x14ac:dyDescent="0.25">
      <c r="O185">
        <f ca="1">_xll.RiskDiscrete($A$6:$A$35,$E$6:$E$35)</f>
        <v>4</v>
      </c>
      <c r="P185">
        <f ca="1">_xll.RiskDuniform($L$5:$L$16)</f>
        <v>8</v>
      </c>
      <c r="Q185" t="str">
        <f ca="1">IF(_xll.RiskUniform(0,1)&lt;0.5,"uptown","downtown")</f>
        <v>uptown</v>
      </c>
      <c r="R185">
        <f t="shared" ca="1" si="14"/>
        <v>2.5</v>
      </c>
      <c r="S185" t="str">
        <f t="shared" ca="1" si="15"/>
        <v>Tape 4</v>
      </c>
      <c r="T185" t="str">
        <f t="shared" ca="1" si="16"/>
        <v>August</v>
      </c>
      <c r="U185" t="str">
        <f t="shared" ca="1" si="17"/>
        <v>uptown</v>
      </c>
      <c r="V185">
        <f t="shared" ca="1" si="18"/>
        <v>2.5</v>
      </c>
      <c r="Y185" t="s">
        <v>24</v>
      </c>
      <c r="Z185" t="s">
        <v>48</v>
      </c>
      <c r="AA185" t="s">
        <v>54</v>
      </c>
      <c r="AB185" s="2">
        <v>10</v>
      </c>
    </row>
    <row r="186" spans="15:28" x14ac:dyDescent="0.25">
      <c r="O186">
        <f ca="1">_xll.RiskDiscrete($A$6:$A$35,$E$6:$E$35)</f>
        <v>10</v>
      </c>
      <c r="P186">
        <f ca="1">_xll.RiskDuniform($L$5:$L$16)</f>
        <v>5</v>
      </c>
      <c r="Q186" t="str">
        <f ca="1">IF(_xll.RiskUniform(0,1)&lt;0.5,"uptown","downtown")</f>
        <v>uptown</v>
      </c>
      <c r="R186">
        <f t="shared" ca="1" si="14"/>
        <v>2.5</v>
      </c>
      <c r="S186" t="str">
        <f t="shared" ca="1" si="15"/>
        <v>Tape 10</v>
      </c>
      <c r="T186" t="str">
        <f t="shared" ca="1" si="16"/>
        <v>May</v>
      </c>
      <c r="U186" t="str">
        <f t="shared" ca="1" si="17"/>
        <v>uptown</v>
      </c>
      <c r="V186">
        <f t="shared" ca="1" si="18"/>
        <v>2.5</v>
      </c>
      <c r="Y186" t="s">
        <v>33</v>
      </c>
      <c r="Z186" t="s">
        <v>48</v>
      </c>
      <c r="AA186" t="s">
        <v>54</v>
      </c>
      <c r="AB186" s="2">
        <v>7</v>
      </c>
    </row>
    <row r="187" spans="15:28" x14ac:dyDescent="0.25">
      <c r="O187">
        <f ca="1">_xll.RiskDiscrete($A$6:$A$35,$E$6:$E$35)</f>
        <v>18</v>
      </c>
      <c r="P187">
        <f ca="1">_xll.RiskDuniform($L$5:$L$16)</f>
        <v>10</v>
      </c>
      <c r="Q187" t="str">
        <f ca="1">IF(_xll.RiskUniform(0,1)&lt;0.5,"uptown","downtown")</f>
        <v>downtown</v>
      </c>
      <c r="R187">
        <f t="shared" ca="1" si="14"/>
        <v>10</v>
      </c>
      <c r="S187" t="str">
        <f t="shared" ca="1" si="15"/>
        <v>Safety 8</v>
      </c>
      <c r="T187" t="str">
        <f t="shared" ca="1" si="16"/>
        <v>October</v>
      </c>
      <c r="U187" t="str">
        <f t="shared" ca="1" si="17"/>
        <v>downtown</v>
      </c>
      <c r="V187">
        <f t="shared" ca="1" si="18"/>
        <v>10</v>
      </c>
      <c r="Y187" t="s">
        <v>24</v>
      </c>
      <c r="Z187" t="s">
        <v>47</v>
      </c>
      <c r="AA187" t="s">
        <v>53</v>
      </c>
      <c r="AB187" s="2">
        <v>10</v>
      </c>
    </row>
    <row r="188" spans="15:28" x14ac:dyDescent="0.25">
      <c r="O188">
        <f ca="1">_xll.RiskDiscrete($A$6:$A$35,$E$6:$E$35)</f>
        <v>26</v>
      </c>
      <c r="P188">
        <f ca="1">_xll.RiskDuniform($L$5:$L$16)</f>
        <v>5</v>
      </c>
      <c r="Q188" t="str">
        <f ca="1">IF(_xll.RiskUniform(0,1)&lt;0.5,"uptown","downtown")</f>
        <v>downtown</v>
      </c>
      <c r="R188">
        <f t="shared" ca="1" si="14"/>
        <v>7</v>
      </c>
      <c r="S188" t="str">
        <f t="shared" ca="1" si="15"/>
        <v>Adhesive 6</v>
      </c>
      <c r="T188" t="str">
        <f t="shared" ca="1" si="16"/>
        <v>May</v>
      </c>
      <c r="U188" t="str">
        <f t="shared" ca="1" si="17"/>
        <v>downtown</v>
      </c>
      <c r="V188">
        <f t="shared" ca="1" si="18"/>
        <v>7</v>
      </c>
      <c r="Y188" t="s">
        <v>24</v>
      </c>
      <c r="Z188" t="s">
        <v>39</v>
      </c>
      <c r="AA188" t="s">
        <v>53</v>
      </c>
      <c r="AB188" s="2">
        <v>10</v>
      </c>
    </row>
    <row r="189" spans="15:28" x14ac:dyDescent="0.25">
      <c r="O189">
        <f ca="1">_xll.RiskDiscrete($A$6:$A$35,$E$6:$E$35)</f>
        <v>12</v>
      </c>
      <c r="P189">
        <f ca="1">_xll.RiskDuniform($L$5:$L$16)</f>
        <v>5</v>
      </c>
      <c r="Q189" t="str">
        <f ca="1">IF(_xll.RiskUniform(0,1)&lt;0.5,"uptown","downtown")</f>
        <v>uptown</v>
      </c>
      <c r="R189">
        <f t="shared" ca="1" si="14"/>
        <v>10</v>
      </c>
      <c r="S189" t="str">
        <f t="shared" ca="1" si="15"/>
        <v>Safety 2</v>
      </c>
      <c r="T189" t="str">
        <f t="shared" ca="1" si="16"/>
        <v>May</v>
      </c>
      <c r="U189" t="str">
        <f t="shared" ca="1" si="17"/>
        <v>uptown</v>
      </c>
      <c r="V189">
        <f t="shared" ca="1" si="18"/>
        <v>10</v>
      </c>
      <c r="Y189" t="s">
        <v>19</v>
      </c>
      <c r="Z189" t="s">
        <v>45</v>
      </c>
      <c r="AA189" t="s">
        <v>53</v>
      </c>
      <c r="AB189" s="2">
        <v>10</v>
      </c>
    </row>
    <row r="190" spans="15:28" x14ac:dyDescent="0.25">
      <c r="O190">
        <f ca="1">_xll.RiskDiscrete($A$6:$A$35,$E$6:$E$35)</f>
        <v>8</v>
      </c>
      <c r="P190">
        <f ca="1">_xll.RiskDuniform($L$5:$L$16)</f>
        <v>3</v>
      </c>
      <c r="Q190" t="str">
        <f ca="1">IF(_xll.RiskUniform(0,1)&lt;0.5,"uptown","downtown")</f>
        <v>downtown</v>
      </c>
      <c r="R190">
        <f t="shared" ca="1" si="14"/>
        <v>2.5</v>
      </c>
      <c r="S190" t="str">
        <f t="shared" ca="1" si="15"/>
        <v>Tape 8</v>
      </c>
      <c r="T190" t="str">
        <f t="shared" ca="1" si="16"/>
        <v>March</v>
      </c>
      <c r="U190" t="str">
        <f t="shared" ca="1" si="17"/>
        <v>downtown</v>
      </c>
      <c r="V190">
        <f t="shared" ca="1" si="18"/>
        <v>2.5</v>
      </c>
      <c r="Y190" t="s">
        <v>13</v>
      </c>
      <c r="Z190" t="s">
        <v>46</v>
      </c>
      <c r="AA190" t="s">
        <v>54</v>
      </c>
      <c r="AB190" s="2">
        <v>2.5</v>
      </c>
    </row>
    <row r="191" spans="15:28" x14ac:dyDescent="0.25">
      <c r="O191">
        <f ca="1">_xll.RiskDiscrete($A$6:$A$35,$E$6:$E$35)</f>
        <v>18</v>
      </c>
      <c r="P191">
        <f ca="1">_xll.RiskDuniform($L$5:$L$16)</f>
        <v>7</v>
      </c>
      <c r="Q191" t="str">
        <f ca="1">IF(_xll.RiskUniform(0,1)&lt;0.5,"uptown","downtown")</f>
        <v>uptown</v>
      </c>
      <c r="R191">
        <f t="shared" ca="1" si="14"/>
        <v>10</v>
      </c>
      <c r="S191" t="str">
        <f t="shared" ca="1" si="15"/>
        <v>Safety 8</v>
      </c>
      <c r="T191" t="str">
        <f t="shared" ca="1" si="16"/>
        <v>July</v>
      </c>
      <c r="U191" t="str">
        <f t="shared" ca="1" si="17"/>
        <v>uptown</v>
      </c>
      <c r="V191">
        <f t="shared" ca="1" si="18"/>
        <v>10</v>
      </c>
      <c r="Y191" t="s">
        <v>28</v>
      </c>
      <c r="Z191" t="s">
        <v>48</v>
      </c>
      <c r="AA191" t="s">
        <v>53</v>
      </c>
      <c r="AB191" s="2">
        <v>7</v>
      </c>
    </row>
    <row r="192" spans="15:28" x14ac:dyDescent="0.25">
      <c r="O192">
        <f ca="1">_xll.RiskDiscrete($A$6:$A$35,$E$6:$E$35)</f>
        <v>18</v>
      </c>
      <c r="P192">
        <f ca="1">_xll.RiskDuniform($L$5:$L$16)</f>
        <v>11</v>
      </c>
      <c r="Q192" t="str">
        <f ca="1">IF(_xll.RiskUniform(0,1)&lt;0.5,"uptown","downtown")</f>
        <v>uptown</v>
      </c>
      <c r="R192">
        <f t="shared" ca="1" si="14"/>
        <v>10</v>
      </c>
      <c r="S192" t="str">
        <f t="shared" ca="1" si="15"/>
        <v>Safety 8</v>
      </c>
      <c r="T192" t="str">
        <f t="shared" ca="1" si="16"/>
        <v>November</v>
      </c>
      <c r="U192" t="str">
        <f t="shared" ca="1" si="17"/>
        <v>uptown</v>
      </c>
      <c r="V192">
        <f t="shared" ca="1" si="18"/>
        <v>10</v>
      </c>
      <c r="Y192" t="s">
        <v>16</v>
      </c>
      <c r="Z192" t="s">
        <v>41</v>
      </c>
      <c r="AA192" t="s">
        <v>53</v>
      </c>
      <c r="AB192" s="2">
        <v>2.5</v>
      </c>
    </row>
    <row r="193" spans="15:28" x14ac:dyDescent="0.25">
      <c r="O193">
        <f ca="1">_xll.RiskDiscrete($A$6:$A$35,$E$6:$E$35)</f>
        <v>7</v>
      </c>
      <c r="P193">
        <f ca="1">_xll.RiskDuniform($L$5:$L$16)</f>
        <v>6</v>
      </c>
      <c r="Q193" t="str">
        <f ca="1">IF(_xll.RiskUniform(0,1)&lt;0.5,"uptown","downtown")</f>
        <v>uptown</v>
      </c>
      <c r="R193">
        <f t="shared" ca="1" si="14"/>
        <v>2.5</v>
      </c>
      <c r="S193" t="str">
        <f t="shared" ca="1" si="15"/>
        <v>Tape 7</v>
      </c>
      <c r="T193" t="str">
        <f t="shared" ca="1" si="16"/>
        <v>June</v>
      </c>
      <c r="U193" t="str">
        <f t="shared" ca="1" si="17"/>
        <v>uptown</v>
      </c>
      <c r="V193">
        <f t="shared" ca="1" si="18"/>
        <v>2.5</v>
      </c>
      <c r="Y193" t="s">
        <v>24</v>
      </c>
      <c r="Z193" t="s">
        <v>48</v>
      </c>
      <c r="AA193" t="s">
        <v>53</v>
      </c>
      <c r="AB193" s="2">
        <v>10</v>
      </c>
    </row>
    <row r="194" spans="15:28" x14ac:dyDescent="0.25">
      <c r="O194">
        <f ca="1">_xll.RiskDiscrete($A$6:$A$35,$E$6:$E$35)</f>
        <v>18</v>
      </c>
      <c r="P194">
        <f ca="1">_xll.RiskDuniform($L$5:$L$16)</f>
        <v>6</v>
      </c>
      <c r="Q194" t="str">
        <f ca="1">IF(_xll.RiskUniform(0,1)&lt;0.5,"uptown","downtown")</f>
        <v>downtown</v>
      </c>
      <c r="R194">
        <f t="shared" ca="1" si="14"/>
        <v>10</v>
      </c>
      <c r="S194" t="str">
        <f t="shared" ca="1" si="15"/>
        <v>Safety 8</v>
      </c>
      <c r="T194" t="str">
        <f t="shared" ca="1" si="16"/>
        <v>June</v>
      </c>
      <c r="U194" t="str">
        <f t="shared" ca="1" si="17"/>
        <v>downtown</v>
      </c>
      <c r="V194">
        <f t="shared" ca="1" si="18"/>
        <v>10</v>
      </c>
      <c r="Y194" t="s">
        <v>23</v>
      </c>
      <c r="Z194" t="s">
        <v>49</v>
      </c>
      <c r="AA194" t="s">
        <v>53</v>
      </c>
      <c r="AB194" s="2">
        <v>10</v>
      </c>
    </row>
    <row r="195" spans="15:28" x14ac:dyDescent="0.25">
      <c r="O195">
        <f ca="1">_xll.RiskDiscrete($A$6:$A$35,$E$6:$E$35)</f>
        <v>18</v>
      </c>
      <c r="P195">
        <f ca="1">_xll.RiskDuniform($L$5:$L$16)</f>
        <v>12</v>
      </c>
      <c r="Q195" t="str">
        <f ca="1">IF(_xll.RiskUniform(0,1)&lt;0.5,"uptown","downtown")</f>
        <v>uptown</v>
      </c>
      <c r="R195">
        <f t="shared" ca="1" si="14"/>
        <v>10</v>
      </c>
      <c r="S195" t="str">
        <f t="shared" ca="1" si="15"/>
        <v>Safety 8</v>
      </c>
      <c r="T195" t="str">
        <f t="shared" ca="1" si="16"/>
        <v>December</v>
      </c>
      <c r="U195" t="str">
        <f t="shared" ca="1" si="17"/>
        <v>uptown</v>
      </c>
      <c r="V195">
        <f t="shared" ca="1" si="18"/>
        <v>10</v>
      </c>
      <c r="Y195" t="s">
        <v>24</v>
      </c>
      <c r="Z195" t="s">
        <v>41</v>
      </c>
      <c r="AA195" t="s">
        <v>53</v>
      </c>
      <c r="AB195" s="2">
        <v>10</v>
      </c>
    </row>
    <row r="196" spans="15:28" x14ac:dyDescent="0.25">
      <c r="O196">
        <f ca="1">_xll.RiskDiscrete($A$6:$A$35,$E$6:$E$35)</f>
        <v>24</v>
      </c>
      <c r="P196">
        <f ca="1">_xll.RiskDuniform($L$5:$L$16)</f>
        <v>10</v>
      </c>
      <c r="Q196" t="str">
        <f ca="1">IF(_xll.RiskUniform(0,1)&lt;0.5,"uptown","downtown")</f>
        <v>uptown</v>
      </c>
      <c r="R196">
        <f t="shared" ca="1" si="14"/>
        <v>7</v>
      </c>
      <c r="S196" t="str">
        <f t="shared" ca="1" si="15"/>
        <v>Adhesive 4</v>
      </c>
      <c r="T196" t="str">
        <f t="shared" ca="1" si="16"/>
        <v>October</v>
      </c>
      <c r="U196" t="str">
        <f t="shared" ca="1" si="17"/>
        <v>uptown</v>
      </c>
      <c r="V196">
        <f t="shared" ca="1" si="18"/>
        <v>7</v>
      </c>
      <c r="Y196" t="s">
        <v>12</v>
      </c>
      <c r="Z196" t="s">
        <v>50</v>
      </c>
      <c r="AA196" t="s">
        <v>53</v>
      </c>
      <c r="AB196" s="2">
        <v>2.5</v>
      </c>
    </row>
    <row r="197" spans="15:28" x14ac:dyDescent="0.25">
      <c r="O197">
        <f ca="1">_xll.RiskDiscrete($A$6:$A$35,$E$6:$E$35)</f>
        <v>22</v>
      </c>
      <c r="P197">
        <f ca="1">_xll.RiskDuniform($L$5:$L$16)</f>
        <v>1</v>
      </c>
      <c r="Q197" t="str">
        <f ca="1">IF(_xll.RiskUniform(0,1)&lt;0.5,"uptown","downtown")</f>
        <v>uptown</v>
      </c>
      <c r="R197">
        <f t="shared" ca="1" si="14"/>
        <v>7</v>
      </c>
      <c r="S197" t="str">
        <f t="shared" ca="1" si="15"/>
        <v>Adhesive 2</v>
      </c>
      <c r="T197" t="str">
        <f t="shared" ca="1" si="16"/>
        <v>January</v>
      </c>
      <c r="U197" t="str">
        <f t="shared" ca="1" si="17"/>
        <v>uptown</v>
      </c>
      <c r="V197">
        <f t="shared" ca="1" si="18"/>
        <v>7</v>
      </c>
      <c r="Y197" t="s">
        <v>26</v>
      </c>
      <c r="Z197" t="s">
        <v>42</v>
      </c>
      <c r="AA197" t="s">
        <v>53</v>
      </c>
      <c r="AB197" s="2">
        <v>10</v>
      </c>
    </row>
    <row r="198" spans="15:28" x14ac:dyDescent="0.25">
      <c r="O198">
        <f ca="1">_xll.RiskDiscrete($A$6:$A$35,$E$6:$E$35)</f>
        <v>18</v>
      </c>
      <c r="P198">
        <f ca="1">_xll.RiskDuniform($L$5:$L$16)</f>
        <v>2</v>
      </c>
      <c r="Q198" t="str">
        <f ca="1">IF(_xll.RiskUniform(0,1)&lt;0.5,"uptown","downtown")</f>
        <v>uptown</v>
      </c>
      <c r="R198">
        <f t="shared" ca="1" si="14"/>
        <v>10</v>
      </c>
      <c r="S198" t="str">
        <f t="shared" ca="1" si="15"/>
        <v>Safety 8</v>
      </c>
      <c r="T198" t="str">
        <f t="shared" ca="1" si="16"/>
        <v>February</v>
      </c>
      <c r="U198" t="str">
        <f t="shared" ca="1" si="17"/>
        <v>uptown</v>
      </c>
      <c r="V198">
        <f t="shared" ca="1" si="18"/>
        <v>10</v>
      </c>
      <c r="Y198" t="s">
        <v>13</v>
      </c>
      <c r="Z198" t="s">
        <v>50</v>
      </c>
      <c r="AA198" t="s">
        <v>54</v>
      </c>
      <c r="AB198" s="2">
        <v>2.5</v>
      </c>
    </row>
    <row r="199" spans="15:28" x14ac:dyDescent="0.25">
      <c r="O199">
        <f ca="1">_xll.RiskDiscrete($A$6:$A$35,$E$6:$E$35)</f>
        <v>2</v>
      </c>
      <c r="P199">
        <f ca="1">_xll.RiskDuniform($L$5:$L$16)</f>
        <v>2</v>
      </c>
      <c r="Q199" t="str">
        <f ca="1">IF(_xll.RiskUniform(0,1)&lt;0.5,"uptown","downtown")</f>
        <v>uptown</v>
      </c>
      <c r="R199">
        <f t="shared" ca="1" si="14"/>
        <v>2.5</v>
      </c>
      <c r="S199" t="str">
        <f t="shared" ca="1" si="15"/>
        <v>Tape 2</v>
      </c>
      <c r="T199" t="str">
        <f t="shared" ca="1" si="16"/>
        <v>February</v>
      </c>
      <c r="U199" t="str">
        <f t="shared" ca="1" si="17"/>
        <v>uptown</v>
      </c>
      <c r="V199">
        <f t="shared" ca="1" si="18"/>
        <v>2.5</v>
      </c>
      <c r="Y199" t="s">
        <v>16</v>
      </c>
      <c r="Z199" t="s">
        <v>43</v>
      </c>
      <c r="AA199" t="s">
        <v>54</v>
      </c>
      <c r="AB199" s="2">
        <v>2.5</v>
      </c>
    </row>
    <row r="200" spans="15:28" x14ac:dyDescent="0.25">
      <c r="O200">
        <f ca="1">_xll.RiskDiscrete($A$6:$A$35,$E$6:$E$35)</f>
        <v>18</v>
      </c>
      <c r="P200">
        <f ca="1">_xll.RiskDuniform($L$5:$L$16)</f>
        <v>11</v>
      </c>
      <c r="Q200" t="str">
        <f ca="1">IF(_xll.RiskUniform(0,1)&lt;0.5,"uptown","downtown")</f>
        <v>downtown</v>
      </c>
      <c r="R200">
        <f t="shared" ref="R200:R263" ca="1" si="19">VLOOKUP(O200,lookprice,2)</f>
        <v>10</v>
      </c>
      <c r="S200" t="str">
        <f t="shared" ref="S200:S263" ca="1" si="20">VLOOKUP(O200,lookname,2)</f>
        <v>Safety 8</v>
      </c>
      <c r="T200" t="str">
        <f t="shared" ref="T200:T263" ca="1" si="21">VLOOKUP(P200,lookmonth,2)</f>
        <v>November</v>
      </c>
      <c r="U200" t="str">
        <f t="shared" ca="1" si="17"/>
        <v>downtown</v>
      </c>
      <c r="V200">
        <f t="shared" ca="1" si="18"/>
        <v>10</v>
      </c>
      <c r="Y200" t="s">
        <v>13</v>
      </c>
      <c r="Z200" t="s">
        <v>50</v>
      </c>
      <c r="AA200" t="s">
        <v>54</v>
      </c>
      <c r="AB200" s="2">
        <v>2.5</v>
      </c>
    </row>
    <row r="201" spans="15:28" x14ac:dyDescent="0.25">
      <c r="O201">
        <f ca="1">_xll.RiskDiscrete($A$6:$A$35,$E$6:$E$35)</f>
        <v>18</v>
      </c>
      <c r="P201">
        <f ca="1">_xll.RiskDuniform($L$5:$L$16)</f>
        <v>7</v>
      </c>
      <c r="Q201" t="str">
        <f ca="1">IF(_xll.RiskUniform(0,1)&lt;0.5,"uptown","downtown")</f>
        <v>downtown</v>
      </c>
      <c r="R201">
        <f t="shared" ca="1" si="19"/>
        <v>10</v>
      </c>
      <c r="S201" t="str">
        <f t="shared" ca="1" si="20"/>
        <v>Safety 8</v>
      </c>
      <c r="T201" t="str">
        <f t="shared" ca="1" si="21"/>
        <v>July</v>
      </c>
      <c r="U201" t="str">
        <f t="shared" ref="U201:U264" ca="1" si="22">Q201</f>
        <v>downtown</v>
      </c>
      <c r="V201">
        <f t="shared" ref="V201:V264" ca="1" si="23">R201</f>
        <v>10</v>
      </c>
      <c r="Y201" t="s">
        <v>24</v>
      </c>
      <c r="Z201" t="s">
        <v>47</v>
      </c>
      <c r="AA201" t="s">
        <v>53</v>
      </c>
      <c r="AB201" s="2">
        <v>10</v>
      </c>
    </row>
    <row r="202" spans="15:28" x14ac:dyDescent="0.25">
      <c r="O202">
        <f ca="1">_xll.RiskDiscrete($A$6:$A$35,$E$6:$E$35)</f>
        <v>18</v>
      </c>
      <c r="P202">
        <f ca="1">_xll.RiskDuniform($L$5:$L$16)</f>
        <v>8</v>
      </c>
      <c r="Q202" t="str">
        <f ca="1">IF(_xll.RiskUniform(0,1)&lt;0.5,"uptown","downtown")</f>
        <v>downtown</v>
      </c>
      <c r="R202">
        <f t="shared" ca="1" si="19"/>
        <v>10</v>
      </c>
      <c r="S202" t="str">
        <f t="shared" ca="1" si="20"/>
        <v>Safety 8</v>
      </c>
      <c r="T202" t="str">
        <f t="shared" ca="1" si="21"/>
        <v>August</v>
      </c>
      <c r="U202" t="str">
        <f t="shared" ca="1" si="22"/>
        <v>downtown</v>
      </c>
      <c r="V202">
        <f t="shared" ca="1" si="23"/>
        <v>10</v>
      </c>
      <c r="Y202" t="s">
        <v>12</v>
      </c>
      <c r="Z202" t="s">
        <v>39</v>
      </c>
      <c r="AA202" t="s">
        <v>54</v>
      </c>
      <c r="AB202" s="2">
        <v>2.5</v>
      </c>
    </row>
    <row r="203" spans="15:28" x14ac:dyDescent="0.25">
      <c r="O203">
        <f ca="1">_xll.RiskDiscrete($A$6:$A$35,$E$6:$E$35)</f>
        <v>10</v>
      </c>
      <c r="P203">
        <f ca="1">_xll.RiskDuniform($L$5:$L$16)</f>
        <v>6</v>
      </c>
      <c r="Q203" t="str">
        <f ca="1">IF(_xll.RiskUniform(0,1)&lt;0.5,"uptown","downtown")</f>
        <v>downtown</v>
      </c>
      <c r="R203">
        <f t="shared" ca="1" si="19"/>
        <v>2.5</v>
      </c>
      <c r="S203" t="str">
        <f t="shared" ca="1" si="20"/>
        <v>Tape 10</v>
      </c>
      <c r="T203" t="str">
        <f t="shared" ca="1" si="21"/>
        <v>June</v>
      </c>
      <c r="U203" t="str">
        <f t="shared" ca="1" si="22"/>
        <v>downtown</v>
      </c>
      <c r="V203">
        <f t="shared" ca="1" si="23"/>
        <v>2.5</v>
      </c>
      <c r="Y203" t="s">
        <v>31</v>
      </c>
      <c r="Z203" t="s">
        <v>41</v>
      </c>
      <c r="AA203" t="s">
        <v>54</v>
      </c>
      <c r="AB203" s="2">
        <v>7</v>
      </c>
    </row>
    <row r="204" spans="15:28" x14ac:dyDescent="0.25">
      <c r="O204">
        <f ca="1">_xll.RiskDiscrete($A$6:$A$35,$E$6:$E$35)</f>
        <v>10</v>
      </c>
      <c r="P204">
        <f ca="1">_xll.RiskDuniform($L$5:$L$16)</f>
        <v>7</v>
      </c>
      <c r="Q204" t="str">
        <f ca="1">IF(_xll.RiskUniform(0,1)&lt;0.5,"uptown","downtown")</f>
        <v>downtown</v>
      </c>
      <c r="R204">
        <f t="shared" ca="1" si="19"/>
        <v>2.5</v>
      </c>
      <c r="S204" t="str">
        <f t="shared" ca="1" si="20"/>
        <v>Tape 10</v>
      </c>
      <c r="T204" t="str">
        <f t="shared" ca="1" si="21"/>
        <v>July</v>
      </c>
      <c r="U204" t="str">
        <f t="shared" ca="1" si="22"/>
        <v>downtown</v>
      </c>
      <c r="V204">
        <f t="shared" ca="1" si="23"/>
        <v>2.5</v>
      </c>
      <c r="Y204" t="s">
        <v>8</v>
      </c>
      <c r="Z204" t="s">
        <v>43</v>
      </c>
      <c r="AA204" t="s">
        <v>54</v>
      </c>
      <c r="AB204" s="2">
        <v>2.5</v>
      </c>
    </row>
    <row r="205" spans="15:28" x14ac:dyDescent="0.25">
      <c r="O205">
        <f ca="1">_xll.RiskDiscrete($A$6:$A$35,$E$6:$E$35)</f>
        <v>20</v>
      </c>
      <c r="P205">
        <f ca="1">_xll.RiskDuniform($L$5:$L$16)</f>
        <v>6</v>
      </c>
      <c r="Q205" t="str">
        <f ca="1">IF(_xll.RiskUniform(0,1)&lt;0.5,"uptown","downtown")</f>
        <v>downtown</v>
      </c>
      <c r="R205">
        <f t="shared" ca="1" si="19"/>
        <v>10</v>
      </c>
      <c r="S205" t="str">
        <f t="shared" ca="1" si="20"/>
        <v>Safety 10</v>
      </c>
      <c r="T205" t="str">
        <f t="shared" ca="1" si="21"/>
        <v>June</v>
      </c>
      <c r="U205" t="str">
        <f t="shared" ca="1" si="22"/>
        <v>downtown</v>
      </c>
      <c r="V205">
        <f t="shared" ca="1" si="23"/>
        <v>10</v>
      </c>
      <c r="Y205" t="s">
        <v>16</v>
      </c>
      <c r="Z205" t="s">
        <v>41</v>
      </c>
      <c r="AA205" t="s">
        <v>54</v>
      </c>
      <c r="AB205" s="2">
        <v>2.5</v>
      </c>
    </row>
    <row r="206" spans="15:28" x14ac:dyDescent="0.25">
      <c r="O206">
        <f ca="1">_xll.RiskDiscrete($A$6:$A$35,$E$6:$E$35)</f>
        <v>10</v>
      </c>
      <c r="P206">
        <f ca="1">_xll.RiskDuniform($L$5:$L$16)</f>
        <v>12</v>
      </c>
      <c r="Q206" t="str">
        <f ca="1">IF(_xll.RiskUniform(0,1)&lt;0.5,"uptown","downtown")</f>
        <v>downtown</v>
      </c>
      <c r="R206">
        <f t="shared" ca="1" si="19"/>
        <v>2.5</v>
      </c>
      <c r="S206" t="str">
        <f t="shared" ca="1" si="20"/>
        <v>Tape 10</v>
      </c>
      <c r="T206" t="str">
        <f t="shared" ca="1" si="21"/>
        <v>December</v>
      </c>
      <c r="U206" t="str">
        <f t="shared" ca="1" si="22"/>
        <v>downtown</v>
      </c>
      <c r="V206">
        <f t="shared" ca="1" si="23"/>
        <v>2.5</v>
      </c>
      <c r="Y206" t="s">
        <v>12</v>
      </c>
      <c r="Z206" t="s">
        <v>50</v>
      </c>
      <c r="AA206" t="s">
        <v>53</v>
      </c>
      <c r="AB206" s="2">
        <v>2.5</v>
      </c>
    </row>
    <row r="207" spans="15:28" x14ac:dyDescent="0.25">
      <c r="O207">
        <f ca="1">_xll.RiskDiscrete($A$6:$A$35,$E$6:$E$35)</f>
        <v>18</v>
      </c>
      <c r="P207">
        <f ca="1">_xll.RiskDuniform($L$5:$L$16)</f>
        <v>8</v>
      </c>
      <c r="Q207" t="str">
        <f ca="1">IF(_xll.RiskUniform(0,1)&lt;0.5,"uptown","downtown")</f>
        <v>uptown</v>
      </c>
      <c r="R207">
        <f t="shared" ca="1" si="19"/>
        <v>10</v>
      </c>
      <c r="S207" t="str">
        <f t="shared" ca="1" si="20"/>
        <v>Safety 8</v>
      </c>
      <c r="T207" t="str">
        <f t="shared" ca="1" si="21"/>
        <v>August</v>
      </c>
      <c r="U207" t="str">
        <f t="shared" ca="1" si="22"/>
        <v>uptown</v>
      </c>
      <c r="V207">
        <f t="shared" ca="1" si="23"/>
        <v>10</v>
      </c>
      <c r="Y207" t="s">
        <v>16</v>
      </c>
      <c r="Z207" t="s">
        <v>43</v>
      </c>
      <c r="AA207" t="s">
        <v>53</v>
      </c>
      <c r="AB207" s="2">
        <v>2.5</v>
      </c>
    </row>
    <row r="208" spans="15:28" x14ac:dyDescent="0.25">
      <c r="O208">
        <f ca="1">_xll.RiskDiscrete($A$6:$A$35,$E$6:$E$35)</f>
        <v>11</v>
      </c>
      <c r="P208">
        <f ca="1">_xll.RiskDuniform($L$5:$L$16)</f>
        <v>2</v>
      </c>
      <c r="Q208" t="str">
        <f ca="1">IF(_xll.RiskUniform(0,1)&lt;0.5,"uptown","downtown")</f>
        <v>uptown</v>
      </c>
      <c r="R208">
        <f t="shared" ca="1" si="19"/>
        <v>12</v>
      </c>
      <c r="S208" t="str">
        <f t="shared" ca="1" si="20"/>
        <v>Safety 1</v>
      </c>
      <c r="T208" t="str">
        <f t="shared" ca="1" si="21"/>
        <v>February</v>
      </c>
      <c r="U208" t="str">
        <f t="shared" ca="1" si="22"/>
        <v>uptown</v>
      </c>
      <c r="V208">
        <f t="shared" ca="1" si="23"/>
        <v>12</v>
      </c>
      <c r="Y208" t="s">
        <v>24</v>
      </c>
      <c r="Z208" t="s">
        <v>45</v>
      </c>
      <c r="AA208" t="s">
        <v>53</v>
      </c>
      <c r="AB208" s="2">
        <v>10</v>
      </c>
    </row>
    <row r="209" spans="15:28" x14ac:dyDescent="0.25">
      <c r="O209">
        <f ca="1">_xll.RiskDiscrete($A$6:$A$35,$E$6:$E$35)</f>
        <v>6</v>
      </c>
      <c r="P209">
        <f ca="1">_xll.RiskDuniform($L$5:$L$16)</f>
        <v>9</v>
      </c>
      <c r="Q209" t="str">
        <f ca="1">IF(_xll.RiskUniform(0,1)&lt;0.5,"uptown","downtown")</f>
        <v>downtown</v>
      </c>
      <c r="R209">
        <f t="shared" ca="1" si="19"/>
        <v>2.5</v>
      </c>
      <c r="S209" t="str">
        <f t="shared" ca="1" si="20"/>
        <v>Tape 6</v>
      </c>
      <c r="T209" t="str">
        <f t="shared" ca="1" si="21"/>
        <v>September</v>
      </c>
      <c r="U209" t="str">
        <f t="shared" ca="1" si="22"/>
        <v>downtown</v>
      </c>
      <c r="V209">
        <f t="shared" ca="1" si="23"/>
        <v>2.5</v>
      </c>
      <c r="Y209" t="s">
        <v>12</v>
      </c>
      <c r="Z209" t="s">
        <v>46</v>
      </c>
      <c r="AA209" t="s">
        <v>54</v>
      </c>
      <c r="AB209" s="2">
        <v>2.5</v>
      </c>
    </row>
    <row r="210" spans="15:28" x14ac:dyDescent="0.25">
      <c r="O210">
        <f ca="1">_xll.RiskDiscrete($A$6:$A$35,$E$6:$E$35)</f>
        <v>5</v>
      </c>
      <c r="P210">
        <f ca="1">_xll.RiskDuniform($L$5:$L$16)</f>
        <v>3</v>
      </c>
      <c r="Q210" t="str">
        <f ca="1">IF(_xll.RiskUniform(0,1)&lt;0.5,"uptown","downtown")</f>
        <v>uptown</v>
      </c>
      <c r="R210">
        <f t="shared" ca="1" si="19"/>
        <v>2.5</v>
      </c>
      <c r="S210" t="str">
        <f t="shared" ca="1" si="20"/>
        <v>Tape 5</v>
      </c>
      <c r="T210" t="str">
        <f t="shared" ca="1" si="21"/>
        <v>March</v>
      </c>
      <c r="U210" t="str">
        <f t="shared" ca="1" si="22"/>
        <v>uptown</v>
      </c>
      <c r="V210">
        <f t="shared" ca="1" si="23"/>
        <v>2.5</v>
      </c>
      <c r="Y210" t="s">
        <v>24</v>
      </c>
      <c r="Z210" t="s">
        <v>39</v>
      </c>
      <c r="AA210" t="s">
        <v>53</v>
      </c>
      <c r="AB210" s="2">
        <v>10</v>
      </c>
    </row>
    <row r="211" spans="15:28" x14ac:dyDescent="0.25">
      <c r="O211">
        <f ca="1">_xll.RiskDiscrete($A$6:$A$35,$E$6:$E$35)</f>
        <v>10</v>
      </c>
      <c r="P211">
        <f ca="1">_xll.RiskDuniform($L$5:$L$16)</f>
        <v>1</v>
      </c>
      <c r="Q211" t="str">
        <f ca="1">IF(_xll.RiskUniform(0,1)&lt;0.5,"uptown","downtown")</f>
        <v>downtown</v>
      </c>
      <c r="R211">
        <f t="shared" ca="1" si="19"/>
        <v>2.5</v>
      </c>
      <c r="S211" t="str">
        <f t="shared" ca="1" si="20"/>
        <v>Tape 10</v>
      </c>
      <c r="T211" t="str">
        <f t="shared" ca="1" si="21"/>
        <v>January</v>
      </c>
      <c r="U211" t="str">
        <f t="shared" ca="1" si="22"/>
        <v>downtown</v>
      </c>
      <c r="V211">
        <f t="shared" ca="1" si="23"/>
        <v>2.5</v>
      </c>
      <c r="Y211" t="s">
        <v>16</v>
      </c>
      <c r="Z211" t="s">
        <v>42</v>
      </c>
      <c r="AA211" t="s">
        <v>54</v>
      </c>
      <c r="AB211" s="2">
        <v>2.5</v>
      </c>
    </row>
    <row r="212" spans="15:28" x14ac:dyDescent="0.25">
      <c r="O212">
        <f ca="1">_xll.RiskDiscrete($A$6:$A$35,$E$6:$E$35)</f>
        <v>24</v>
      </c>
      <c r="P212">
        <f ca="1">_xll.RiskDuniform($L$5:$L$16)</f>
        <v>9</v>
      </c>
      <c r="Q212" t="str">
        <f ca="1">IF(_xll.RiskUniform(0,1)&lt;0.5,"uptown","downtown")</f>
        <v>downtown</v>
      </c>
      <c r="R212">
        <f t="shared" ca="1" si="19"/>
        <v>7</v>
      </c>
      <c r="S212" t="str">
        <f t="shared" ca="1" si="20"/>
        <v>Adhesive 4</v>
      </c>
      <c r="T212" t="str">
        <f t="shared" ca="1" si="21"/>
        <v>September</v>
      </c>
      <c r="U212" t="str">
        <f t="shared" ca="1" si="22"/>
        <v>downtown</v>
      </c>
      <c r="V212">
        <f t="shared" ca="1" si="23"/>
        <v>7</v>
      </c>
      <c r="Y212" t="s">
        <v>12</v>
      </c>
      <c r="Z212" t="s">
        <v>43</v>
      </c>
      <c r="AA212" t="s">
        <v>54</v>
      </c>
      <c r="AB212" s="2">
        <v>2.5</v>
      </c>
    </row>
    <row r="213" spans="15:28" x14ac:dyDescent="0.25">
      <c r="O213">
        <f ca="1">_xll.RiskDiscrete($A$6:$A$35,$E$6:$E$35)</f>
        <v>18</v>
      </c>
      <c r="P213">
        <f ca="1">_xll.RiskDuniform($L$5:$L$16)</f>
        <v>3</v>
      </c>
      <c r="Q213" t="str">
        <f ca="1">IF(_xll.RiskUniform(0,1)&lt;0.5,"uptown","downtown")</f>
        <v>uptown</v>
      </c>
      <c r="R213">
        <f t="shared" ca="1" si="19"/>
        <v>10</v>
      </c>
      <c r="S213" t="str">
        <f t="shared" ca="1" si="20"/>
        <v>Safety 8</v>
      </c>
      <c r="T213" t="str">
        <f t="shared" ca="1" si="21"/>
        <v>March</v>
      </c>
      <c r="U213" t="str">
        <f t="shared" ca="1" si="22"/>
        <v>uptown</v>
      </c>
      <c r="V213">
        <f t="shared" ca="1" si="23"/>
        <v>10</v>
      </c>
      <c r="Y213" t="s">
        <v>16</v>
      </c>
      <c r="Z213" t="s">
        <v>49</v>
      </c>
      <c r="AA213" t="s">
        <v>54</v>
      </c>
      <c r="AB213" s="2">
        <v>2.5</v>
      </c>
    </row>
    <row r="214" spans="15:28" x14ac:dyDescent="0.25">
      <c r="O214">
        <f ca="1">_xll.RiskDiscrete($A$6:$A$35,$E$6:$E$35)</f>
        <v>18</v>
      </c>
      <c r="P214">
        <f ca="1">_xll.RiskDuniform($L$5:$L$16)</f>
        <v>9</v>
      </c>
      <c r="Q214" t="str">
        <f ca="1">IF(_xll.RiskUniform(0,1)&lt;0.5,"uptown","downtown")</f>
        <v>uptown</v>
      </c>
      <c r="R214">
        <f t="shared" ca="1" si="19"/>
        <v>10</v>
      </c>
      <c r="S214" t="str">
        <f t="shared" ca="1" si="20"/>
        <v>Safety 8</v>
      </c>
      <c r="T214" t="str">
        <f t="shared" ca="1" si="21"/>
        <v>September</v>
      </c>
      <c r="U214" t="str">
        <f t="shared" ca="1" si="22"/>
        <v>uptown</v>
      </c>
      <c r="V214">
        <f t="shared" ca="1" si="23"/>
        <v>10</v>
      </c>
      <c r="Y214" t="s">
        <v>13</v>
      </c>
      <c r="Z214" t="s">
        <v>49</v>
      </c>
      <c r="AA214" t="s">
        <v>53</v>
      </c>
      <c r="AB214" s="2">
        <v>2.5</v>
      </c>
    </row>
    <row r="215" spans="15:28" x14ac:dyDescent="0.25">
      <c r="O215">
        <f ca="1">_xll.RiskDiscrete($A$6:$A$35,$E$6:$E$35)</f>
        <v>18</v>
      </c>
      <c r="P215">
        <f ca="1">_xll.RiskDuniform($L$5:$L$16)</f>
        <v>1</v>
      </c>
      <c r="Q215" t="str">
        <f ca="1">IF(_xll.RiskUniform(0,1)&lt;0.5,"uptown","downtown")</f>
        <v>uptown</v>
      </c>
      <c r="R215">
        <f t="shared" ca="1" si="19"/>
        <v>10</v>
      </c>
      <c r="S215" t="str">
        <f t="shared" ca="1" si="20"/>
        <v>Safety 8</v>
      </c>
      <c r="T215" t="str">
        <f t="shared" ca="1" si="21"/>
        <v>January</v>
      </c>
      <c r="U215" t="str">
        <f t="shared" ca="1" si="22"/>
        <v>uptown</v>
      </c>
      <c r="V215">
        <f t="shared" ca="1" si="23"/>
        <v>10</v>
      </c>
      <c r="Y215" t="s">
        <v>24</v>
      </c>
      <c r="Z215" t="s">
        <v>50</v>
      </c>
      <c r="AA215" t="s">
        <v>54</v>
      </c>
      <c r="AB215" s="2">
        <v>10</v>
      </c>
    </row>
    <row r="216" spans="15:28" x14ac:dyDescent="0.25">
      <c r="O216">
        <f ca="1">_xll.RiskDiscrete($A$6:$A$35,$E$6:$E$35)</f>
        <v>7</v>
      </c>
      <c r="P216">
        <f ca="1">_xll.RiskDuniform($L$5:$L$16)</f>
        <v>3</v>
      </c>
      <c r="Q216" t="str">
        <f ca="1">IF(_xll.RiskUniform(0,1)&lt;0.5,"uptown","downtown")</f>
        <v>downtown</v>
      </c>
      <c r="R216">
        <f t="shared" ca="1" si="19"/>
        <v>2.5</v>
      </c>
      <c r="S216" t="str">
        <f t="shared" ca="1" si="20"/>
        <v>Tape 7</v>
      </c>
      <c r="T216" t="str">
        <f t="shared" ca="1" si="21"/>
        <v>March</v>
      </c>
      <c r="U216" t="str">
        <f t="shared" ca="1" si="22"/>
        <v>downtown</v>
      </c>
      <c r="V216">
        <f t="shared" ca="1" si="23"/>
        <v>2.5</v>
      </c>
      <c r="Y216" t="s">
        <v>23</v>
      </c>
      <c r="Z216" t="s">
        <v>42</v>
      </c>
      <c r="AA216" t="s">
        <v>53</v>
      </c>
      <c r="AB216" s="2">
        <v>10</v>
      </c>
    </row>
    <row r="217" spans="15:28" x14ac:dyDescent="0.25">
      <c r="O217">
        <f ca="1">_xll.RiskDiscrete($A$6:$A$35,$E$6:$E$35)</f>
        <v>6</v>
      </c>
      <c r="P217">
        <f ca="1">_xll.RiskDuniform($L$5:$L$16)</f>
        <v>6</v>
      </c>
      <c r="Q217" t="str">
        <f ca="1">IF(_xll.RiskUniform(0,1)&lt;0.5,"uptown","downtown")</f>
        <v>downtown</v>
      </c>
      <c r="R217">
        <f t="shared" ca="1" si="19"/>
        <v>2.5</v>
      </c>
      <c r="S217" t="str">
        <f t="shared" ca="1" si="20"/>
        <v>Tape 6</v>
      </c>
      <c r="T217" t="str">
        <f t="shared" ca="1" si="21"/>
        <v>June</v>
      </c>
      <c r="U217" t="str">
        <f t="shared" ca="1" si="22"/>
        <v>downtown</v>
      </c>
      <c r="V217">
        <f t="shared" ca="1" si="23"/>
        <v>2.5</v>
      </c>
      <c r="Y217" t="s">
        <v>24</v>
      </c>
      <c r="Z217" t="s">
        <v>44</v>
      </c>
      <c r="AA217" t="s">
        <v>53</v>
      </c>
      <c r="AB217" s="2">
        <v>10</v>
      </c>
    </row>
    <row r="218" spans="15:28" x14ac:dyDescent="0.25">
      <c r="O218">
        <f ca="1">_xll.RiskDiscrete($A$6:$A$35,$E$6:$E$35)</f>
        <v>26</v>
      </c>
      <c r="P218">
        <f ca="1">_xll.RiskDuniform($L$5:$L$16)</f>
        <v>2</v>
      </c>
      <c r="Q218" t="str">
        <f ca="1">IF(_xll.RiskUniform(0,1)&lt;0.5,"uptown","downtown")</f>
        <v>downtown</v>
      </c>
      <c r="R218">
        <f t="shared" ca="1" si="19"/>
        <v>7</v>
      </c>
      <c r="S218" t="str">
        <f t="shared" ca="1" si="20"/>
        <v>Adhesive 6</v>
      </c>
      <c r="T218" t="str">
        <f t="shared" ca="1" si="21"/>
        <v>February</v>
      </c>
      <c r="U218" t="str">
        <f t="shared" ca="1" si="22"/>
        <v>downtown</v>
      </c>
      <c r="V218">
        <f t="shared" ca="1" si="23"/>
        <v>7</v>
      </c>
      <c r="Y218" t="s">
        <v>16</v>
      </c>
      <c r="Z218" t="s">
        <v>48</v>
      </c>
      <c r="AA218" t="s">
        <v>53</v>
      </c>
      <c r="AB218" s="2">
        <v>2.5</v>
      </c>
    </row>
    <row r="219" spans="15:28" x14ac:dyDescent="0.25">
      <c r="O219">
        <f ca="1">_xll.RiskDiscrete($A$6:$A$35,$E$6:$E$35)</f>
        <v>10</v>
      </c>
      <c r="P219">
        <f ca="1">_xll.RiskDuniform($L$5:$L$16)</f>
        <v>5</v>
      </c>
      <c r="Q219" t="str">
        <f ca="1">IF(_xll.RiskUniform(0,1)&lt;0.5,"uptown","downtown")</f>
        <v>downtown</v>
      </c>
      <c r="R219">
        <f t="shared" ca="1" si="19"/>
        <v>2.5</v>
      </c>
      <c r="S219" t="str">
        <f t="shared" ca="1" si="20"/>
        <v>Tape 10</v>
      </c>
      <c r="T219" t="str">
        <f t="shared" ca="1" si="21"/>
        <v>May</v>
      </c>
      <c r="U219" t="str">
        <f t="shared" ca="1" si="22"/>
        <v>downtown</v>
      </c>
      <c r="V219">
        <f t="shared" ca="1" si="23"/>
        <v>2.5</v>
      </c>
      <c r="Y219" t="s">
        <v>7</v>
      </c>
      <c r="Z219" t="s">
        <v>45</v>
      </c>
      <c r="AA219" t="s">
        <v>53</v>
      </c>
      <c r="AB219" s="2">
        <v>3</v>
      </c>
    </row>
    <row r="220" spans="15:28" x14ac:dyDescent="0.25">
      <c r="O220">
        <f ca="1">_xll.RiskDiscrete($A$6:$A$35,$E$6:$E$35)</f>
        <v>7</v>
      </c>
      <c r="P220">
        <f ca="1">_xll.RiskDuniform($L$5:$L$16)</f>
        <v>10</v>
      </c>
      <c r="Q220" t="str">
        <f ca="1">IF(_xll.RiskUniform(0,1)&lt;0.5,"uptown","downtown")</f>
        <v>downtown</v>
      </c>
      <c r="R220">
        <f t="shared" ca="1" si="19"/>
        <v>2.5</v>
      </c>
      <c r="S220" t="str">
        <f t="shared" ca="1" si="20"/>
        <v>Tape 7</v>
      </c>
      <c r="T220" t="str">
        <f t="shared" ca="1" si="21"/>
        <v>October</v>
      </c>
      <c r="U220" t="str">
        <f t="shared" ca="1" si="22"/>
        <v>downtown</v>
      </c>
      <c r="V220">
        <f t="shared" ca="1" si="23"/>
        <v>2.5</v>
      </c>
      <c r="Y220" t="s">
        <v>24</v>
      </c>
      <c r="Z220" t="s">
        <v>44</v>
      </c>
      <c r="AA220" t="s">
        <v>54</v>
      </c>
      <c r="AB220" s="2">
        <v>10</v>
      </c>
    </row>
    <row r="221" spans="15:28" x14ac:dyDescent="0.25">
      <c r="O221">
        <f ca="1">_xll.RiskDiscrete($A$6:$A$35,$E$6:$E$35)</f>
        <v>18</v>
      </c>
      <c r="P221">
        <f ca="1">_xll.RiskDuniform($L$5:$L$16)</f>
        <v>9</v>
      </c>
      <c r="Q221" t="str">
        <f ca="1">IF(_xll.RiskUniform(0,1)&lt;0.5,"uptown","downtown")</f>
        <v>uptown</v>
      </c>
      <c r="R221">
        <f t="shared" ca="1" si="19"/>
        <v>10</v>
      </c>
      <c r="S221" t="str">
        <f t="shared" ca="1" si="20"/>
        <v>Safety 8</v>
      </c>
      <c r="T221" t="str">
        <f t="shared" ca="1" si="21"/>
        <v>September</v>
      </c>
      <c r="U221" t="str">
        <f t="shared" ca="1" si="22"/>
        <v>uptown</v>
      </c>
      <c r="V221">
        <f t="shared" ca="1" si="23"/>
        <v>10</v>
      </c>
      <c r="Y221" t="s">
        <v>24</v>
      </c>
      <c r="Z221" t="s">
        <v>45</v>
      </c>
      <c r="AA221" t="s">
        <v>53</v>
      </c>
      <c r="AB221" s="2">
        <v>10</v>
      </c>
    </row>
    <row r="222" spans="15:28" x14ac:dyDescent="0.25">
      <c r="O222">
        <f ca="1">_xll.RiskDiscrete($A$6:$A$35,$E$6:$E$35)</f>
        <v>24</v>
      </c>
      <c r="P222">
        <f ca="1">_xll.RiskDuniform($L$5:$L$16)</f>
        <v>4</v>
      </c>
      <c r="Q222" t="str">
        <f ca="1">IF(_xll.RiskUniform(0,1)&lt;0.5,"uptown","downtown")</f>
        <v>downtown</v>
      </c>
      <c r="R222">
        <f t="shared" ca="1" si="19"/>
        <v>7</v>
      </c>
      <c r="S222" t="str">
        <f t="shared" ca="1" si="20"/>
        <v>Adhesive 4</v>
      </c>
      <c r="T222" t="str">
        <f t="shared" ca="1" si="21"/>
        <v>April</v>
      </c>
      <c r="U222" t="str">
        <f t="shared" ca="1" si="22"/>
        <v>downtown</v>
      </c>
      <c r="V222">
        <f t="shared" ca="1" si="23"/>
        <v>7</v>
      </c>
      <c r="Y222" t="s">
        <v>24</v>
      </c>
      <c r="Z222" t="s">
        <v>41</v>
      </c>
      <c r="AA222" t="s">
        <v>53</v>
      </c>
      <c r="AB222" s="2">
        <v>10</v>
      </c>
    </row>
    <row r="223" spans="15:28" x14ac:dyDescent="0.25">
      <c r="O223">
        <f ca="1">_xll.RiskDiscrete($A$6:$A$35,$E$6:$E$35)</f>
        <v>11</v>
      </c>
      <c r="P223">
        <f ca="1">_xll.RiskDuniform($L$5:$L$16)</f>
        <v>10</v>
      </c>
      <c r="Q223" t="str">
        <f ca="1">IF(_xll.RiskUniform(0,1)&lt;0.5,"uptown","downtown")</f>
        <v>uptown</v>
      </c>
      <c r="R223">
        <f t="shared" ca="1" si="19"/>
        <v>12</v>
      </c>
      <c r="S223" t="str">
        <f t="shared" ca="1" si="20"/>
        <v>Safety 1</v>
      </c>
      <c r="T223" t="str">
        <f t="shared" ca="1" si="21"/>
        <v>October</v>
      </c>
      <c r="U223" t="str">
        <f t="shared" ca="1" si="22"/>
        <v>uptown</v>
      </c>
      <c r="V223">
        <f t="shared" ca="1" si="23"/>
        <v>12</v>
      </c>
      <c r="Y223" t="s">
        <v>24</v>
      </c>
      <c r="Z223" t="s">
        <v>44</v>
      </c>
      <c r="AA223" t="s">
        <v>53</v>
      </c>
      <c r="AB223" s="2">
        <v>10</v>
      </c>
    </row>
    <row r="224" spans="15:28" x14ac:dyDescent="0.25">
      <c r="O224">
        <f ca="1">_xll.RiskDiscrete($A$6:$A$35,$E$6:$E$35)</f>
        <v>12</v>
      </c>
      <c r="P224">
        <f ca="1">_xll.RiskDuniform($L$5:$L$16)</f>
        <v>7</v>
      </c>
      <c r="Q224" t="str">
        <f ca="1">IF(_xll.RiskUniform(0,1)&lt;0.5,"uptown","downtown")</f>
        <v>downtown</v>
      </c>
      <c r="R224">
        <f t="shared" ca="1" si="19"/>
        <v>10</v>
      </c>
      <c r="S224" t="str">
        <f t="shared" ca="1" si="20"/>
        <v>Safety 2</v>
      </c>
      <c r="T224" t="str">
        <f t="shared" ca="1" si="21"/>
        <v>July</v>
      </c>
      <c r="U224" t="str">
        <f t="shared" ca="1" si="22"/>
        <v>downtown</v>
      </c>
      <c r="V224">
        <f t="shared" ca="1" si="23"/>
        <v>10</v>
      </c>
      <c r="Y224" t="s">
        <v>7</v>
      </c>
      <c r="Z224" t="s">
        <v>50</v>
      </c>
      <c r="AA224" t="s">
        <v>54</v>
      </c>
      <c r="AB224" s="2">
        <v>3</v>
      </c>
    </row>
    <row r="225" spans="15:28" x14ac:dyDescent="0.25">
      <c r="O225">
        <f ca="1">_xll.RiskDiscrete($A$6:$A$35,$E$6:$E$35)</f>
        <v>10</v>
      </c>
      <c r="P225">
        <f ca="1">_xll.RiskDuniform($L$5:$L$16)</f>
        <v>11</v>
      </c>
      <c r="Q225" t="str">
        <f ca="1">IF(_xll.RiskUniform(0,1)&lt;0.5,"uptown","downtown")</f>
        <v>uptown</v>
      </c>
      <c r="R225">
        <f t="shared" ca="1" si="19"/>
        <v>2.5</v>
      </c>
      <c r="S225" t="str">
        <f t="shared" ca="1" si="20"/>
        <v>Tape 10</v>
      </c>
      <c r="T225" t="str">
        <f t="shared" ca="1" si="21"/>
        <v>November</v>
      </c>
      <c r="U225" t="str">
        <f t="shared" ca="1" si="22"/>
        <v>uptown</v>
      </c>
      <c r="V225">
        <f t="shared" ca="1" si="23"/>
        <v>2.5</v>
      </c>
      <c r="Y225" t="s">
        <v>18</v>
      </c>
      <c r="Z225" t="s">
        <v>39</v>
      </c>
      <c r="AA225" t="s">
        <v>53</v>
      </c>
      <c r="AB225" s="2">
        <v>10</v>
      </c>
    </row>
    <row r="226" spans="15:28" x14ac:dyDescent="0.25">
      <c r="O226">
        <f ca="1">_xll.RiskDiscrete($A$6:$A$35,$E$6:$E$35)</f>
        <v>18</v>
      </c>
      <c r="P226">
        <f ca="1">_xll.RiskDuniform($L$5:$L$16)</f>
        <v>8</v>
      </c>
      <c r="Q226" t="str">
        <f ca="1">IF(_xll.RiskUniform(0,1)&lt;0.5,"uptown","downtown")</f>
        <v>uptown</v>
      </c>
      <c r="R226">
        <f t="shared" ca="1" si="19"/>
        <v>10</v>
      </c>
      <c r="S226" t="str">
        <f t="shared" ca="1" si="20"/>
        <v>Safety 8</v>
      </c>
      <c r="T226" t="str">
        <f t="shared" ca="1" si="21"/>
        <v>August</v>
      </c>
      <c r="U226" t="str">
        <f t="shared" ca="1" si="22"/>
        <v>uptown</v>
      </c>
      <c r="V226">
        <f t="shared" ca="1" si="23"/>
        <v>10</v>
      </c>
      <c r="Y226" t="s">
        <v>24</v>
      </c>
      <c r="Z226" t="s">
        <v>41</v>
      </c>
      <c r="AA226" t="s">
        <v>53</v>
      </c>
      <c r="AB226" s="2">
        <v>10</v>
      </c>
    </row>
    <row r="227" spans="15:28" x14ac:dyDescent="0.25">
      <c r="O227">
        <f ca="1">_xll.RiskDiscrete($A$6:$A$35,$E$6:$E$35)</f>
        <v>18</v>
      </c>
      <c r="P227">
        <f ca="1">_xll.RiskDuniform($L$5:$L$16)</f>
        <v>5</v>
      </c>
      <c r="Q227" t="str">
        <f ca="1">IF(_xll.RiskUniform(0,1)&lt;0.5,"uptown","downtown")</f>
        <v>uptown</v>
      </c>
      <c r="R227">
        <f t="shared" ca="1" si="19"/>
        <v>10</v>
      </c>
      <c r="S227" t="str">
        <f t="shared" ca="1" si="20"/>
        <v>Safety 8</v>
      </c>
      <c r="T227" t="str">
        <f t="shared" ca="1" si="21"/>
        <v>May</v>
      </c>
      <c r="U227" t="str">
        <f t="shared" ca="1" si="22"/>
        <v>uptown</v>
      </c>
      <c r="V227">
        <f t="shared" ca="1" si="23"/>
        <v>10</v>
      </c>
      <c r="Y227" t="s">
        <v>24</v>
      </c>
      <c r="Z227" t="s">
        <v>50</v>
      </c>
      <c r="AA227" t="s">
        <v>53</v>
      </c>
      <c r="AB227" s="2">
        <v>10</v>
      </c>
    </row>
    <row r="228" spans="15:28" x14ac:dyDescent="0.25">
      <c r="O228">
        <f ca="1">_xll.RiskDiscrete($A$6:$A$35,$E$6:$E$35)</f>
        <v>18</v>
      </c>
      <c r="P228">
        <f ca="1">_xll.RiskDuniform($L$5:$L$16)</f>
        <v>7</v>
      </c>
      <c r="Q228" t="str">
        <f ca="1">IF(_xll.RiskUniform(0,1)&lt;0.5,"uptown","downtown")</f>
        <v>uptown</v>
      </c>
      <c r="R228">
        <f t="shared" ca="1" si="19"/>
        <v>10</v>
      </c>
      <c r="S228" t="str">
        <f t="shared" ca="1" si="20"/>
        <v>Safety 8</v>
      </c>
      <c r="T228" t="str">
        <f t="shared" ca="1" si="21"/>
        <v>July</v>
      </c>
      <c r="U228" t="str">
        <f t="shared" ca="1" si="22"/>
        <v>uptown</v>
      </c>
      <c r="V228">
        <f t="shared" ca="1" si="23"/>
        <v>10</v>
      </c>
      <c r="Y228" t="s">
        <v>17</v>
      </c>
      <c r="Z228" t="s">
        <v>48</v>
      </c>
      <c r="AA228" t="s">
        <v>53</v>
      </c>
      <c r="AB228" s="2">
        <v>12</v>
      </c>
    </row>
    <row r="229" spans="15:28" x14ac:dyDescent="0.25">
      <c r="O229">
        <f ca="1">_xll.RiskDiscrete($A$6:$A$35,$E$6:$E$35)</f>
        <v>18</v>
      </c>
      <c r="P229">
        <f ca="1">_xll.RiskDuniform($L$5:$L$16)</f>
        <v>10</v>
      </c>
      <c r="Q229" t="str">
        <f ca="1">IF(_xll.RiskUniform(0,1)&lt;0.5,"uptown","downtown")</f>
        <v>downtown</v>
      </c>
      <c r="R229">
        <f t="shared" ca="1" si="19"/>
        <v>10</v>
      </c>
      <c r="S229" t="str">
        <f t="shared" ca="1" si="20"/>
        <v>Safety 8</v>
      </c>
      <c r="T229" t="str">
        <f t="shared" ca="1" si="21"/>
        <v>October</v>
      </c>
      <c r="U229" t="str">
        <f t="shared" ca="1" si="22"/>
        <v>downtown</v>
      </c>
      <c r="V229">
        <f t="shared" ca="1" si="23"/>
        <v>10</v>
      </c>
      <c r="Y229" t="s">
        <v>24</v>
      </c>
      <c r="Z229" t="s">
        <v>44</v>
      </c>
      <c r="AA229" t="s">
        <v>54</v>
      </c>
      <c r="AB229" s="2">
        <v>10</v>
      </c>
    </row>
    <row r="230" spans="15:28" x14ac:dyDescent="0.25">
      <c r="O230">
        <f ca="1">_xll.RiskDiscrete($A$6:$A$35,$E$6:$E$35)</f>
        <v>16</v>
      </c>
      <c r="P230">
        <f ca="1">_xll.RiskDuniform($L$5:$L$16)</f>
        <v>5</v>
      </c>
      <c r="Q230" t="str">
        <f ca="1">IF(_xll.RiskUniform(0,1)&lt;0.5,"uptown","downtown")</f>
        <v>downtown</v>
      </c>
      <c r="R230">
        <f t="shared" ca="1" si="19"/>
        <v>10</v>
      </c>
      <c r="S230" t="str">
        <f t="shared" ca="1" si="20"/>
        <v>Safety 6</v>
      </c>
      <c r="T230" t="str">
        <f t="shared" ca="1" si="21"/>
        <v>May</v>
      </c>
      <c r="U230" t="str">
        <f t="shared" ca="1" si="22"/>
        <v>downtown</v>
      </c>
      <c r="V230">
        <f t="shared" ca="1" si="23"/>
        <v>10</v>
      </c>
      <c r="Y230" t="s">
        <v>24</v>
      </c>
      <c r="Z230" t="s">
        <v>42</v>
      </c>
      <c r="AA230" t="s">
        <v>53</v>
      </c>
      <c r="AB230" s="2">
        <v>10</v>
      </c>
    </row>
    <row r="231" spans="15:28" x14ac:dyDescent="0.25">
      <c r="O231">
        <f ca="1">_xll.RiskDiscrete($A$6:$A$35,$E$6:$E$35)</f>
        <v>22</v>
      </c>
      <c r="P231">
        <f ca="1">_xll.RiskDuniform($L$5:$L$16)</f>
        <v>1</v>
      </c>
      <c r="Q231" t="str">
        <f ca="1">IF(_xll.RiskUniform(0,1)&lt;0.5,"uptown","downtown")</f>
        <v>uptown</v>
      </c>
      <c r="R231">
        <f t="shared" ca="1" si="19"/>
        <v>7</v>
      </c>
      <c r="S231" t="str">
        <f t="shared" ca="1" si="20"/>
        <v>Adhesive 2</v>
      </c>
      <c r="T231" t="str">
        <f t="shared" ca="1" si="21"/>
        <v>January</v>
      </c>
      <c r="U231" t="str">
        <f t="shared" ca="1" si="22"/>
        <v>uptown</v>
      </c>
      <c r="V231">
        <f t="shared" ca="1" si="23"/>
        <v>7</v>
      </c>
      <c r="Y231" t="s">
        <v>22</v>
      </c>
      <c r="Z231" t="s">
        <v>42</v>
      </c>
      <c r="AA231" t="s">
        <v>53</v>
      </c>
      <c r="AB231" s="2">
        <v>10</v>
      </c>
    </row>
    <row r="232" spans="15:28" x14ac:dyDescent="0.25">
      <c r="O232">
        <f ca="1">_xll.RiskDiscrete($A$6:$A$35,$E$6:$E$35)</f>
        <v>7</v>
      </c>
      <c r="P232">
        <f ca="1">_xll.RiskDuniform($L$5:$L$16)</f>
        <v>3</v>
      </c>
      <c r="Q232" t="str">
        <f ca="1">IF(_xll.RiskUniform(0,1)&lt;0.5,"uptown","downtown")</f>
        <v>uptown</v>
      </c>
      <c r="R232">
        <f t="shared" ca="1" si="19"/>
        <v>2.5</v>
      </c>
      <c r="S232" t="str">
        <f t="shared" ca="1" si="20"/>
        <v>Tape 7</v>
      </c>
      <c r="T232" t="str">
        <f t="shared" ca="1" si="21"/>
        <v>March</v>
      </c>
      <c r="U232" t="str">
        <f t="shared" ca="1" si="22"/>
        <v>uptown</v>
      </c>
      <c r="V232">
        <f t="shared" ca="1" si="23"/>
        <v>2.5</v>
      </c>
      <c r="Y232" t="s">
        <v>24</v>
      </c>
      <c r="Z232" t="s">
        <v>39</v>
      </c>
      <c r="AA232" t="s">
        <v>53</v>
      </c>
      <c r="AB232" s="2">
        <v>10</v>
      </c>
    </row>
    <row r="233" spans="15:28" x14ac:dyDescent="0.25">
      <c r="O233">
        <f ca="1">_xll.RiskDiscrete($A$6:$A$35,$E$6:$E$35)</f>
        <v>18</v>
      </c>
      <c r="P233">
        <f ca="1">_xll.RiskDuniform($L$5:$L$16)</f>
        <v>9</v>
      </c>
      <c r="Q233" t="str">
        <f ca="1">IF(_xll.RiskUniform(0,1)&lt;0.5,"uptown","downtown")</f>
        <v>downtown</v>
      </c>
      <c r="R233">
        <f t="shared" ca="1" si="19"/>
        <v>10</v>
      </c>
      <c r="S233" t="str">
        <f t="shared" ca="1" si="20"/>
        <v>Safety 8</v>
      </c>
      <c r="T233" t="str">
        <f t="shared" ca="1" si="21"/>
        <v>September</v>
      </c>
      <c r="U233" t="str">
        <f t="shared" ca="1" si="22"/>
        <v>downtown</v>
      </c>
      <c r="V233">
        <f t="shared" ca="1" si="23"/>
        <v>10</v>
      </c>
      <c r="Y233" t="s">
        <v>13</v>
      </c>
      <c r="Z233" t="s">
        <v>49</v>
      </c>
      <c r="AA233" t="s">
        <v>53</v>
      </c>
      <c r="AB233" s="2">
        <v>2.5</v>
      </c>
    </row>
    <row r="234" spans="15:28" x14ac:dyDescent="0.25">
      <c r="O234">
        <f ca="1">_xll.RiskDiscrete($A$6:$A$35,$E$6:$E$35)</f>
        <v>7</v>
      </c>
      <c r="P234">
        <f ca="1">_xll.RiskDuniform($L$5:$L$16)</f>
        <v>7</v>
      </c>
      <c r="Q234" t="str">
        <f ca="1">IF(_xll.RiskUniform(0,1)&lt;0.5,"uptown","downtown")</f>
        <v>uptown</v>
      </c>
      <c r="R234">
        <f t="shared" ca="1" si="19"/>
        <v>2.5</v>
      </c>
      <c r="S234" t="str">
        <f t="shared" ca="1" si="20"/>
        <v>Tape 7</v>
      </c>
      <c r="T234" t="str">
        <f t="shared" ca="1" si="21"/>
        <v>July</v>
      </c>
      <c r="U234" t="str">
        <f t="shared" ca="1" si="22"/>
        <v>uptown</v>
      </c>
      <c r="V234">
        <f t="shared" ca="1" si="23"/>
        <v>2.5</v>
      </c>
      <c r="Y234" t="s">
        <v>13</v>
      </c>
      <c r="Z234" t="s">
        <v>39</v>
      </c>
      <c r="AA234" t="s">
        <v>54</v>
      </c>
      <c r="AB234" s="2">
        <v>2.5</v>
      </c>
    </row>
    <row r="235" spans="15:28" x14ac:dyDescent="0.25">
      <c r="O235">
        <f ca="1">_xll.RiskDiscrete($A$6:$A$35,$E$6:$E$35)</f>
        <v>4</v>
      </c>
      <c r="P235">
        <f ca="1">_xll.RiskDuniform($L$5:$L$16)</f>
        <v>1</v>
      </c>
      <c r="Q235" t="str">
        <f ca="1">IF(_xll.RiskUniform(0,1)&lt;0.5,"uptown","downtown")</f>
        <v>uptown</v>
      </c>
      <c r="R235">
        <f t="shared" ca="1" si="19"/>
        <v>2.5</v>
      </c>
      <c r="S235" t="str">
        <f t="shared" ca="1" si="20"/>
        <v>Tape 4</v>
      </c>
      <c r="T235" t="str">
        <f t="shared" ca="1" si="21"/>
        <v>January</v>
      </c>
      <c r="U235" t="str">
        <f t="shared" ca="1" si="22"/>
        <v>uptown</v>
      </c>
      <c r="V235">
        <f t="shared" ca="1" si="23"/>
        <v>2.5</v>
      </c>
      <c r="Y235" t="s">
        <v>24</v>
      </c>
      <c r="Z235" t="s">
        <v>47</v>
      </c>
      <c r="AA235" t="s">
        <v>54</v>
      </c>
      <c r="AB235" s="2">
        <v>10</v>
      </c>
    </row>
    <row r="236" spans="15:28" x14ac:dyDescent="0.25">
      <c r="O236">
        <f ca="1">_xll.RiskDiscrete($A$6:$A$35,$E$6:$E$35)</f>
        <v>13</v>
      </c>
      <c r="P236">
        <f ca="1">_xll.RiskDuniform($L$5:$L$16)</f>
        <v>3</v>
      </c>
      <c r="Q236" t="str">
        <f ca="1">IF(_xll.RiskUniform(0,1)&lt;0.5,"uptown","downtown")</f>
        <v>uptown</v>
      </c>
      <c r="R236">
        <f t="shared" ca="1" si="19"/>
        <v>10</v>
      </c>
      <c r="S236" t="str">
        <f t="shared" ca="1" si="20"/>
        <v>Safety 3</v>
      </c>
      <c r="T236" t="str">
        <f t="shared" ca="1" si="21"/>
        <v>March</v>
      </c>
      <c r="U236" t="str">
        <f t="shared" ca="1" si="22"/>
        <v>uptown</v>
      </c>
      <c r="V236">
        <f t="shared" ca="1" si="23"/>
        <v>10</v>
      </c>
      <c r="Y236" t="s">
        <v>18</v>
      </c>
      <c r="Z236" t="s">
        <v>43</v>
      </c>
      <c r="AA236" t="s">
        <v>54</v>
      </c>
      <c r="AB236" s="2">
        <v>10</v>
      </c>
    </row>
    <row r="237" spans="15:28" x14ac:dyDescent="0.25">
      <c r="O237">
        <f ca="1">_xll.RiskDiscrete($A$6:$A$35,$E$6:$E$35)</f>
        <v>18</v>
      </c>
      <c r="P237">
        <f ca="1">_xll.RiskDuniform($L$5:$L$16)</f>
        <v>10</v>
      </c>
      <c r="Q237" t="str">
        <f ca="1">IF(_xll.RiskUniform(0,1)&lt;0.5,"uptown","downtown")</f>
        <v>downtown</v>
      </c>
      <c r="R237">
        <f t="shared" ca="1" si="19"/>
        <v>10</v>
      </c>
      <c r="S237" t="str">
        <f t="shared" ca="1" si="20"/>
        <v>Safety 8</v>
      </c>
      <c r="T237" t="str">
        <f t="shared" ca="1" si="21"/>
        <v>October</v>
      </c>
      <c r="U237" t="str">
        <f t="shared" ca="1" si="22"/>
        <v>downtown</v>
      </c>
      <c r="V237">
        <f t="shared" ca="1" si="23"/>
        <v>10</v>
      </c>
      <c r="Y237" t="s">
        <v>23</v>
      </c>
      <c r="Z237" t="s">
        <v>40</v>
      </c>
      <c r="AA237" t="s">
        <v>53</v>
      </c>
      <c r="AB237" s="2">
        <v>10</v>
      </c>
    </row>
    <row r="238" spans="15:28" x14ac:dyDescent="0.25">
      <c r="O238">
        <f ca="1">_xll.RiskDiscrete($A$6:$A$35,$E$6:$E$35)</f>
        <v>18</v>
      </c>
      <c r="P238">
        <f ca="1">_xll.RiskDuniform($L$5:$L$16)</f>
        <v>4</v>
      </c>
      <c r="Q238" t="str">
        <f ca="1">IF(_xll.RiskUniform(0,1)&lt;0.5,"uptown","downtown")</f>
        <v>downtown</v>
      </c>
      <c r="R238">
        <f t="shared" ca="1" si="19"/>
        <v>10</v>
      </c>
      <c r="S238" t="str">
        <f t="shared" ca="1" si="20"/>
        <v>Safety 8</v>
      </c>
      <c r="T238" t="str">
        <f t="shared" ca="1" si="21"/>
        <v>April</v>
      </c>
      <c r="U238" t="str">
        <f t="shared" ca="1" si="22"/>
        <v>downtown</v>
      </c>
      <c r="V238">
        <f t="shared" ca="1" si="23"/>
        <v>10</v>
      </c>
      <c r="Y238" t="s">
        <v>13</v>
      </c>
      <c r="Z238" t="s">
        <v>40</v>
      </c>
      <c r="AA238" t="s">
        <v>54</v>
      </c>
      <c r="AB238" s="2">
        <v>2.5</v>
      </c>
    </row>
    <row r="239" spans="15:28" x14ac:dyDescent="0.25">
      <c r="O239">
        <f ca="1">_xll.RiskDiscrete($A$6:$A$35,$E$6:$E$35)</f>
        <v>15</v>
      </c>
      <c r="P239">
        <f ca="1">_xll.RiskDuniform($L$5:$L$16)</f>
        <v>6</v>
      </c>
      <c r="Q239" t="str">
        <f ca="1">IF(_xll.RiskUniform(0,1)&lt;0.5,"uptown","downtown")</f>
        <v>downtown</v>
      </c>
      <c r="R239">
        <f t="shared" ca="1" si="19"/>
        <v>10</v>
      </c>
      <c r="S239" t="str">
        <f t="shared" ca="1" si="20"/>
        <v>Safety 5</v>
      </c>
      <c r="T239" t="str">
        <f t="shared" ca="1" si="21"/>
        <v>June</v>
      </c>
      <c r="U239" t="str">
        <f t="shared" ca="1" si="22"/>
        <v>downtown</v>
      </c>
      <c r="V239">
        <f t="shared" ca="1" si="23"/>
        <v>10</v>
      </c>
      <c r="Y239" t="s">
        <v>16</v>
      </c>
      <c r="Z239" t="s">
        <v>40</v>
      </c>
      <c r="AA239" t="s">
        <v>53</v>
      </c>
      <c r="AB239" s="2">
        <v>2.5</v>
      </c>
    </row>
    <row r="240" spans="15:28" x14ac:dyDescent="0.25">
      <c r="O240">
        <f ca="1">_xll.RiskDiscrete($A$6:$A$35,$E$6:$E$35)</f>
        <v>18</v>
      </c>
      <c r="P240">
        <f ca="1">_xll.RiskDuniform($L$5:$L$16)</f>
        <v>3</v>
      </c>
      <c r="Q240" t="str">
        <f ca="1">IF(_xll.RiskUniform(0,1)&lt;0.5,"uptown","downtown")</f>
        <v>downtown</v>
      </c>
      <c r="R240">
        <f t="shared" ca="1" si="19"/>
        <v>10</v>
      </c>
      <c r="S240" t="str">
        <f t="shared" ca="1" si="20"/>
        <v>Safety 8</v>
      </c>
      <c r="T240" t="str">
        <f t="shared" ca="1" si="21"/>
        <v>March</v>
      </c>
      <c r="U240" t="str">
        <f t="shared" ca="1" si="22"/>
        <v>downtown</v>
      </c>
      <c r="V240">
        <f t="shared" ca="1" si="23"/>
        <v>10</v>
      </c>
      <c r="Y240" t="s">
        <v>18</v>
      </c>
      <c r="Z240" t="s">
        <v>40</v>
      </c>
      <c r="AA240" t="s">
        <v>54</v>
      </c>
      <c r="AB240" s="2">
        <v>10</v>
      </c>
    </row>
    <row r="241" spans="15:28" x14ac:dyDescent="0.25">
      <c r="O241">
        <f ca="1">_xll.RiskDiscrete($A$6:$A$35,$E$6:$E$35)</f>
        <v>1</v>
      </c>
      <c r="P241">
        <f ca="1">_xll.RiskDuniform($L$5:$L$16)</f>
        <v>1</v>
      </c>
      <c r="Q241" t="str">
        <f ca="1">IF(_xll.RiskUniform(0,1)&lt;0.5,"uptown","downtown")</f>
        <v>downtown</v>
      </c>
      <c r="R241">
        <f t="shared" ca="1" si="19"/>
        <v>3</v>
      </c>
      <c r="S241" t="str">
        <f t="shared" ca="1" si="20"/>
        <v>Tape 1</v>
      </c>
      <c r="T241" t="str">
        <f t="shared" ca="1" si="21"/>
        <v>January</v>
      </c>
      <c r="U241" t="str">
        <f t="shared" ca="1" si="22"/>
        <v>downtown</v>
      </c>
      <c r="V241">
        <f t="shared" ca="1" si="23"/>
        <v>3</v>
      </c>
      <c r="Y241" t="s">
        <v>28</v>
      </c>
      <c r="Z241" t="s">
        <v>40</v>
      </c>
      <c r="AA241" t="s">
        <v>54</v>
      </c>
      <c r="AB241" s="2">
        <v>7</v>
      </c>
    </row>
    <row r="242" spans="15:28" x14ac:dyDescent="0.25">
      <c r="O242">
        <f ca="1">_xll.RiskDiscrete($A$6:$A$35,$E$6:$E$35)</f>
        <v>18</v>
      </c>
      <c r="P242">
        <f ca="1">_xll.RiskDuniform($L$5:$L$16)</f>
        <v>2</v>
      </c>
      <c r="Q242" t="str">
        <f ca="1">IF(_xll.RiskUniform(0,1)&lt;0.5,"uptown","downtown")</f>
        <v>uptown</v>
      </c>
      <c r="R242">
        <f t="shared" ca="1" si="19"/>
        <v>10</v>
      </c>
      <c r="S242" t="str">
        <f t="shared" ca="1" si="20"/>
        <v>Safety 8</v>
      </c>
      <c r="T242" t="str">
        <f t="shared" ca="1" si="21"/>
        <v>February</v>
      </c>
      <c r="U242" t="str">
        <f t="shared" ca="1" si="22"/>
        <v>uptown</v>
      </c>
      <c r="V242">
        <f t="shared" ca="1" si="23"/>
        <v>10</v>
      </c>
      <c r="Y242" t="s">
        <v>13</v>
      </c>
      <c r="Z242" t="s">
        <v>47</v>
      </c>
      <c r="AA242" t="s">
        <v>53</v>
      </c>
      <c r="AB242" s="2">
        <v>2.5</v>
      </c>
    </row>
    <row r="243" spans="15:28" x14ac:dyDescent="0.25">
      <c r="O243">
        <f ca="1">_xll.RiskDiscrete($A$6:$A$35,$E$6:$E$35)</f>
        <v>7</v>
      </c>
      <c r="P243">
        <f ca="1">_xll.RiskDuniform($L$5:$L$16)</f>
        <v>4</v>
      </c>
      <c r="Q243" t="str">
        <f ca="1">IF(_xll.RiskUniform(0,1)&lt;0.5,"uptown","downtown")</f>
        <v>uptown</v>
      </c>
      <c r="R243">
        <f t="shared" ca="1" si="19"/>
        <v>2.5</v>
      </c>
      <c r="S243" t="str">
        <f t="shared" ca="1" si="20"/>
        <v>Tape 7</v>
      </c>
      <c r="T243" t="str">
        <f t="shared" ca="1" si="21"/>
        <v>April</v>
      </c>
      <c r="U243" t="str">
        <f t="shared" ca="1" si="22"/>
        <v>uptown</v>
      </c>
      <c r="V243">
        <f t="shared" ca="1" si="23"/>
        <v>2.5</v>
      </c>
      <c r="Y243" t="s">
        <v>31</v>
      </c>
      <c r="Z243" t="s">
        <v>39</v>
      </c>
      <c r="AA243" t="s">
        <v>54</v>
      </c>
      <c r="AB243" s="2">
        <v>7</v>
      </c>
    </row>
    <row r="244" spans="15:28" x14ac:dyDescent="0.25">
      <c r="O244">
        <f ca="1">_xll.RiskDiscrete($A$6:$A$35,$E$6:$E$35)</f>
        <v>16</v>
      </c>
      <c r="P244">
        <f ca="1">_xll.RiskDuniform($L$5:$L$16)</f>
        <v>7</v>
      </c>
      <c r="Q244" t="str">
        <f ca="1">IF(_xll.RiskUniform(0,1)&lt;0.5,"uptown","downtown")</f>
        <v>downtown</v>
      </c>
      <c r="R244">
        <f t="shared" ca="1" si="19"/>
        <v>10</v>
      </c>
      <c r="S244" t="str">
        <f t="shared" ca="1" si="20"/>
        <v>Safety 6</v>
      </c>
      <c r="T244" t="str">
        <f t="shared" ca="1" si="21"/>
        <v>July</v>
      </c>
      <c r="U244" t="str">
        <f t="shared" ca="1" si="22"/>
        <v>downtown</v>
      </c>
      <c r="V244">
        <f t="shared" ca="1" si="23"/>
        <v>10</v>
      </c>
      <c r="Y244" t="s">
        <v>31</v>
      </c>
      <c r="Z244" t="s">
        <v>42</v>
      </c>
      <c r="AA244" t="s">
        <v>54</v>
      </c>
      <c r="AB244" s="2">
        <v>7</v>
      </c>
    </row>
    <row r="245" spans="15:28" x14ac:dyDescent="0.25">
      <c r="O245">
        <f ca="1">_xll.RiskDiscrete($A$6:$A$35,$E$6:$E$35)</f>
        <v>18</v>
      </c>
      <c r="P245">
        <f ca="1">_xll.RiskDuniform($L$5:$L$16)</f>
        <v>4</v>
      </c>
      <c r="Q245" t="str">
        <f ca="1">IF(_xll.RiskUniform(0,1)&lt;0.5,"uptown","downtown")</f>
        <v>downtown</v>
      </c>
      <c r="R245">
        <f t="shared" ca="1" si="19"/>
        <v>10</v>
      </c>
      <c r="S245" t="str">
        <f t="shared" ca="1" si="20"/>
        <v>Safety 8</v>
      </c>
      <c r="T245" t="str">
        <f t="shared" ca="1" si="21"/>
        <v>April</v>
      </c>
      <c r="U245" t="str">
        <f t="shared" ca="1" si="22"/>
        <v>downtown</v>
      </c>
      <c r="V245">
        <f t="shared" ca="1" si="23"/>
        <v>10</v>
      </c>
      <c r="Y245" t="s">
        <v>16</v>
      </c>
      <c r="Z245" t="s">
        <v>45</v>
      </c>
      <c r="AA245" t="s">
        <v>54</v>
      </c>
      <c r="AB245" s="2">
        <v>2.5</v>
      </c>
    </row>
    <row r="246" spans="15:28" x14ac:dyDescent="0.25">
      <c r="O246">
        <f ca="1">_xll.RiskDiscrete($A$6:$A$35,$E$6:$E$35)</f>
        <v>7</v>
      </c>
      <c r="P246">
        <f ca="1">_xll.RiskDuniform($L$5:$L$16)</f>
        <v>2</v>
      </c>
      <c r="Q246" t="str">
        <f ca="1">IF(_xll.RiskUniform(0,1)&lt;0.5,"uptown","downtown")</f>
        <v>uptown</v>
      </c>
      <c r="R246">
        <f t="shared" ca="1" si="19"/>
        <v>2.5</v>
      </c>
      <c r="S246" t="str">
        <f t="shared" ca="1" si="20"/>
        <v>Tape 7</v>
      </c>
      <c r="T246" t="str">
        <f t="shared" ca="1" si="21"/>
        <v>February</v>
      </c>
      <c r="U246" t="str">
        <f t="shared" ca="1" si="22"/>
        <v>uptown</v>
      </c>
      <c r="V246">
        <f t="shared" ca="1" si="23"/>
        <v>2.5</v>
      </c>
      <c r="Y246" t="s">
        <v>13</v>
      </c>
      <c r="Z246" t="s">
        <v>43</v>
      </c>
      <c r="AA246" t="s">
        <v>54</v>
      </c>
      <c r="AB246" s="2">
        <v>2.5</v>
      </c>
    </row>
    <row r="247" spans="15:28" x14ac:dyDescent="0.25">
      <c r="O247">
        <f ca="1">_xll.RiskDiscrete($A$6:$A$35,$E$6:$E$35)</f>
        <v>18</v>
      </c>
      <c r="P247">
        <f ca="1">_xll.RiskDuniform($L$5:$L$16)</f>
        <v>5</v>
      </c>
      <c r="Q247" t="str">
        <f ca="1">IF(_xll.RiskUniform(0,1)&lt;0.5,"uptown","downtown")</f>
        <v>uptown</v>
      </c>
      <c r="R247">
        <f t="shared" ca="1" si="19"/>
        <v>10</v>
      </c>
      <c r="S247" t="str">
        <f t="shared" ca="1" si="20"/>
        <v>Safety 8</v>
      </c>
      <c r="T247" t="str">
        <f t="shared" ca="1" si="21"/>
        <v>May</v>
      </c>
      <c r="U247" t="str">
        <f t="shared" ca="1" si="22"/>
        <v>uptown</v>
      </c>
      <c r="V247">
        <f t="shared" ca="1" si="23"/>
        <v>10</v>
      </c>
      <c r="Y247" t="s">
        <v>31</v>
      </c>
      <c r="Z247" t="s">
        <v>45</v>
      </c>
      <c r="AA247" t="s">
        <v>54</v>
      </c>
      <c r="AB247" s="2">
        <v>7</v>
      </c>
    </row>
    <row r="248" spans="15:28" x14ac:dyDescent="0.25">
      <c r="O248">
        <f ca="1">_xll.RiskDiscrete($A$6:$A$35,$E$6:$E$35)</f>
        <v>18</v>
      </c>
      <c r="P248">
        <f ca="1">_xll.RiskDuniform($L$5:$L$16)</f>
        <v>6</v>
      </c>
      <c r="Q248" t="str">
        <f ca="1">IF(_xll.RiskUniform(0,1)&lt;0.5,"uptown","downtown")</f>
        <v>uptown</v>
      </c>
      <c r="R248">
        <f t="shared" ca="1" si="19"/>
        <v>10</v>
      </c>
      <c r="S248" t="str">
        <f t="shared" ca="1" si="20"/>
        <v>Safety 8</v>
      </c>
      <c r="T248" t="str">
        <f t="shared" ca="1" si="21"/>
        <v>June</v>
      </c>
      <c r="U248" t="str">
        <f t="shared" ca="1" si="22"/>
        <v>uptown</v>
      </c>
      <c r="V248">
        <f t="shared" ca="1" si="23"/>
        <v>10</v>
      </c>
      <c r="Y248" t="s">
        <v>11</v>
      </c>
      <c r="Z248" t="s">
        <v>44</v>
      </c>
      <c r="AA248" t="s">
        <v>53</v>
      </c>
      <c r="AB248" s="2">
        <v>2.5</v>
      </c>
    </row>
    <row r="249" spans="15:28" x14ac:dyDescent="0.25">
      <c r="O249">
        <f ca="1">_xll.RiskDiscrete($A$6:$A$35,$E$6:$E$35)</f>
        <v>7</v>
      </c>
      <c r="P249">
        <f ca="1">_xll.RiskDuniform($L$5:$L$16)</f>
        <v>1</v>
      </c>
      <c r="Q249" t="str">
        <f ca="1">IF(_xll.RiskUniform(0,1)&lt;0.5,"uptown","downtown")</f>
        <v>uptown</v>
      </c>
      <c r="R249">
        <f t="shared" ca="1" si="19"/>
        <v>2.5</v>
      </c>
      <c r="S249" t="str">
        <f t="shared" ca="1" si="20"/>
        <v>Tape 7</v>
      </c>
      <c r="T249" t="str">
        <f t="shared" ca="1" si="21"/>
        <v>January</v>
      </c>
      <c r="U249" t="str">
        <f t="shared" ca="1" si="22"/>
        <v>uptown</v>
      </c>
      <c r="V249">
        <f t="shared" ca="1" si="23"/>
        <v>2.5</v>
      </c>
      <c r="Y249" t="s">
        <v>13</v>
      </c>
      <c r="Z249" t="s">
        <v>50</v>
      </c>
      <c r="AA249" t="s">
        <v>53</v>
      </c>
      <c r="AB249" s="2">
        <v>2.5</v>
      </c>
    </row>
    <row r="250" spans="15:28" x14ac:dyDescent="0.25">
      <c r="O250">
        <f ca="1">_xll.RiskDiscrete($A$6:$A$35,$E$6:$E$35)</f>
        <v>18</v>
      </c>
      <c r="P250">
        <f ca="1">_xll.RiskDuniform($L$5:$L$16)</f>
        <v>2</v>
      </c>
      <c r="Q250" t="str">
        <f ca="1">IF(_xll.RiskUniform(0,1)&lt;0.5,"uptown","downtown")</f>
        <v>uptown</v>
      </c>
      <c r="R250">
        <f t="shared" ca="1" si="19"/>
        <v>10</v>
      </c>
      <c r="S250" t="str">
        <f t="shared" ca="1" si="20"/>
        <v>Safety 8</v>
      </c>
      <c r="T250" t="str">
        <f t="shared" ca="1" si="21"/>
        <v>February</v>
      </c>
      <c r="U250" t="str">
        <f t="shared" ca="1" si="22"/>
        <v>uptown</v>
      </c>
      <c r="V250">
        <f t="shared" ca="1" si="23"/>
        <v>10</v>
      </c>
      <c r="Y250" t="s">
        <v>12</v>
      </c>
      <c r="Z250" t="s">
        <v>41</v>
      </c>
      <c r="AA250" t="s">
        <v>53</v>
      </c>
      <c r="AB250" s="2">
        <v>2.5</v>
      </c>
    </row>
    <row r="251" spans="15:28" x14ac:dyDescent="0.25">
      <c r="O251">
        <f ca="1">_xll.RiskDiscrete($A$6:$A$35,$E$6:$E$35)</f>
        <v>10</v>
      </c>
      <c r="P251">
        <f ca="1">_xll.RiskDuniform($L$5:$L$16)</f>
        <v>12</v>
      </c>
      <c r="Q251" t="str">
        <f ca="1">IF(_xll.RiskUniform(0,1)&lt;0.5,"uptown","downtown")</f>
        <v>uptown</v>
      </c>
      <c r="R251">
        <f t="shared" ca="1" si="19"/>
        <v>2.5</v>
      </c>
      <c r="S251" t="str">
        <f t="shared" ca="1" si="20"/>
        <v>Tape 10</v>
      </c>
      <c r="T251" t="str">
        <f t="shared" ca="1" si="21"/>
        <v>December</v>
      </c>
      <c r="U251" t="str">
        <f t="shared" ca="1" si="22"/>
        <v>uptown</v>
      </c>
      <c r="V251">
        <f t="shared" ca="1" si="23"/>
        <v>2.5</v>
      </c>
      <c r="Y251" t="s">
        <v>24</v>
      </c>
      <c r="Z251" t="s">
        <v>42</v>
      </c>
      <c r="AA251" t="s">
        <v>54</v>
      </c>
      <c r="AB251" s="2">
        <v>10</v>
      </c>
    </row>
    <row r="252" spans="15:28" x14ac:dyDescent="0.25">
      <c r="O252">
        <f ca="1">_xll.RiskDiscrete($A$6:$A$35,$E$6:$E$35)</f>
        <v>18</v>
      </c>
      <c r="P252">
        <f ca="1">_xll.RiskDuniform($L$5:$L$16)</f>
        <v>4</v>
      </c>
      <c r="Q252" t="str">
        <f ca="1">IF(_xll.RiskUniform(0,1)&lt;0.5,"uptown","downtown")</f>
        <v>uptown</v>
      </c>
      <c r="R252">
        <f t="shared" ca="1" si="19"/>
        <v>10</v>
      </c>
      <c r="S252" t="str">
        <f t="shared" ca="1" si="20"/>
        <v>Safety 8</v>
      </c>
      <c r="T252" t="str">
        <f t="shared" ca="1" si="21"/>
        <v>April</v>
      </c>
      <c r="U252" t="str">
        <f t="shared" ca="1" si="22"/>
        <v>uptown</v>
      </c>
      <c r="V252">
        <f t="shared" ca="1" si="23"/>
        <v>10</v>
      </c>
      <c r="Y252" t="s">
        <v>24</v>
      </c>
      <c r="Z252" t="s">
        <v>40</v>
      </c>
      <c r="AA252" t="s">
        <v>54</v>
      </c>
      <c r="AB252" s="2">
        <v>10</v>
      </c>
    </row>
    <row r="253" spans="15:28" x14ac:dyDescent="0.25">
      <c r="O253">
        <f ca="1">_xll.RiskDiscrete($A$6:$A$35,$E$6:$E$35)</f>
        <v>12</v>
      </c>
      <c r="P253">
        <f ca="1">_xll.RiskDuniform($L$5:$L$16)</f>
        <v>7</v>
      </c>
      <c r="Q253" t="str">
        <f ca="1">IF(_xll.RiskUniform(0,1)&lt;0.5,"uptown","downtown")</f>
        <v>uptown</v>
      </c>
      <c r="R253">
        <f t="shared" ca="1" si="19"/>
        <v>10</v>
      </c>
      <c r="S253" t="str">
        <f t="shared" ca="1" si="20"/>
        <v>Safety 2</v>
      </c>
      <c r="T253" t="str">
        <f t="shared" ca="1" si="21"/>
        <v>July</v>
      </c>
      <c r="U253" t="str">
        <f t="shared" ca="1" si="22"/>
        <v>uptown</v>
      </c>
      <c r="V253">
        <f t="shared" ca="1" si="23"/>
        <v>10</v>
      </c>
      <c r="Y253" t="s">
        <v>17</v>
      </c>
      <c r="Z253" t="s">
        <v>42</v>
      </c>
      <c r="AA253" t="s">
        <v>53</v>
      </c>
      <c r="AB253" s="2">
        <v>12</v>
      </c>
    </row>
    <row r="254" spans="15:28" x14ac:dyDescent="0.25">
      <c r="O254">
        <f ca="1">_xll.RiskDiscrete($A$6:$A$35,$E$6:$E$35)</f>
        <v>12</v>
      </c>
      <c r="P254">
        <f ca="1">_xll.RiskDuniform($L$5:$L$16)</f>
        <v>5</v>
      </c>
      <c r="Q254" t="str">
        <f ca="1">IF(_xll.RiskUniform(0,1)&lt;0.5,"uptown","downtown")</f>
        <v>downtown</v>
      </c>
      <c r="R254">
        <f t="shared" ca="1" si="19"/>
        <v>10</v>
      </c>
      <c r="S254" t="str">
        <f t="shared" ca="1" si="20"/>
        <v>Safety 2</v>
      </c>
      <c r="T254" t="str">
        <f t="shared" ca="1" si="21"/>
        <v>May</v>
      </c>
      <c r="U254" t="str">
        <f t="shared" ca="1" si="22"/>
        <v>downtown</v>
      </c>
      <c r="V254">
        <f t="shared" ca="1" si="23"/>
        <v>10</v>
      </c>
      <c r="Y254" t="s">
        <v>25</v>
      </c>
      <c r="Z254" t="s">
        <v>44</v>
      </c>
      <c r="AA254" t="s">
        <v>54</v>
      </c>
      <c r="AB254" s="2">
        <v>10</v>
      </c>
    </row>
    <row r="255" spans="15:28" x14ac:dyDescent="0.25">
      <c r="O255">
        <f ca="1">_xll.RiskDiscrete($A$6:$A$35,$E$6:$E$35)</f>
        <v>18</v>
      </c>
      <c r="P255">
        <f ca="1">_xll.RiskDuniform($L$5:$L$16)</f>
        <v>2</v>
      </c>
      <c r="Q255" t="str">
        <f ca="1">IF(_xll.RiskUniform(0,1)&lt;0.5,"uptown","downtown")</f>
        <v>downtown</v>
      </c>
      <c r="R255">
        <f t="shared" ca="1" si="19"/>
        <v>10</v>
      </c>
      <c r="S255" t="str">
        <f t="shared" ca="1" si="20"/>
        <v>Safety 8</v>
      </c>
      <c r="T255" t="str">
        <f t="shared" ca="1" si="21"/>
        <v>February</v>
      </c>
      <c r="U255" t="str">
        <f t="shared" ca="1" si="22"/>
        <v>downtown</v>
      </c>
      <c r="V255">
        <f t="shared" ca="1" si="23"/>
        <v>10</v>
      </c>
      <c r="Y255" t="s">
        <v>24</v>
      </c>
      <c r="Z255" t="s">
        <v>47</v>
      </c>
      <c r="AA255" t="s">
        <v>53</v>
      </c>
      <c r="AB255" s="2">
        <v>10</v>
      </c>
    </row>
    <row r="256" spans="15:28" x14ac:dyDescent="0.25">
      <c r="O256">
        <f ca="1">_xll.RiskDiscrete($A$6:$A$35,$E$6:$E$35)</f>
        <v>10</v>
      </c>
      <c r="P256">
        <f ca="1">_xll.RiskDuniform($L$5:$L$16)</f>
        <v>8</v>
      </c>
      <c r="Q256" t="str">
        <f ca="1">IF(_xll.RiskUniform(0,1)&lt;0.5,"uptown","downtown")</f>
        <v>uptown</v>
      </c>
      <c r="R256">
        <f t="shared" ca="1" si="19"/>
        <v>2.5</v>
      </c>
      <c r="S256" t="str">
        <f t="shared" ca="1" si="20"/>
        <v>Tape 10</v>
      </c>
      <c r="T256" t="str">
        <f t="shared" ca="1" si="21"/>
        <v>August</v>
      </c>
      <c r="U256" t="str">
        <f t="shared" ca="1" si="22"/>
        <v>uptown</v>
      </c>
      <c r="V256">
        <f t="shared" ca="1" si="23"/>
        <v>2.5</v>
      </c>
      <c r="Y256" t="s">
        <v>24</v>
      </c>
      <c r="Z256" t="s">
        <v>47</v>
      </c>
      <c r="AA256" t="s">
        <v>53</v>
      </c>
      <c r="AB256" s="2">
        <v>10</v>
      </c>
    </row>
    <row r="257" spans="15:28" x14ac:dyDescent="0.25">
      <c r="O257">
        <f ca="1">_xll.RiskDiscrete($A$6:$A$35,$E$6:$E$35)</f>
        <v>7</v>
      </c>
      <c r="P257">
        <f ca="1">_xll.RiskDuniform($L$5:$L$16)</f>
        <v>3</v>
      </c>
      <c r="Q257" t="str">
        <f ca="1">IF(_xll.RiskUniform(0,1)&lt;0.5,"uptown","downtown")</f>
        <v>uptown</v>
      </c>
      <c r="R257">
        <f t="shared" ca="1" si="19"/>
        <v>2.5</v>
      </c>
      <c r="S257" t="str">
        <f t="shared" ca="1" si="20"/>
        <v>Tape 7</v>
      </c>
      <c r="T257" t="str">
        <f t="shared" ca="1" si="21"/>
        <v>March</v>
      </c>
      <c r="U257" t="str">
        <f t="shared" ca="1" si="22"/>
        <v>uptown</v>
      </c>
      <c r="V257">
        <f t="shared" ca="1" si="23"/>
        <v>2.5</v>
      </c>
      <c r="Y257" t="s">
        <v>13</v>
      </c>
      <c r="Z257" t="s">
        <v>45</v>
      </c>
      <c r="AA257" t="s">
        <v>54</v>
      </c>
      <c r="AB257" s="2">
        <v>2.5</v>
      </c>
    </row>
    <row r="258" spans="15:28" x14ac:dyDescent="0.25">
      <c r="O258">
        <f ca="1">_xll.RiskDiscrete($A$6:$A$35,$E$6:$E$35)</f>
        <v>11</v>
      </c>
      <c r="P258">
        <f ca="1">_xll.RiskDuniform($L$5:$L$16)</f>
        <v>2</v>
      </c>
      <c r="Q258" t="str">
        <f ca="1">IF(_xll.RiskUniform(0,1)&lt;0.5,"uptown","downtown")</f>
        <v>uptown</v>
      </c>
      <c r="R258">
        <f t="shared" ca="1" si="19"/>
        <v>12</v>
      </c>
      <c r="S258" t="str">
        <f t="shared" ca="1" si="20"/>
        <v>Safety 1</v>
      </c>
      <c r="T258" t="str">
        <f t="shared" ca="1" si="21"/>
        <v>February</v>
      </c>
      <c r="U258" t="str">
        <f t="shared" ca="1" si="22"/>
        <v>uptown</v>
      </c>
      <c r="V258">
        <f t="shared" ca="1" si="23"/>
        <v>12</v>
      </c>
      <c r="Y258" t="s">
        <v>12</v>
      </c>
      <c r="Z258" t="s">
        <v>41</v>
      </c>
      <c r="AA258" t="s">
        <v>54</v>
      </c>
      <c r="AB258" s="2">
        <v>2.5</v>
      </c>
    </row>
    <row r="259" spans="15:28" x14ac:dyDescent="0.25">
      <c r="O259">
        <f ca="1">_xll.RiskDiscrete($A$6:$A$35,$E$6:$E$35)</f>
        <v>18</v>
      </c>
      <c r="P259">
        <f ca="1">_xll.RiskDuniform($L$5:$L$16)</f>
        <v>6</v>
      </c>
      <c r="Q259" t="str">
        <f ca="1">IF(_xll.RiskUniform(0,1)&lt;0.5,"uptown","downtown")</f>
        <v>downtown</v>
      </c>
      <c r="R259">
        <f t="shared" ca="1" si="19"/>
        <v>10</v>
      </c>
      <c r="S259" t="str">
        <f t="shared" ca="1" si="20"/>
        <v>Safety 8</v>
      </c>
      <c r="T259" t="str">
        <f t="shared" ca="1" si="21"/>
        <v>June</v>
      </c>
      <c r="U259" t="str">
        <f t="shared" ca="1" si="22"/>
        <v>downtown</v>
      </c>
      <c r="V259">
        <f t="shared" ca="1" si="23"/>
        <v>10</v>
      </c>
      <c r="Y259" t="s">
        <v>13</v>
      </c>
      <c r="Z259" t="s">
        <v>47</v>
      </c>
      <c r="AA259" t="s">
        <v>54</v>
      </c>
      <c r="AB259" s="2">
        <v>2.5</v>
      </c>
    </row>
    <row r="260" spans="15:28" x14ac:dyDescent="0.25">
      <c r="O260">
        <f ca="1">_xll.RiskDiscrete($A$6:$A$35,$E$6:$E$35)</f>
        <v>18</v>
      </c>
      <c r="P260">
        <f ca="1">_xll.RiskDuniform($L$5:$L$16)</f>
        <v>6</v>
      </c>
      <c r="Q260" t="str">
        <f ca="1">IF(_xll.RiskUniform(0,1)&lt;0.5,"uptown","downtown")</f>
        <v>uptown</v>
      </c>
      <c r="R260">
        <f t="shared" ca="1" si="19"/>
        <v>10</v>
      </c>
      <c r="S260" t="str">
        <f t="shared" ca="1" si="20"/>
        <v>Safety 8</v>
      </c>
      <c r="T260" t="str">
        <f t="shared" ca="1" si="21"/>
        <v>June</v>
      </c>
      <c r="U260" t="str">
        <f t="shared" ca="1" si="22"/>
        <v>uptown</v>
      </c>
      <c r="V260">
        <f t="shared" ca="1" si="23"/>
        <v>10</v>
      </c>
      <c r="Y260" t="s">
        <v>12</v>
      </c>
      <c r="Z260" t="s">
        <v>46</v>
      </c>
      <c r="AA260" t="s">
        <v>54</v>
      </c>
      <c r="AB260" s="2">
        <v>2.5</v>
      </c>
    </row>
    <row r="261" spans="15:28" x14ac:dyDescent="0.25">
      <c r="O261">
        <f ca="1">_xll.RiskDiscrete($A$6:$A$35,$E$6:$E$35)</f>
        <v>18</v>
      </c>
      <c r="P261">
        <f ca="1">_xll.RiskDuniform($L$5:$L$16)</f>
        <v>4</v>
      </c>
      <c r="Q261" t="str">
        <f ca="1">IF(_xll.RiskUniform(0,1)&lt;0.5,"uptown","downtown")</f>
        <v>downtown</v>
      </c>
      <c r="R261">
        <f t="shared" ca="1" si="19"/>
        <v>10</v>
      </c>
      <c r="S261" t="str">
        <f t="shared" ca="1" si="20"/>
        <v>Safety 8</v>
      </c>
      <c r="T261" t="str">
        <f t="shared" ca="1" si="21"/>
        <v>April</v>
      </c>
      <c r="U261" t="str">
        <f t="shared" ca="1" si="22"/>
        <v>downtown</v>
      </c>
      <c r="V261">
        <f t="shared" ca="1" si="23"/>
        <v>10</v>
      </c>
      <c r="Y261" t="s">
        <v>23</v>
      </c>
      <c r="Z261" t="s">
        <v>43</v>
      </c>
      <c r="AA261" t="s">
        <v>53</v>
      </c>
      <c r="AB261" s="2">
        <v>10</v>
      </c>
    </row>
    <row r="262" spans="15:28" x14ac:dyDescent="0.25">
      <c r="O262">
        <f ca="1">_xll.RiskDiscrete($A$6:$A$35,$E$6:$E$35)</f>
        <v>18</v>
      </c>
      <c r="P262">
        <f ca="1">_xll.RiskDuniform($L$5:$L$16)</f>
        <v>12</v>
      </c>
      <c r="Q262" t="str">
        <f ca="1">IF(_xll.RiskUniform(0,1)&lt;0.5,"uptown","downtown")</f>
        <v>uptown</v>
      </c>
      <c r="R262">
        <f t="shared" ca="1" si="19"/>
        <v>10</v>
      </c>
      <c r="S262" t="str">
        <f t="shared" ca="1" si="20"/>
        <v>Safety 8</v>
      </c>
      <c r="T262" t="str">
        <f t="shared" ca="1" si="21"/>
        <v>December</v>
      </c>
      <c r="U262" t="str">
        <f t="shared" ca="1" si="22"/>
        <v>uptown</v>
      </c>
      <c r="V262">
        <f t="shared" ca="1" si="23"/>
        <v>10</v>
      </c>
      <c r="Y262" t="s">
        <v>24</v>
      </c>
      <c r="Z262" t="s">
        <v>48</v>
      </c>
      <c r="AA262" t="s">
        <v>53</v>
      </c>
      <c r="AB262" s="2">
        <v>10</v>
      </c>
    </row>
    <row r="263" spans="15:28" x14ac:dyDescent="0.25">
      <c r="O263">
        <f ca="1">_xll.RiskDiscrete($A$6:$A$35,$E$6:$E$35)</f>
        <v>19</v>
      </c>
      <c r="P263">
        <f ca="1">_xll.RiskDuniform($L$5:$L$16)</f>
        <v>7</v>
      </c>
      <c r="Q263" t="str">
        <f ca="1">IF(_xll.RiskUniform(0,1)&lt;0.5,"uptown","downtown")</f>
        <v>uptown</v>
      </c>
      <c r="R263">
        <f t="shared" ca="1" si="19"/>
        <v>10</v>
      </c>
      <c r="S263" t="str">
        <f t="shared" ca="1" si="20"/>
        <v>Safety 9</v>
      </c>
      <c r="T263" t="str">
        <f t="shared" ca="1" si="21"/>
        <v>July</v>
      </c>
      <c r="U263" t="str">
        <f t="shared" ca="1" si="22"/>
        <v>uptown</v>
      </c>
      <c r="V263">
        <f t="shared" ca="1" si="23"/>
        <v>10</v>
      </c>
      <c r="Y263" t="s">
        <v>16</v>
      </c>
      <c r="Z263" t="s">
        <v>41</v>
      </c>
      <c r="AA263" t="s">
        <v>54</v>
      </c>
      <c r="AB263" s="2">
        <v>2.5</v>
      </c>
    </row>
    <row r="264" spans="15:28" x14ac:dyDescent="0.25">
      <c r="O264">
        <f ca="1">_xll.RiskDiscrete($A$6:$A$35,$E$6:$E$35)</f>
        <v>12</v>
      </c>
      <c r="P264">
        <f ca="1">_xll.RiskDuniform($L$5:$L$16)</f>
        <v>4</v>
      </c>
      <c r="Q264" t="str">
        <f ca="1">IF(_xll.RiskUniform(0,1)&lt;0.5,"uptown","downtown")</f>
        <v>downtown</v>
      </c>
      <c r="R264">
        <f t="shared" ref="R264:R327" ca="1" si="24">VLOOKUP(O264,lookprice,2)</f>
        <v>10</v>
      </c>
      <c r="S264" t="str">
        <f t="shared" ref="S264:S327" ca="1" si="25">VLOOKUP(O264,lookname,2)</f>
        <v>Safety 2</v>
      </c>
      <c r="T264" t="str">
        <f t="shared" ref="T264:T327" ca="1" si="26">VLOOKUP(P264,lookmonth,2)</f>
        <v>April</v>
      </c>
      <c r="U264" t="str">
        <f t="shared" ca="1" si="22"/>
        <v>downtown</v>
      </c>
      <c r="V264">
        <f t="shared" ca="1" si="23"/>
        <v>10</v>
      </c>
      <c r="Y264" t="s">
        <v>24</v>
      </c>
      <c r="Z264" t="s">
        <v>45</v>
      </c>
      <c r="AA264" t="s">
        <v>54</v>
      </c>
      <c r="AB264" s="2">
        <v>10</v>
      </c>
    </row>
    <row r="265" spans="15:28" x14ac:dyDescent="0.25">
      <c r="O265">
        <f ca="1">_xll.RiskDiscrete($A$6:$A$35,$E$6:$E$35)</f>
        <v>24</v>
      </c>
      <c r="P265">
        <f ca="1">_xll.RiskDuniform($L$5:$L$16)</f>
        <v>12</v>
      </c>
      <c r="Q265" t="str">
        <f ca="1">IF(_xll.RiskUniform(0,1)&lt;0.5,"uptown","downtown")</f>
        <v>uptown</v>
      </c>
      <c r="R265">
        <f t="shared" ca="1" si="24"/>
        <v>7</v>
      </c>
      <c r="S265" t="str">
        <f t="shared" ca="1" si="25"/>
        <v>Adhesive 4</v>
      </c>
      <c r="T265" t="str">
        <f t="shared" ca="1" si="26"/>
        <v>December</v>
      </c>
      <c r="U265" t="str">
        <f t="shared" ref="U265:U328" ca="1" si="27">Q265</f>
        <v>uptown</v>
      </c>
      <c r="V265">
        <f t="shared" ref="V265:V328" ca="1" si="28">R265</f>
        <v>7</v>
      </c>
      <c r="Y265" t="s">
        <v>21</v>
      </c>
      <c r="Z265" t="s">
        <v>44</v>
      </c>
      <c r="AA265" t="s">
        <v>54</v>
      </c>
      <c r="AB265" s="2">
        <v>10</v>
      </c>
    </row>
    <row r="266" spans="15:28" x14ac:dyDescent="0.25">
      <c r="O266">
        <f ca="1">_xll.RiskDiscrete($A$6:$A$35,$E$6:$E$35)</f>
        <v>18</v>
      </c>
      <c r="P266">
        <f ca="1">_xll.RiskDuniform($L$5:$L$16)</f>
        <v>6</v>
      </c>
      <c r="Q266" t="str">
        <f ca="1">IF(_xll.RiskUniform(0,1)&lt;0.5,"uptown","downtown")</f>
        <v>uptown</v>
      </c>
      <c r="R266">
        <f t="shared" ca="1" si="24"/>
        <v>10</v>
      </c>
      <c r="S266" t="str">
        <f t="shared" ca="1" si="25"/>
        <v>Safety 8</v>
      </c>
      <c r="T266" t="str">
        <f t="shared" ca="1" si="26"/>
        <v>June</v>
      </c>
      <c r="U266" t="str">
        <f t="shared" ca="1" si="27"/>
        <v>uptown</v>
      </c>
      <c r="V266">
        <f t="shared" ca="1" si="28"/>
        <v>10</v>
      </c>
      <c r="Y266" t="s">
        <v>24</v>
      </c>
      <c r="Z266" t="s">
        <v>41</v>
      </c>
      <c r="AA266" t="s">
        <v>54</v>
      </c>
      <c r="AB266" s="2">
        <v>10</v>
      </c>
    </row>
    <row r="267" spans="15:28" x14ac:dyDescent="0.25">
      <c r="O267">
        <f ca="1">_xll.RiskDiscrete($A$6:$A$35,$E$6:$E$35)</f>
        <v>18</v>
      </c>
      <c r="P267">
        <f ca="1">_xll.RiskDuniform($L$5:$L$16)</f>
        <v>3</v>
      </c>
      <c r="Q267" t="str">
        <f ca="1">IF(_xll.RiskUniform(0,1)&lt;0.5,"uptown","downtown")</f>
        <v>downtown</v>
      </c>
      <c r="R267">
        <f t="shared" ca="1" si="24"/>
        <v>10</v>
      </c>
      <c r="S267" t="str">
        <f t="shared" ca="1" si="25"/>
        <v>Safety 8</v>
      </c>
      <c r="T267" t="str">
        <f t="shared" ca="1" si="26"/>
        <v>March</v>
      </c>
      <c r="U267" t="str">
        <f t="shared" ca="1" si="27"/>
        <v>downtown</v>
      </c>
      <c r="V267">
        <f t="shared" ca="1" si="28"/>
        <v>10</v>
      </c>
      <c r="Y267" t="s">
        <v>24</v>
      </c>
      <c r="Z267" t="s">
        <v>41</v>
      </c>
      <c r="AA267" t="s">
        <v>54</v>
      </c>
      <c r="AB267" s="2">
        <v>10</v>
      </c>
    </row>
    <row r="268" spans="15:28" x14ac:dyDescent="0.25">
      <c r="O268">
        <f ca="1">_xll.RiskDiscrete($A$6:$A$35,$E$6:$E$35)</f>
        <v>10</v>
      </c>
      <c r="P268">
        <f ca="1">_xll.RiskDuniform($L$5:$L$16)</f>
        <v>4</v>
      </c>
      <c r="Q268" t="str">
        <f ca="1">IF(_xll.RiskUniform(0,1)&lt;0.5,"uptown","downtown")</f>
        <v>uptown</v>
      </c>
      <c r="R268">
        <f t="shared" ca="1" si="24"/>
        <v>2.5</v>
      </c>
      <c r="S268" t="str">
        <f t="shared" ca="1" si="25"/>
        <v>Tape 10</v>
      </c>
      <c r="T268" t="str">
        <f t="shared" ca="1" si="26"/>
        <v>April</v>
      </c>
      <c r="U268" t="str">
        <f t="shared" ca="1" si="27"/>
        <v>uptown</v>
      </c>
      <c r="V268">
        <f t="shared" ca="1" si="28"/>
        <v>2.5</v>
      </c>
      <c r="Y268" t="s">
        <v>22</v>
      </c>
      <c r="Z268" t="s">
        <v>50</v>
      </c>
      <c r="AA268" t="s">
        <v>53</v>
      </c>
      <c r="AB268" s="2">
        <v>10</v>
      </c>
    </row>
    <row r="269" spans="15:28" x14ac:dyDescent="0.25">
      <c r="O269">
        <f ca="1">_xll.RiskDiscrete($A$6:$A$35,$E$6:$E$35)</f>
        <v>18</v>
      </c>
      <c r="P269">
        <f ca="1">_xll.RiskDuniform($L$5:$L$16)</f>
        <v>12</v>
      </c>
      <c r="Q269" t="str">
        <f ca="1">IF(_xll.RiskUniform(0,1)&lt;0.5,"uptown","downtown")</f>
        <v>downtown</v>
      </c>
      <c r="R269">
        <f t="shared" ca="1" si="24"/>
        <v>10</v>
      </c>
      <c r="S269" t="str">
        <f t="shared" ca="1" si="25"/>
        <v>Safety 8</v>
      </c>
      <c r="T269" t="str">
        <f t="shared" ca="1" si="26"/>
        <v>December</v>
      </c>
      <c r="U269" t="str">
        <f t="shared" ca="1" si="27"/>
        <v>downtown</v>
      </c>
      <c r="V269">
        <f t="shared" ca="1" si="28"/>
        <v>10</v>
      </c>
      <c r="Y269" t="s">
        <v>24</v>
      </c>
      <c r="Z269" t="s">
        <v>39</v>
      </c>
      <c r="AA269" t="s">
        <v>53</v>
      </c>
      <c r="AB269" s="2">
        <v>10</v>
      </c>
    </row>
    <row r="270" spans="15:28" x14ac:dyDescent="0.25">
      <c r="O270">
        <f ca="1">_xll.RiskDiscrete($A$6:$A$35,$E$6:$E$35)</f>
        <v>18</v>
      </c>
      <c r="P270">
        <f ca="1">_xll.RiskDuniform($L$5:$L$16)</f>
        <v>6</v>
      </c>
      <c r="Q270" t="str">
        <f ca="1">IF(_xll.RiskUniform(0,1)&lt;0.5,"uptown","downtown")</f>
        <v>downtown</v>
      </c>
      <c r="R270">
        <f t="shared" ca="1" si="24"/>
        <v>10</v>
      </c>
      <c r="S270" t="str">
        <f t="shared" ca="1" si="25"/>
        <v>Safety 8</v>
      </c>
      <c r="T270" t="str">
        <f t="shared" ca="1" si="26"/>
        <v>June</v>
      </c>
      <c r="U270" t="str">
        <f t="shared" ca="1" si="27"/>
        <v>downtown</v>
      </c>
      <c r="V270">
        <f t="shared" ca="1" si="28"/>
        <v>10</v>
      </c>
      <c r="Y270" t="s">
        <v>35</v>
      </c>
      <c r="Z270" t="s">
        <v>48</v>
      </c>
      <c r="AA270" t="s">
        <v>54</v>
      </c>
      <c r="AB270" s="2">
        <v>7</v>
      </c>
    </row>
    <row r="271" spans="15:28" x14ac:dyDescent="0.25">
      <c r="O271">
        <f ca="1">_xll.RiskDiscrete($A$6:$A$35,$E$6:$E$35)</f>
        <v>18</v>
      </c>
      <c r="P271">
        <f ca="1">_xll.RiskDuniform($L$5:$L$16)</f>
        <v>9</v>
      </c>
      <c r="Q271" t="str">
        <f ca="1">IF(_xll.RiskUniform(0,1)&lt;0.5,"uptown","downtown")</f>
        <v>uptown</v>
      </c>
      <c r="R271">
        <f t="shared" ca="1" si="24"/>
        <v>10</v>
      </c>
      <c r="S271" t="str">
        <f t="shared" ca="1" si="25"/>
        <v>Safety 8</v>
      </c>
      <c r="T271" t="str">
        <f t="shared" ca="1" si="26"/>
        <v>September</v>
      </c>
      <c r="U271" t="str">
        <f t="shared" ca="1" si="27"/>
        <v>uptown</v>
      </c>
      <c r="V271">
        <f t="shared" ca="1" si="28"/>
        <v>10</v>
      </c>
      <c r="Y271" t="s">
        <v>24</v>
      </c>
      <c r="Z271" t="s">
        <v>45</v>
      </c>
      <c r="AA271" t="s">
        <v>54</v>
      </c>
      <c r="AB271" s="2">
        <v>10</v>
      </c>
    </row>
    <row r="272" spans="15:28" x14ac:dyDescent="0.25">
      <c r="O272">
        <f ca="1">_xll.RiskDiscrete($A$6:$A$35,$E$6:$E$35)</f>
        <v>7</v>
      </c>
      <c r="P272">
        <f ca="1">_xll.RiskDuniform($L$5:$L$16)</f>
        <v>4</v>
      </c>
      <c r="Q272" t="str">
        <f ca="1">IF(_xll.RiskUniform(0,1)&lt;0.5,"uptown","downtown")</f>
        <v>uptown</v>
      </c>
      <c r="R272">
        <f t="shared" ca="1" si="24"/>
        <v>2.5</v>
      </c>
      <c r="S272" t="str">
        <f t="shared" ca="1" si="25"/>
        <v>Tape 7</v>
      </c>
      <c r="T272" t="str">
        <f t="shared" ca="1" si="26"/>
        <v>April</v>
      </c>
      <c r="U272" t="str">
        <f t="shared" ca="1" si="27"/>
        <v>uptown</v>
      </c>
      <c r="V272">
        <f t="shared" ca="1" si="28"/>
        <v>2.5</v>
      </c>
      <c r="Y272" t="s">
        <v>30</v>
      </c>
      <c r="Z272" t="s">
        <v>39</v>
      </c>
      <c r="AA272" t="s">
        <v>54</v>
      </c>
      <c r="AB272" s="2">
        <v>7</v>
      </c>
    </row>
    <row r="273" spans="15:28" x14ac:dyDescent="0.25">
      <c r="O273">
        <f ca="1">_xll.RiskDiscrete($A$6:$A$35,$E$6:$E$35)</f>
        <v>4</v>
      </c>
      <c r="P273">
        <f ca="1">_xll.RiskDuniform($L$5:$L$16)</f>
        <v>12</v>
      </c>
      <c r="Q273" t="str">
        <f ca="1">IF(_xll.RiskUniform(0,1)&lt;0.5,"uptown","downtown")</f>
        <v>downtown</v>
      </c>
      <c r="R273">
        <f t="shared" ca="1" si="24"/>
        <v>2.5</v>
      </c>
      <c r="S273" t="str">
        <f t="shared" ca="1" si="25"/>
        <v>Tape 4</v>
      </c>
      <c r="T273" t="str">
        <f t="shared" ca="1" si="26"/>
        <v>December</v>
      </c>
      <c r="U273" t="str">
        <f t="shared" ca="1" si="27"/>
        <v>downtown</v>
      </c>
      <c r="V273">
        <f t="shared" ca="1" si="28"/>
        <v>2.5</v>
      </c>
      <c r="Y273" t="s">
        <v>16</v>
      </c>
      <c r="Z273" t="s">
        <v>40</v>
      </c>
      <c r="AA273" t="s">
        <v>53</v>
      </c>
      <c r="AB273" s="2">
        <v>2.5</v>
      </c>
    </row>
    <row r="274" spans="15:28" x14ac:dyDescent="0.25">
      <c r="O274">
        <f ca="1">_xll.RiskDiscrete($A$6:$A$35,$E$6:$E$35)</f>
        <v>18</v>
      </c>
      <c r="P274">
        <f ca="1">_xll.RiskDuniform($L$5:$L$16)</f>
        <v>1</v>
      </c>
      <c r="Q274" t="str">
        <f ca="1">IF(_xll.RiskUniform(0,1)&lt;0.5,"uptown","downtown")</f>
        <v>uptown</v>
      </c>
      <c r="R274">
        <f t="shared" ca="1" si="24"/>
        <v>10</v>
      </c>
      <c r="S274" t="str">
        <f t="shared" ca="1" si="25"/>
        <v>Safety 8</v>
      </c>
      <c r="T274" t="str">
        <f t="shared" ca="1" si="26"/>
        <v>January</v>
      </c>
      <c r="U274" t="str">
        <f t="shared" ca="1" si="27"/>
        <v>uptown</v>
      </c>
      <c r="V274">
        <f t="shared" ca="1" si="28"/>
        <v>10</v>
      </c>
      <c r="Y274" t="s">
        <v>24</v>
      </c>
      <c r="Z274" t="s">
        <v>44</v>
      </c>
      <c r="AA274" t="s">
        <v>53</v>
      </c>
      <c r="AB274" s="2">
        <v>10</v>
      </c>
    </row>
    <row r="275" spans="15:28" x14ac:dyDescent="0.25">
      <c r="O275">
        <f ca="1">_xll.RiskDiscrete($A$6:$A$35,$E$6:$E$35)</f>
        <v>11</v>
      </c>
      <c r="P275">
        <f ca="1">_xll.RiskDuniform($L$5:$L$16)</f>
        <v>2</v>
      </c>
      <c r="Q275" t="str">
        <f ca="1">IF(_xll.RiskUniform(0,1)&lt;0.5,"uptown","downtown")</f>
        <v>uptown</v>
      </c>
      <c r="R275">
        <f t="shared" ca="1" si="24"/>
        <v>12</v>
      </c>
      <c r="S275" t="str">
        <f t="shared" ca="1" si="25"/>
        <v>Safety 1</v>
      </c>
      <c r="T275" t="str">
        <f t="shared" ca="1" si="26"/>
        <v>February</v>
      </c>
      <c r="U275" t="str">
        <f t="shared" ca="1" si="27"/>
        <v>uptown</v>
      </c>
      <c r="V275">
        <f t="shared" ca="1" si="28"/>
        <v>12</v>
      </c>
      <c r="Y275" t="s">
        <v>24</v>
      </c>
      <c r="Z275" t="s">
        <v>39</v>
      </c>
      <c r="AA275" t="s">
        <v>54</v>
      </c>
      <c r="AB275" s="2">
        <v>10</v>
      </c>
    </row>
    <row r="276" spans="15:28" x14ac:dyDescent="0.25">
      <c r="O276">
        <f ca="1">_xll.RiskDiscrete($A$6:$A$35,$E$6:$E$35)</f>
        <v>3</v>
      </c>
      <c r="P276">
        <f ca="1">_xll.RiskDuniform($L$5:$L$16)</f>
        <v>2</v>
      </c>
      <c r="Q276" t="str">
        <f ca="1">IF(_xll.RiskUniform(0,1)&lt;0.5,"uptown","downtown")</f>
        <v>uptown</v>
      </c>
      <c r="R276">
        <f t="shared" ca="1" si="24"/>
        <v>2.5</v>
      </c>
      <c r="S276" t="str">
        <f t="shared" ca="1" si="25"/>
        <v>Tape 3</v>
      </c>
      <c r="T276" t="str">
        <f t="shared" ca="1" si="26"/>
        <v>February</v>
      </c>
      <c r="U276" t="str">
        <f t="shared" ca="1" si="27"/>
        <v>uptown</v>
      </c>
      <c r="V276">
        <f t="shared" ca="1" si="28"/>
        <v>2.5</v>
      </c>
      <c r="Y276" t="s">
        <v>24</v>
      </c>
      <c r="Z276" t="s">
        <v>46</v>
      </c>
      <c r="AA276" t="s">
        <v>53</v>
      </c>
      <c r="AB276" s="2">
        <v>10</v>
      </c>
    </row>
    <row r="277" spans="15:28" x14ac:dyDescent="0.25">
      <c r="O277">
        <f ca="1">_xll.RiskDiscrete($A$6:$A$35,$E$6:$E$35)</f>
        <v>10</v>
      </c>
      <c r="P277">
        <f ca="1">_xll.RiskDuniform($L$5:$L$16)</f>
        <v>10</v>
      </c>
      <c r="Q277" t="str">
        <f ca="1">IF(_xll.RiskUniform(0,1)&lt;0.5,"uptown","downtown")</f>
        <v>uptown</v>
      </c>
      <c r="R277">
        <f t="shared" ca="1" si="24"/>
        <v>2.5</v>
      </c>
      <c r="S277" t="str">
        <f t="shared" ca="1" si="25"/>
        <v>Tape 10</v>
      </c>
      <c r="T277" t="str">
        <f t="shared" ca="1" si="26"/>
        <v>October</v>
      </c>
      <c r="U277" t="str">
        <f t="shared" ca="1" si="27"/>
        <v>uptown</v>
      </c>
      <c r="V277">
        <f t="shared" ca="1" si="28"/>
        <v>2.5</v>
      </c>
      <c r="Y277" t="s">
        <v>17</v>
      </c>
      <c r="Z277" t="s">
        <v>49</v>
      </c>
      <c r="AA277" t="s">
        <v>54</v>
      </c>
      <c r="AB277" s="2">
        <v>12</v>
      </c>
    </row>
    <row r="278" spans="15:28" x14ac:dyDescent="0.25">
      <c r="O278">
        <f ca="1">_xll.RiskDiscrete($A$6:$A$35,$E$6:$E$35)</f>
        <v>18</v>
      </c>
      <c r="P278">
        <f ca="1">_xll.RiskDuniform($L$5:$L$16)</f>
        <v>11</v>
      </c>
      <c r="Q278" t="str">
        <f ca="1">IF(_xll.RiskUniform(0,1)&lt;0.5,"uptown","downtown")</f>
        <v>downtown</v>
      </c>
      <c r="R278">
        <f t="shared" ca="1" si="24"/>
        <v>10</v>
      </c>
      <c r="S278" t="str">
        <f t="shared" ca="1" si="25"/>
        <v>Safety 8</v>
      </c>
      <c r="T278" t="str">
        <f t="shared" ca="1" si="26"/>
        <v>November</v>
      </c>
      <c r="U278" t="str">
        <f t="shared" ca="1" si="27"/>
        <v>downtown</v>
      </c>
      <c r="V278">
        <f t="shared" ca="1" si="28"/>
        <v>10</v>
      </c>
      <c r="Y278" t="s">
        <v>24</v>
      </c>
      <c r="Z278" t="s">
        <v>40</v>
      </c>
      <c r="AA278" t="s">
        <v>53</v>
      </c>
      <c r="AB278" s="2">
        <v>10</v>
      </c>
    </row>
    <row r="279" spans="15:28" x14ac:dyDescent="0.25">
      <c r="O279">
        <f ca="1">_xll.RiskDiscrete($A$6:$A$35,$E$6:$E$35)</f>
        <v>10</v>
      </c>
      <c r="P279">
        <f ca="1">_xll.RiskDuniform($L$5:$L$16)</f>
        <v>3</v>
      </c>
      <c r="Q279" t="str">
        <f ca="1">IF(_xll.RiskUniform(0,1)&lt;0.5,"uptown","downtown")</f>
        <v>downtown</v>
      </c>
      <c r="R279">
        <f t="shared" ca="1" si="24"/>
        <v>2.5</v>
      </c>
      <c r="S279" t="str">
        <f t="shared" ca="1" si="25"/>
        <v>Tape 10</v>
      </c>
      <c r="T279" t="str">
        <f t="shared" ca="1" si="26"/>
        <v>March</v>
      </c>
      <c r="U279" t="str">
        <f t="shared" ca="1" si="27"/>
        <v>downtown</v>
      </c>
      <c r="V279">
        <f t="shared" ca="1" si="28"/>
        <v>2.5</v>
      </c>
      <c r="Y279" t="s">
        <v>18</v>
      </c>
      <c r="Z279" t="s">
        <v>47</v>
      </c>
      <c r="AA279" t="s">
        <v>53</v>
      </c>
      <c r="AB279" s="2">
        <v>10</v>
      </c>
    </row>
    <row r="280" spans="15:28" x14ac:dyDescent="0.25">
      <c r="O280">
        <f ca="1">_xll.RiskDiscrete($A$6:$A$35,$E$6:$E$35)</f>
        <v>10</v>
      </c>
      <c r="P280">
        <f ca="1">_xll.RiskDuniform($L$5:$L$16)</f>
        <v>3</v>
      </c>
      <c r="Q280" t="str">
        <f ca="1">IF(_xll.RiskUniform(0,1)&lt;0.5,"uptown","downtown")</f>
        <v>uptown</v>
      </c>
      <c r="R280">
        <f t="shared" ca="1" si="24"/>
        <v>2.5</v>
      </c>
      <c r="S280" t="str">
        <f t="shared" ca="1" si="25"/>
        <v>Tape 10</v>
      </c>
      <c r="T280" t="str">
        <f t="shared" ca="1" si="26"/>
        <v>March</v>
      </c>
      <c r="U280" t="str">
        <f t="shared" ca="1" si="27"/>
        <v>uptown</v>
      </c>
      <c r="V280">
        <f t="shared" ca="1" si="28"/>
        <v>2.5</v>
      </c>
      <c r="Y280" t="s">
        <v>18</v>
      </c>
      <c r="Z280" t="s">
        <v>50</v>
      </c>
      <c r="AA280" t="s">
        <v>53</v>
      </c>
      <c r="AB280" s="2">
        <v>10</v>
      </c>
    </row>
    <row r="281" spans="15:28" x14ac:dyDescent="0.25">
      <c r="O281">
        <f ca="1">_xll.RiskDiscrete($A$6:$A$35,$E$6:$E$35)</f>
        <v>10</v>
      </c>
      <c r="P281">
        <f ca="1">_xll.RiskDuniform($L$5:$L$16)</f>
        <v>7</v>
      </c>
      <c r="Q281" t="str">
        <f ca="1">IF(_xll.RiskUniform(0,1)&lt;0.5,"uptown","downtown")</f>
        <v>uptown</v>
      </c>
      <c r="R281">
        <f t="shared" ca="1" si="24"/>
        <v>2.5</v>
      </c>
      <c r="S281" t="str">
        <f t="shared" ca="1" si="25"/>
        <v>Tape 10</v>
      </c>
      <c r="T281" t="str">
        <f t="shared" ca="1" si="26"/>
        <v>July</v>
      </c>
      <c r="U281" t="str">
        <f t="shared" ca="1" si="27"/>
        <v>uptown</v>
      </c>
      <c r="V281">
        <f t="shared" ca="1" si="28"/>
        <v>2.5</v>
      </c>
      <c r="Y281" t="s">
        <v>16</v>
      </c>
      <c r="Z281" t="s">
        <v>45</v>
      </c>
      <c r="AA281" t="s">
        <v>53</v>
      </c>
      <c r="AB281" s="2">
        <v>2.5</v>
      </c>
    </row>
    <row r="282" spans="15:28" x14ac:dyDescent="0.25">
      <c r="O282">
        <f ca="1">_xll.RiskDiscrete($A$6:$A$35,$E$6:$E$35)</f>
        <v>18</v>
      </c>
      <c r="P282">
        <f ca="1">_xll.RiskDuniform($L$5:$L$16)</f>
        <v>4</v>
      </c>
      <c r="Q282" t="str">
        <f ca="1">IF(_xll.RiskUniform(0,1)&lt;0.5,"uptown","downtown")</f>
        <v>uptown</v>
      </c>
      <c r="R282">
        <f t="shared" ca="1" si="24"/>
        <v>10</v>
      </c>
      <c r="S282" t="str">
        <f t="shared" ca="1" si="25"/>
        <v>Safety 8</v>
      </c>
      <c r="T282" t="str">
        <f t="shared" ca="1" si="26"/>
        <v>April</v>
      </c>
      <c r="U282" t="str">
        <f t="shared" ca="1" si="27"/>
        <v>uptown</v>
      </c>
      <c r="V282">
        <f t="shared" ca="1" si="28"/>
        <v>10</v>
      </c>
      <c r="Y282" t="s">
        <v>14</v>
      </c>
      <c r="Z282" t="s">
        <v>48</v>
      </c>
      <c r="AA282" t="s">
        <v>54</v>
      </c>
      <c r="AB282" s="2">
        <v>2.5</v>
      </c>
    </row>
    <row r="283" spans="15:28" x14ac:dyDescent="0.25">
      <c r="O283">
        <f ca="1">_xll.RiskDiscrete($A$6:$A$35,$E$6:$E$35)</f>
        <v>8</v>
      </c>
      <c r="P283">
        <f ca="1">_xll.RiskDuniform($L$5:$L$16)</f>
        <v>5</v>
      </c>
      <c r="Q283" t="str">
        <f ca="1">IF(_xll.RiskUniform(0,1)&lt;0.5,"uptown","downtown")</f>
        <v>uptown</v>
      </c>
      <c r="R283">
        <f t="shared" ca="1" si="24"/>
        <v>2.5</v>
      </c>
      <c r="S283" t="str">
        <f t="shared" ca="1" si="25"/>
        <v>Tape 8</v>
      </c>
      <c r="T283" t="str">
        <f t="shared" ca="1" si="26"/>
        <v>May</v>
      </c>
      <c r="U283" t="str">
        <f t="shared" ca="1" si="27"/>
        <v>uptown</v>
      </c>
      <c r="V283">
        <f t="shared" ca="1" si="28"/>
        <v>2.5</v>
      </c>
      <c r="Y283" t="s">
        <v>16</v>
      </c>
      <c r="Z283" t="s">
        <v>40</v>
      </c>
      <c r="AA283" t="s">
        <v>54</v>
      </c>
      <c r="AB283" s="2">
        <v>2.5</v>
      </c>
    </row>
    <row r="284" spans="15:28" x14ac:dyDescent="0.25">
      <c r="O284">
        <f ca="1">_xll.RiskDiscrete($A$6:$A$35,$E$6:$E$35)</f>
        <v>18</v>
      </c>
      <c r="P284">
        <f ca="1">_xll.RiskDuniform($L$5:$L$16)</f>
        <v>1</v>
      </c>
      <c r="Q284" t="str">
        <f ca="1">IF(_xll.RiskUniform(0,1)&lt;0.5,"uptown","downtown")</f>
        <v>downtown</v>
      </c>
      <c r="R284">
        <f t="shared" ca="1" si="24"/>
        <v>10</v>
      </c>
      <c r="S284" t="str">
        <f t="shared" ca="1" si="25"/>
        <v>Safety 8</v>
      </c>
      <c r="T284" t="str">
        <f t="shared" ca="1" si="26"/>
        <v>January</v>
      </c>
      <c r="U284" t="str">
        <f t="shared" ca="1" si="27"/>
        <v>downtown</v>
      </c>
      <c r="V284">
        <f t="shared" ca="1" si="28"/>
        <v>10</v>
      </c>
      <c r="Y284" t="s">
        <v>24</v>
      </c>
      <c r="Z284" t="s">
        <v>45</v>
      </c>
      <c r="AA284" t="s">
        <v>53</v>
      </c>
      <c r="AB284" s="2">
        <v>10</v>
      </c>
    </row>
    <row r="285" spans="15:28" x14ac:dyDescent="0.25">
      <c r="O285">
        <f ca="1">_xll.RiskDiscrete($A$6:$A$35,$E$6:$E$35)</f>
        <v>3</v>
      </c>
      <c r="P285">
        <f ca="1">_xll.RiskDuniform($L$5:$L$16)</f>
        <v>12</v>
      </c>
      <c r="Q285" t="str">
        <f ca="1">IF(_xll.RiskUniform(0,1)&lt;0.5,"uptown","downtown")</f>
        <v>uptown</v>
      </c>
      <c r="R285">
        <f t="shared" ca="1" si="24"/>
        <v>2.5</v>
      </c>
      <c r="S285" t="str">
        <f t="shared" ca="1" si="25"/>
        <v>Tape 3</v>
      </c>
      <c r="T285" t="str">
        <f t="shared" ca="1" si="26"/>
        <v>December</v>
      </c>
      <c r="U285" t="str">
        <f t="shared" ca="1" si="27"/>
        <v>uptown</v>
      </c>
      <c r="V285">
        <f t="shared" ca="1" si="28"/>
        <v>2.5</v>
      </c>
      <c r="Y285" t="s">
        <v>17</v>
      </c>
      <c r="Z285" t="s">
        <v>48</v>
      </c>
      <c r="AA285" t="s">
        <v>53</v>
      </c>
      <c r="AB285" s="2">
        <v>12</v>
      </c>
    </row>
    <row r="286" spans="15:28" x14ac:dyDescent="0.25">
      <c r="O286">
        <f ca="1">_xll.RiskDiscrete($A$6:$A$35,$E$6:$E$35)</f>
        <v>20</v>
      </c>
      <c r="P286">
        <f ca="1">_xll.RiskDuniform($L$5:$L$16)</f>
        <v>2</v>
      </c>
      <c r="Q286" t="str">
        <f ca="1">IF(_xll.RiskUniform(0,1)&lt;0.5,"uptown","downtown")</f>
        <v>uptown</v>
      </c>
      <c r="R286">
        <f t="shared" ca="1" si="24"/>
        <v>10</v>
      </c>
      <c r="S286" t="str">
        <f t="shared" ca="1" si="25"/>
        <v>Safety 10</v>
      </c>
      <c r="T286" t="str">
        <f t="shared" ca="1" si="26"/>
        <v>February</v>
      </c>
      <c r="U286" t="str">
        <f t="shared" ca="1" si="27"/>
        <v>uptown</v>
      </c>
      <c r="V286">
        <f t="shared" ca="1" si="28"/>
        <v>10</v>
      </c>
      <c r="Y286" t="s">
        <v>24</v>
      </c>
      <c r="Z286" t="s">
        <v>45</v>
      </c>
      <c r="AA286" t="s">
        <v>54</v>
      </c>
      <c r="AB286" s="2">
        <v>10</v>
      </c>
    </row>
    <row r="287" spans="15:28" x14ac:dyDescent="0.25">
      <c r="O287">
        <f ca="1">_xll.RiskDiscrete($A$6:$A$35,$E$6:$E$35)</f>
        <v>10</v>
      </c>
      <c r="P287">
        <f ca="1">_xll.RiskDuniform($L$5:$L$16)</f>
        <v>12</v>
      </c>
      <c r="Q287" t="str">
        <f ca="1">IF(_xll.RiskUniform(0,1)&lt;0.5,"uptown","downtown")</f>
        <v>downtown</v>
      </c>
      <c r="R287">
        <f t="shared" ca="1" si="24"/>
        <v>2.5</v>
      </c>
      <c r="S287" t="str">
        <f t="shared" ca="1" si="25"/>
        <v>Tape 10</v>
      </c>
      <c r="T287" t="str">
        <f t="shared" ca="1" si="26"/>
        <v>December</v>
      </c>
      <c r="U287" t="str">
        <f t="shared" ca="1" si="27"/>
        <v>downtown</v>
      </c>
      <c r="V287">
        <f t="shared" ca="1" si="28"/>
        <v>2.5</v>
      </c>
      <c r="Y287" t="s">
        <v>29</v>
      </c>
      <c r="Z287" t="s">
        <v>40</v>
      </c>
      <c r="AA287" t="s">
        <v>54</v>
      </c>
      <c r="AB287" s="2">
        <v>7</v>
      </c>
    </row>
    <row r="288" spans="15:28" x14ac:dyDescent="0.25">
      <c r="O288">
        <f ca="1">_xll.RiskDiscrete($A$6:$A$35,$E$6:$E$35)</f>
        <v>18</v>
      </c>
      <c r="P288">
        <f ca="1">_xll.RiskDuniform($L$5:$L$16)</f>
        <v>4</v>
      </c>
      <c r="Q288" t="str">
        <f ca="1">IF(_xll.RiskUniform(0,1)&lt;0.5,"uptown","downtown")</f>
        <v>downtown</v>
      </c>
      <c r="R288">
        <f t="shared" ca="1" si="24"/>
        <v>10</v>
      </c>
      <c r="S288" t="str">
        <f t="shared" ca="1" si="25"/>
        <v>Safety 8</v>
      </c>
      <c r="T288" t="str">
        <f t="shared" ca="1" si="26"/>
        <v>April</v>
      </c>
      <c r="U288" t="str">
        <f t="shared" ca="1" si="27"/>
        <v>downtown</v>
      </c>
      <c r="V288">
        <f t="shared" ca="1" si="28"/>
        <v>10</v>
      </c>
      <c r="Y288" t="s">
        <v>24</v>
      </c>
      <c r="Z288" t="s">
        <v>43</v>
      </c>
      <c r="AA288" t="s">
        <v>53</v>
      </c>
      <c r="AB288" s="2">
        <v>10</v>
      </c>
    </row>
    <row r="289" spans="15:28" x14ac:dyDescent="0.25">
      <c r="O289">
        <f ca="1">_xll.RiskDiscrete($A$6:$A$35,$E$6:$E$35)</f>
        <v>10</v>
      </c>
      <c r="P289">
        <f ca="1">_xll.RiskDuniform($L$5:$L$16)</f>
        <v>10</v>
      </c>
      <c r="Q289" t="str">
        <f ca="1">IF(_xll.RiskUniform(0,1)&lt;0.5,"uptown","downtown")</f>
        <v>downtown</v>
      </c>
      <c r="R289">
        <f t="shared" ca="1" si="24"/>
        <v>2.5</v>
      </c>
      <c r="S289" t="str">
        <f t="shared" ca="1" si="25"/>
        <v>Tape 10</v>
      </c>
      <c r="T289" t="str">
        <f t="shared" ca="1" si="26"/>
        <v>October</v>
      </c>
      <c r="U289" t="str">
        <f t="shared" ca="1" si="27"/>
        <v>downtown</v>
      </c>
      <c r="V289">
        <f t="shared" ca="1" si="28"/>
        <v>2.5</v>
      </c>
      <c r="Y289" t="s">
        <v>24</v>
      </c>
      <c r="Z289" t="s">
        <v>43</v>
      </c>
      <c r="AA289" t="s">
        <v>54</v>
      </c>
      <c r="AB289" s="2">
        <v>10</v>
      </c>
    </row>
    <row r="290" spans="15:28" x14ac:dyDescent="0.25">
      <c r="O290">
        <f ca="1">_xll.RiskDiscrete($A$6:$A$35,$E$6:$E$35)</f>
        <v>10</v>
      </c>
      <c r="P290">
        <f ca="1">_xll.RiskDuniform($L$5:$L$16)</f>
        <v>10</v>
      </c>
      <c r="Q290" t="str">
        <f ca="1">IF(_xll.RiskUniform(0,1)&lt;0.5,"uptown","downtown")</f>
        <v>uptown</v>
      </c>
      <c r="R290">
        <f t="shared" ca="1" si="24"/>
        <v>2.5</v>
      </c>
      <c r="S290" t="str">
        <f t="shared" ca="1" si="25"/>
        <v>Tape 10</v>
      </c>
      <c r="T290" t="str">
        <f t="shared" ca="1" si="26"/>
        <v>October</v>
      </c>
      <c r="U290" t="str">
        <f t="shared" ca="1" si="27"/>
        <v>uptown</v>
      </c>
      <c r="V290">
        <f t="shared" ca="1" si="28"/>
        <v>2.5</v>
      </c>
      <c r="Y290" t="s">
        <v>24</v>
      </c>
      <c r="Z290" t="s">
        <v>50</v>
      </c>
      <c r="AA290" t="s">
        <v>54</v>
      </c>
      <c r="AB290" s="2">
        <v>10</v>
      </c>
    </row>
    <row r="291" spans="15:28" x14ac:dyDescent="0.25">
      <c r="O291">
        <f ca="1">_xll.RiskDiscrete($A$6:$A$35,$E$6:$E$35)</f>
        <v>18</v>
      </c>
      <c r="P291">
        <f ca="1">_xll.RiskDuniform($L$5:$L$16)</f>
        <v>12</v>
      </c>
      <c r="Q291" t="str">
        <f ca="1">IF(_xll.RiskUniform(0,1)&lt;0.5,"uptown","downtown")</f>
        <v>downtown</v>
      </c>
      <c r="R291">
        <f t="shared" ca="1" si="24"/>
        <v>10</v>
      </c>
      <c r="S291" t="str">
        <f t="shared" ca="1" si="25"/>
        <v>Safety 8</v>
      </c>
      <c r="T291" t="str">
        <f t="shared" ca="1" si="26"/>
        <v>December</v>
      </c>
      <c r="U291" t="str">
        <f t="shared" ca="1" si="27"/>
        <v>downtown</v>
      </c>
      <c r="V291">
        <f t="shared" ca="1" si="28"/>
        <v>10</v>
      </c>
      <c r="Y291" t="s">
        <v>11</v>
      </c>
      <c r="Z291" t="s">
        <v>43</v>
      </c>
      <c r="AA291" t="s">
        <v>54</v>
      </c>
      <c r="AB291" s="2">
        <v>2.5</v>
      </c>
    </row>
    <row r="292" spans="15:28" x14ac:dyDescent="0.25">
      <c r="O292">
        <f ca="1">_xll.RiskDiscrete($A$6:$A$35,$E$6:$E$35)</f>
        <v>19</v>
      </c>
      <c r="P292">
        <f ca="1">_xll.RiskDuniform($L$5:$L$16)</f>
        <v>10</v>
      </c>
      <c r="Q292" t="str">
        <f ca="1">IF(_xll.RiskUniform(0,1)&lt;0.5,"uptown","downtown")</f>
        <v>uptown</v>
      </c>
      <c r="R292">
        <f t="shared" ca="1" si="24"/>
        <v>10</v>
      </c>
      <c r="S292" t="str">
        <f t="shared" ca="1" si="25"/>
        <v>Safety 9</v>
      </c>
      <c r="T292" t="str">
        <f t="shared" ca="1" si="26"/>
        <v>October</v>
      </c>
      <c r="U292" t="str">
        <f t="shared" ca="1" si="27"/>
        <v>uptown</v>
      </c>
      <c r="V292">
        <f t="shared" ca="1" si="28"/>
        <v>10</v>
      </c>
      <c r="Y292" t="s">
        <v>19</v>
      </c>
      <c r="Z292" t="s">
        <v>43</v>
      </c>
      <c r="AA292" t="s">
        <v>54</v>
      </c>
      <c r="AB292" s="2">
        <v>10</v>
      </c>
    </row>
    <row r="293" spans="15:28" x14ac:dyDescent="0.25">
      <c r="O293">
        <f ca="1">_xll.RiskDiscrete($A$6:$A$35,$E$6:$E$35)</f>
        <v>12</v>
      </c>
      <c r="P293">
        <f ca="1">_xll.RiskDuniform($L$5:$L$16)</f>
        <v>10</v>
      </c>
      <c r="Q293" t="str">
        <f ca="1">IF(_xll.RiskUniform(0,1)&lt;0.5,"uptown","downtown")</f>
        <v>uptown</v>
      </c>
      <c r="R293">
        <f t="shared" ca="1" si="24"/>
        <v>10</v>
      </c>
      <c r="S293" t="str">
        <f t="shared" ca="1" si="25"/>
        <v>Safety 2</v>
      </c>
      <c r="T293" t="str">
        <f t="shared" ca="1" si="26"/>
        <v>October</v>
      </c>
      <c r="U293" t="str">
        <f t="shared" ca="1" si="27"/>
        <v>uptown</v>
      </c>
      <c r="V293">
        <f t="shared" ca="1" si="28"/>
        <v>10</v>
      </c>
      <c r="Y293" t="s">
        <v>17</v>
      </c>
      <c r="Z293" t="s">
        <v>49</v>
      </c>
      <c r="AA293" t="s">
        <v>54</v>
      </c>
      <c r="AB293" s="2">
        <v>12</v>
      </c>
    </row>
    <row r="294" spans="15:28" x14ac:dyDescent="0.25">
      <c r="O294">
        <f ca="1">_xll.RiskDiscrete($A$6:$A$35,$E$6:$E$35)</f>
        <v>18</v>
      </c>
      <c r="P294">
        <f ca="1">_xll.RiskDuniform($L$5:$L$16)</f>
        <v>8</v>
      </c>
      <c r="Q294" t="str">
        <f ca="1">IF(_xll.RiskUniform(0,1)&lt;0.5,"uptown","downtown")</f>
        <v>uptown</v>
      </c>
      <c r="R294">
        <f t="shared" ca="1" si="24"/>
        <v>10</v>
      </c>
      <c r="S294" t="str">
        <f t="shared" ca="1" si="25"/>
        <v>Safety 8</v>
      </c>
      <c r="T294" t="str">
        <f t="shared" ca="1" si="26"/>
        <v>August</v>
      </c>
      <c r="U294" t="str">
        <f t="shared" ca="1" si="27"/>
        <v>uptown</v>
      </c>
      <c r="V294">
        <f t="shared" ca="1" si="28"/>
        <v>10</v>
      </c>
      <c r="Y294" t="s">
        <v>16</v>
      </c>
      <c r="Z294" t="s">
        <v>49</v>
      </c>
      <c r="AA294" t="s">
        <v>53</v>
      </c>
      <c r="AB294" s="2">
        <v>2.5</v>
      </c>
    </row>
    <row r="295" spans="15:28" x14ac:dyDescent="0.25">
      <c r="O295">
        <f ca="1">_xll.RiskDiscrete($A$6:$A$35,$E$6:$E$35)</f>
        <v>10</v>
      </c>
      <c r="P295">
        <f ca="1">_xll.RiskDuniform($L$5:$L$16)</f>
        <v>8</v>
      </c>
      <c r="Q295" t="str">
        <f ca="1">IF(_xll.RiskUniform(0,1)&lt;0.5,"uptown","downtown")</f>
        <v>downtown</v>
      </c>
      <c r="R295">
        <f t="shared" ca="1" si="24"/>
        <v>2.5</v>
      </c>
      <c r="S295" t="str">
        <f t="shared" ca="1" si="25"/>
        <v>Tape 10</v>
      </c>
      <c r="T295" t="str">
        <f t="shared" ca="1" si="26"/>
        <v>August</v>
      </c>
      <c r="U295" t="str">
        <f t="shared" ca="1" si="27"/>
        <v>downtown</v>
      </c>
      <c r="V295">
        <f t="shared" ca="1" si="28"/>
        <v>2.5</v>
      </c>
      <c r="Y295" t="s">
        <v>24</v>
      </c>
      <c r="Z295" t="s">
        <v>46</v>
      </c>
      <c r="AA295" t="s">
        <v>53</v>
      </c>
      <c r="AB295" s="2">
        <v>10</v>
      </c>
    </row>
    <row r="296" spans="15:28" x14ac:dyDescent="0.25">
      <c r="O296">
        <f ca="1">_xll.RiskDiscrete($A$6:$A$35,$E$6:$E$35)</f>
        <v>23</v>
      </c>
      <c r="P296">
        <f ca="1">_xll.RiskDuniform($L$5:$L$16)</f>
        <v>7</v>
      </c>
      <c r="Q296" t="str">
        <f ca="1">IF(_xll.RiskUniform(0,1)&lt;0.5,"uptown","downtown")</f>
        <v>downtown</v>
      </c>
      <c r="R296">
        <f t="shared" ca="1" si="24"/>
        <v>7</v>
      </c>
      <c r="S296" t="str">
        <f t="shared" ca="1" si="25"/>
        <v>Adhesive 3</v>
      </c>
      <c r="T296" t="str">
        <f t="shared" ca="1" si="26"/>
        <v>July</v>
      </c>
      <c r="U296" t="str">
        <f t="shared" ca="1" si="27"/>
        <v>downtown</v>
      </c>
      <c r="V296">
        <f t="shared" ca="1" si="28"/>
        <v>7</v>
      </c>
      <c r="Y296" t="s">
        <v>24</v>
      </c>
      <c r="Z296" t="s">
        <v>50</v>
      </c>
      <c r="AA296" t="s">
        <v>53</v>
      </c>
      <c r="AB296" s="2">
        <v>10</v>
      </c>
    </row>
    <row r="297" spans="15:28" x14ac:dyDescent="0.25">
      <c r="O297">
        <f ca="1">_xll.RiskDiscrete($A$6:$A$35,$E$6:$E$35)</f>
        <v>18</v>
      </c>
      <c r="P297">
        <f ca="1">_xll.RiskDuniform($L$5:$L$16)</f>
        <v>3</v>
      </c>
      <c r="Q297" t="str">
        <f ca="1">IF(_xll.RiskUniform(0,1)&lt;0.5,"uptown","downtown")</f>
        <v>downtown</v>
      </c>
      <c r="R297">
        <f t="shared" ca="1" si="24"/>
        <v>10</v>
      </c>
      <c r="S297" t="str">
        <f t="shared" ca="1" si="25"/>
        <v>Safety 8</v>
      </c>
      <c r="T297" t="str">
        <f t="shared" ca="1" si="26"/>
        <v>March</v>
      </c>
      <c r="U297" t="str">
        <f t="shared" ca="1" si="27"/>
        <v>downtown</v>
      </c>
      <c r="V297">
        <f t="shared" ca="1" si="28"/>
        <v>10</v>
      </c>
      <c r="Y297" t="s">
        <v>17</v>
      </c>
      <c r="Z297" t="s">
        <v>41</v>
      </c>
      <c r="AA297" t="s">
        <v>54</v>
      </c>
      <c r="AB297" s="2">
        <v>12</v>
      </c>
    </row>
    <row r="298" spans="15:28" x14ac:dyDescent="0.25">
      <c r="O298">
        <f ca="1">_xll.RiskDiscrete($A$6:$A$35,$E$6:$E$35)</f>
        <v>18</v>
      </c>
      <c r="P298">
        <f ca="1">_xll.RiskDuniform($L$5:$L$16)</f>
        <v>12</v>
      </c>
      <c r="Q298" t="str">
        <f ca="1">IF(_xll.RiskUniform(0,1)&lt;0.5,"uptown","downtown")</f>
        <v>downtown</v>
      </c>
      <c r="R298">
        <f t="shared" ca="1" si="24"/>
        <v>10</v>
      </c>
      <c r="S298" t="str">
        <f t="shared" ca="1" si="25"/>
        <v>Safety 8</v>
      </c>
      <c r="T298" t="str">
        <f t="shared" ca="1" si="26"/>
        <v>December</v>
      </c>
      <c r="U298" t="str">
        <f t="shared" ca="1" si="27"/>
        <v>downtown</v>
      </c>
      <c r="V298">
        <f t="shared" ca="1" si="28"/>
        <v>10</v>
      </c>
      <c r="Y298" t="s">
        <v>24</v>
      </c>
      <c r="Z298" t="s">
        <v>44</v>
      </c>
      <c r="AA298" t="s">
        <v>54</v>
      </c>
      <c r="AB298" s="2">
        <v>10</v>
      </c>
    </row>
    <row r="299" spans="15:28" x14ac:dyDescent="0.25">
      <c r="O299">
        <f ca="1">_xll.RiskDiscrete($A$6:$A$35,$E$6:$E$35)</f>
        <v>30</v>
      </c>
      <c r="P299">
        <f ca="1">_xll.RiskDuniform($L$5:$L$16)</f>
        <v>8</v>
      </c>
      <c r="Q299" t="str">
        <f ca="1">IF(_xll.RiskUniform(0,1)&lt;0.5,"uptown","downtown")</f>
        <v>downtown</v>
      </c>
      <c r="R299">
        <f t="shared" ca="1" si="24"/>
        <v>7</v>
      </c>
      <c r="S299" t="str">
        <f t="shared" ca="1" si="25"/>
        <v>Adhesive 10</v>
      </c>
      <c r="T299" t="str">
        <f t="shared" ca="1" si="26"/>
        <v>August</v>
      </c>
      <c r="U299" t="str">
        <f t="shared" ca="1" si="27"/>
        <v>downtown</v>
      </c>
      <c r="V299">
        <f t="shared" ca="1" si="28"/>
        <v>7</v>
      </c>
      <c r="Y299" t="s">
        <v>13</v>
      </c>
      <c r="Z299" t="s">
        <v>45</v>
      </c>
      <c r="AA299" t="s">
        <v>54</v>
      </c>
      <c r="AB299" s="2">
        <v>2.5</v>
      </c>
    </row>
    <row r="300" spans="15:28" x14ac:dyDescent="0.25">
      <c r="O300">
        <f ca="1">_xll.RiskDiscrete($A$6:$A$35,$E$6:$E$35)</f>
        <v>18</v>
      </c>
      <c r="P300">
        <f ca="1">_xll.RiskDuniform($L$5:$L$16)</f>
        <v>4</v>
      </c>
      <c r="Q300" t="str">
        <f ca="1">IF(_xll.RiskUniform(0,1)&lt;0.5,"uptown","downtown")</f>
        <v>uptown</v>
      </c>
      <c r="R300">
        <f t="shared" ca="1" si="24"/>
        <v>10</v>
      </c>
      <c r="S300" t="str">
        <f t="shared" ca="1" si="25"/>
        <v>Safety 8</v>
      </c>
      <c r="T300" t="str">
        <f t="shared" ca="1" si="26"/>
        <v>April</v>
      </c>
      <c r="U300" t="str">
        <f t="shared" ca="1" si="27"/>
        <v>uptown</v>
      </c>
      <c r="V300">
        <f t="shared" ca="1" si="28"/>
        <v>10</v>
      </c>
      <c r="Y300" t="s">
        <v>24</v>
      </c>
      <c r="Z300" t="s">
        <v>39</v>
      </c>
      <c r="AA300" t="s">
        <v>54</v>
      </c>
      <c r="AB300" s="2">
        <v>10</v>
      </c>
    </row>
    <row r="301" spans="15:28" x14ac:dyDescent="0.25">
      <c r="O301">
        <f ca="1">_xll.RiskDiscrete($A$6:$A$35,$E$6:$E$35)</f>
        <v>12</v>
      </c>
      <c r="P301">
        <f ca="1">_xll.RiskDuniform($L$5:$L$16)</f>
        <v>8</v>
      </c>
      <c r="Q301" t="str">
        <f ca="1">IF(_xll.RiskUniform(0,1)&lt;0.5,"uptown","downtown")</f>
        <v>uptown</v>
      </c>
      <c r="R301">
        <f t="shared" ca="1" si="24"/>
        <v>10</v>
      </c>
      <c r="S301" t="str">
        <f t="shared" ca="1" si="25"/>
        <v>Safety 2</v>
      </c>
      <c r="T301" t="str">
        <f t="shared" ca="1" si="26"/>
        <v>August</v>
      </c>
      <c r="U301" t="str">
        <f t="shared" ca="1" si="27"/>
        <v>uptown</v>
      </c>
      <c r="V301">
        <f t="shared" ca="1" si="28"/>
        <v>10</v>
      </c>
      <c r="Y301" t="s">
        <v>10</v>
      </c>
      <c r="Z301" t="s">
        <v>43</v>
      </c>
      <c r="AA301" t="s">
        <v>54</v>
      </c>
      <c r="AB301" s="2">
        <v>2.5</v>
      </c>
    </row>
    <row r="302" spans="15:28" x14ac:dyDescent="0.25">
      <c r="O302">
        <f ca="1">_xll.RiskDiscrete($A$6:$A$35,$E$6:$E$35)</f>
        <v>10</v>
      </c>
      <c r="P302">
        <f ca="1">_xll.RiskDuniform($L$5:$L$16)</f>
        <v>5</v>
      </c>
      <c r="Q302" t="str">
        <f ca="1">IF(_xll.RiskUniform(0,1)&lt;0.5,"uptown","downtown")</f>
        <v>downtown</v>
      </c>
      <c r="R302">
        <f t="shared" ca="1" si="24"/>
        <v>2.5</v>
      </c>
      <c r="S302" t="str">
        <f t="shared" ca="1" si="25"/>
        <v>Tape 10</v>
      </c>
      <c r="T302" t="str">
        <f t="shared" ca="1" si="26"/>
        <v>May</v>
      </c>
      <c r="U302" t="str">
        <f t="shared" ca="1" si="27"/>
        <v>downtown</v>
      </c>
      <c r="V302">
        <f t="shared" ca="1" si="28"/>
        <v>2.5</v>
      </c>
      <c r="Y302" t="s">
        <v>17</v>
      </c>
      <c r="Z302" t="s">
        <v>49</v>
      </c>
      <c r="AA302" t="s">
        <v>53</v>
      </c>
      <c r="AB302" s="2">
        <v>12</v>
      </c>
    </row>
    <row r="303" spans="15:28" x14ac:dyDescent="0.25">
      <c r="O303">
        <f ca="1">_xll.RiskDiscrete($A$6:$A$35,$E$6:$E$35)</f>
        <v>4</v>
      </c>
      <c r="P303">
        <f ca="1">_xll.RiskDuniform($L$5:$L$16)</f>
        <v>4</v>
      </c>
      <c r="Q303" t="str">
        <f ca="1">IF(_xll.RiskUniform(0,1)&lt;0.5,"uptown","downtown")</f>
        <v>uptown</v>
      </c>
      <c r="R303">
        <f t="shared" ca="1" si="24"/>
        <v>2.5</v>
      </c>
      <c r="S303" t="str">
        <f t="shared" ca="1" si="25"/>
        <v>Tape 4</v>
      </c>
      <c r="T303" t="str">
        <f t="shared" ca="1" si="26"/>
        <v>April</v>
      </c>
      <c r="U303" t="str">
        <f t="shared" ca="1" si="27"/>
        <v>uptown</v>
      </c>
      <c r="V303">
        <f t="shared" ca="1" si="28"/>
        <v>2.5</v>
      </c>
      <c r="Y303" t="s">
        <v>24</v>
      </c>
      <c r="Z303" t="s">
        <v>40</v>
      </c>
      <c r="AA303" t="s">
        <v>53</v>
      </c>
      <c r="AB303" s="2">
        <v>10</v>
      </c>
    </row>
    <row r="304" spans="15:28" x14ac:dyDescent="0.25">
      <c r="O304">
        <f ca="1">_xll.RiskDiscrete($A$6:$A$35,$E$6:$E$35)</f>
        <v>18</v>
      </c>
      <c r="P304">
        <f ca="1">_xll.RiskDuniform($L$5:$L$16)</f>
        <v>9</v>
      </c>
      <c r="Q304" t="str">
        <f ca="1">IF(_xll.RiskUniform(0,1)&lt;0.5,"uptown","downtown")</f>
        <v>downtown</v>
      </c>
      <c r="R304">
        <f t="shared" ca="1" si="24"/>
        <v>10</v>
      </c>
      <c r="S304" t="str">
        <f t="shared" ca="1" si="25"/>
        <v>Safety 8</v>
      </c>
      <c r="T304" t="str">
        <f t="shared" ca="1" si="26"/>
        <v>September</v>
      </c>
      <c r="U304" t="str">
        <f t="shared" ca="1" si="27"/>
        <v>downtown</v>
      </c>
      <c r="V304">
        <f t="shared" ca="1" si="28"/>
        <v>10</v>
      </c>
      <c r="Y304" t="s">
        <v>13</v>
      </c>
      <c r="Z304" t="s">
        <v>39</v>
      </c>
      <c r="AA304" t="s">
        <v>54</v>
      </c>
      <c r="AB304" s="2">
        <v>2.5</v>
      </c>
    </row>
    <row r="305" spans="15:28" x14ac:dyDescent="0.25">
      <c r="O305">
        <f ca="1">_xll.RiskDiscrete($A$6:$A$35,$E$6:$E$35)</f>
        <v>18</v>
      </c>
      <c r="P305">
        <f ca="1">_xll.RiskDuniform($L$5:$L$16)</f>
        <v>3</v>
      </c>
      <c r="Q305" t="str">
        <f ca="1">IF(_xll.RiskUniform(0,1)&lt;0.5,"uptown","downtown")</f>
        <v>downtown</v>
      </c>
      <c r="R305">
        <f t="shared" ca="1" si="24"/>
        <v>10</v>
      </c>
      <c r="S305" t="str">
        <f t="shared" ca="1" si="25"/>
        <v>Safety 8</v>
      </c>
      <c r="T305" t="str">
        <f t="shared" ca="1" si="26"/>
        <v>March</v>
      </c>
      <c r="U305" t="str">
        <f t="shared" ca="1" si="27"/>
        <v>downtown</v>
      </c>
      <c r="V305">
        <f t="shared" ca="1" si="28"/>
        <v>10</v>
      </c>
      <c r="Y305" t="s">
        <v>24</v>
      </c>
      <c r="Z305" t="s">
        <v>45</v>
      </c>
      <c r="AA305" t="s">
        <v>53</v>
      </c>
      <c r="AB305" s="2">
        <v>10</v>
      </c>
    </row>
    <row r="306" spans="15:28" x14ac:dyDescent="0.25">
      <c r="O306">
        <f ca="1">_xll.RiskDiscrete($A$6:$A$35,$E$6:$E$35)</f>
        <v>27</v>
      </c>
      <c r="P306">
        <f ca="1">_xll.RiskDuniform($L$5:$L$16)</f>
        <v>8</v>
      </c>
      <c r="Q306" t="str">
        <f ca="1">IF(_xll.RiskUniform(0,1)&lt;0.5,"uptown","downtown")</f>
        <v>uptown</v>
      </c>
      <c r="R306">
        <f t="shared" ca="1" si="24"/>
        <v>7</v>
      </c>
      <c r="S306" t="str">
        <f t="shared" ca="1" si="25"/>
        <v>Adhesive 7</v>
      </c>
      <c r="T306" t="str">
        <f t="shared" ca="1" si="26"/>
        <v>August</v>
      </c>
      <c r="U306" t="str">
        <f t="shared" ca="1" si="27"/>
        <v>uptown</v>
      </c>
      <c r="V306">
        <f t="shared" ca="1" si="28"/>
        <v>7</v>
      </c>
      <c r="Y306" t="s">
        <v>18</v>
      </c>
      <c r="Z306" t="s">
        <v>40</v>
      </c>
      <c r="AA306" t="s">
        <v>54</v>
      </c>
      <c r="AB306" s="2">
        <v>10</v>
      </c>
    </row>
    <row r="307" spans="15:28" x14ac:dyDescent="0.25">
      <c r="O307">
        <f ca="1">_xll.RiskDiscrete($A$6:$A$35,$E$6:$E$35)</f>
        <v>7</v>
      </c>
      <c r="P307">
        <f ca="1">_xll.RiskDuniform($L$5:$L$16)</f>
        <v>6</v>
      </c>
      <c r="Q307" t="str">
        <f ca="1">IF(_xll.RiskUniform(0,1)&lt;0.5,"uptown","downtown")</f>
        <v>downtown</v>
      </c>
      <c r="R307">
        <f t="shared" ca="1" si="24"/>
        <v>2.5</v>
      </c>
      <c r="S307" t="str">
        <f t="shared" ca="1" si="25"/>
        <v>Tape 7</v>
      </c>
      <c r="T307" t="str">
        <f t="shared" ca="1" si="26"/>
        <v>June</v>
      </c>
      <c r="U307" t="str">
        <f t="shared" ca="1" si="27"/>
        <v>downtown</v>
      </c>
      <c r="V307">
        <f t="shared" ca="1" si="28"/>
        <v>2.5</v>
      </c>
      <c r="Y307" t="s">
        <v>16</v>
      </c>
      <c r="Z307" t="s">
        <v>44</v>
      </c>
      <c r="AA307" t="s">
        <v>53</v>
      </c>
      <c r="AB307" s="2">
        <v>2.5</v>
      </c>
    </row>
    <row r="308" spans="15:28" x14ac:dyDescent="0.25">
      <c r="O308">
        <f ca="1">_xll.RiskDiscrete($A$6:$A$35,$E$6:$E$35)</f>
        <v>7</v>
      </c>
      <c r="P308">
        <f ca="1">_xll.RiskDuniform($L$5:$L$16)</f>
        <v>1</v>
      </c>
      <c r="Q308" t="str">
        <f ca="1">IF(_xll.RiskUniform(0,1)&lt;0.5,"uptown","downtown")</f>
        <v>downtown</v>
      </c>
      <c r="R308">
        <f t="shared" ca="1" si="24"/>
        <v>2.5</v>
      </c>
      <c r="S308" t="str">
        <f t="shared" ca="1" si="25"/>
        <v>Tape 7</v>
      </c>
      <c r="T308" t="str">
        <f t="shared" ca="1" si="26"/>
        <v>January</v>
      </c>
      <c r="U308" t="str">
        <f t="shared" ca="1" si="27"/>
        <v>downtown</v>
      </c>
      <c r="V308">
        <f t="shared" ca="1" si="28"/>
        <v>2.5</v>
      </c>
      <c r="Y308" t="s">
        <v>23</v>
      </c>
      <c r="Z308" t="s">
        <v>47</v>
      </c>
      <c r="AA308" t="s">
        <v>53</v>
      </c>
      <c r="AB308" s="2">
        <v>10</v>
      </c>
    </row>
    <row r="309" spans="15:28" x14ac:dyDescent="0.25">
      <c r="O309">
        <f ca="1">_xll.RiskDiscrete($A$6:$A$35,$E$6:$E$35)</f>
        <v>18</v>
      </c>
      <c r="P309">
        <f ca="1">_xll.RiskDuniform($L$5:$L$16)</f>
        <v>1</v>
      </c>
      <c r="Q309" t="str">
        <f ca="1">IF(_xll.RiskUniform(0,1)&lt;0.5,"uptown","downtown")</f>
        <v>uptown</v>
      </c>
      <c r="R309">
        <f t="shared" ca="1" si="24"/>
        <v>10</v>
      </c>
      <c r="S309" t="str">
        <f t="shared" ca="1" si="25"/>
        <v>Safety 8</v>
      </c>
      <c r="T309" t="str">
        <f t="shared" ca="1" si="26"/>
        <v>January</v>
      </c>
      <c r="U309" t="str">
        <f t="shared" ca="1" si="27"/>
        <v>uptown</v>
      </c>
      <c r="V309">
        <f t="shared" ca="1" si="28"/>
        <v>10</v>
      </c>
      <c r="Y309" t="s">
        <v>18</v>
      </c>
      <c r="Z309" t="s">
        <v>39</v>
      </c>
      <c r="AA309" t="s">
        <v>54</v>
      </c>
      <c r="AB309" s="2">
        <v>10</v>
      </c>
    </row>
    <row r="310" spans="15:28" x14ac:dyDescent="0.25">
      <c r="O310">
        <f ca="1">_xll.RiskDiscrete($A$6:$A$35,$E$6:$E$35)</f>
        <v>18</v>
      </c>
      <c r="P310">
        <f ca="1">_xll.RiskDuniform($L$5:$L$16)</f>
        <v>7</v>
      </c>
      <c r="Q310" t="str">
        <f ca="1">IF(_xll.RiskUniform(0,1)&lt;0.5,"uptown","downtown")</f>
        <v>uptown</v>
      </c>
      <c r="R310">
        <f t="shared" ca="1" si="24"/>
        <v>10</v>
      </c>
      <c r="S310" t="str">
        <f t="shared" ca="1" si="25"/>
        <v>Safety 8</v>
      </c>
      <c r="T310" t="str">
        <f t="shared" ca="1" si="26"/>
        <v>July</v>
      </c>
      <c r="U310" t="str">
        <f t="shared" ca="1" si="27"/>
        <v>uptown</v>
      </c>
      <c r="V310">
        <f t="shared" ca="1" si="28"/>
        <v>10</v>
      </c>
      <c r="Y310" t="s">
        <v>16</v>
      </c>
      <c r="Z310" t="s">
        <v>41</v>
      </c>
      <c r="AA310" t="s">
        <v>53</v>
      </c>
      <c r="AB310" s="2">
        <v>2.5</v>
      </c>
    </row>
    <row r="311" spans="15:28" x14ac:dyDescent="0.25">
      <c r="O311">
        <f ca="1">_xll.RiskDiscrete($A$6:$A$35,$E$6:$E$35)</f>
        <v>18</v>
      </c>
      <c r="P311">
        <f ca="1">_xll.RiskDuniform($L$5:$L$16)</f>
        <v>2</v>
      </c>
      <c r="Q311" t="str">
        <f ca="1">IF(_xll.RiskUniform(0,1)&lt;0.5,"uptown","downtown")</f>
        <v>downtown</v>
      </c>
      <c r="R311">
        <f t="shared" ca="1" si="24"/>
        <v>10</v>
      </c>
      <c r="S311" t="str">
        <f t="shared" ca="1" si="25"/>
        <v>Safety 8</v>
      </c>
      <c r="T311" t="str">
        <f t="shared" ca="1" si="26"/>
        <v>February</v>
      </c>
      <c r="U311" t="str">
        <f t="shared" ca="1" si="27"/>
        <v>downtown</v>
      </c>
      <c r="V311">
        <f t="shared" ca="1" si="28"/>
        <v>10</v>
      </c>
      <c r="Y311" t="s">
        <v>24</v>
      </c>
      <c r="Z311" t="s">
        <v>42</v>
      </c>
      <c r="AA311" t="s">
        <v>53</v>
      </c>
      <c r="AB311" s="2">
        <v>10</v>
      </c>
    </row>
    <row r="312" spans="15:28" x14ac:dyDescent="0.25">
      <c r="O312">
        <f ca="1">_xll.RiskDiscrete($A$6:$A$35,$E$6:$E$35)</f>
        <v>17</v>
      </c>
      <c r="P312">
        <f ca="1">_xll.RiskDuniform($L$5:$L$16)</f>
        <v>1</v>
      </c>
      <c r="Q312" t="str">
        <f ca="1">IF(_xll.RiskUniform(0,1)&lt;0.5,"uptown","downtown")</f>
        <v>uptown</v>
      </c>
      <c r="R312">
        <f t="shared" ca="1" si="24"/>
        <v>10</v>
      </c>
      <c r="S312" t="str">
        <f t="shared" ca="1" si="25"/>
        <v>Safety 7</v>
      </c>
      <c r="T312" t="str">
        <f t="shared" ca="1" si="26"/>
        <v>January</v>
      </c>
      <c r="U312" t="str">
        <f t="shared" ca="1" si="27"/>
        <v>uptown</v>
      </c>
      <c r="V312">
        <f t="shared" ca="1" si="28"/>
        <v>10</v>
      </c>
      <c r="Y312" t="s">
        <v>23</v>
      </c>
      <c r="Z312" t="s">
        <v>49</v>
      </c>
      <c r="AA312" t="s">
        <v>54</v>
      </c>
      <c r="AB312" s="2">
        <v>10</v>
      </c>
    </row>
    <row r="313" spans="15:28" x14ac:dyDescent="0.25">
      <c r="O313">
        <f ca="1">_xll.RiskDiscrete($A$6:$A$35,$E$6:$E$35)</f>
        <v>6</v>
      </c>
      <c r="P313">
        <f ca="1">_xll.RiskDuniform($L$5:$L$16)</f>
        <v>11</v>
      </c>
      <c r="Q313" t="str">
        <f ca="1">IF(_xll.RiskUniform(0,1)&lt;0.5,"uptown","downtown")</f>
        <v>downtown</v>
      </c>
      <c r="R313">
        <f t="shared" ca="1" si="24"/>
        <v>2.5</v>
      </c>
      <c r="S313" t="str">
        <f t="shared" ca="1" si="25"/>
        <v>Tape 6</v>
      </c>
      <c r="T313" t="str">
        <f t="shared" ca="1" si="26"/>
        <v>November</v>
      </c>
      <c r="U313" t="str">
        <f t="shared" ca="1" si="27"/>
        <v>downtown</v>
      </c>
      <c r="V313">
        <f t="shared" ca="1" si="28"/>
        <v>2.5</v>
      </c>
      <c r="Y313" t="s">
        <v>24</v>
      </c>
      <c r="Z313" t="s">
        <v>39</v>
      </c>
      <c r="AA313" t="s">
        <v>53</v>
      </c>
      <c r="AB313" s="2">
        <v>10</v>
      </c>
    </row>
    <row r="314" spans="15:28" x14ac:dyDescent="0.25">
      <c r="O314">
        <f ca="1">_xll.RiskDiscrete($A$6:$A$35,$E$6:$E$35)</f>
        <v>18</v>
      </c>
      <c r="P314">
        <f ca="1">_xll.RiskDuniform($L$5:$L$16)</f>
        <v>5</v>
      </c>
      <c r="Q314" t="str">
        <f ca="1">IF(_xll.RiskUniform(0,1)&lt;0.5,"uptown","downtown")</f>
        <v>uptown</v>
      </c>
      <c r="R314">
        <f t="shared" ca="1" si="24"/>
        <v>10</v>
      </c>
      <c r="S314" t="str">
        <f t="shared" ca="1" si="25"/>
        <v>Safety 8</v>
      </c>
      <c r="T314" t="str">
        <f t="shared" ca="1" si="26"/>
        <v>May</v>
      </c>
      <c r="U314" t="str">
        <f t="shared" ca="1" si="27"/>
        <v>uptown</v>
      </c>
      <c r="V314">
        <f t="shared" ca="1" si="28"/>
        <v>10</v>
      </c>
      <c r="Y314" t="s">
        <v>35</v>
      </c>
      <c r="Z314" t="s">
        <v>46</v>
      </c>
      <c r="AA314" t="s">
        <v>53</v>
      </c>
      <c r="AB314" s="2">
        <v>7</v>
      </c>
    </row>
    <row r="315" spans="15:28" x14ac:dyDescent="0.25">
      <c r="O315">
        <f ca="1">_xll.RiskDiscrete($A$6:$A$35,$E$6:$E$35)</f>
        <v>7</v>
      </c>
      <c r="P315">
        <f ca="1">_xll.RiskDuniform($L$5:$L$16)</f>
        <v>8</v>
      </c>
      <c r="Q315" t="str">
        <f ca="1">IF(_xll.RiskUniform(0,1)&lt;0.5,"uptown","downtown")</f>
        <v>downtown</v>
      </c>
      <c r="R315">
        <f t="shared" ca="1" si="24"/>
        <v>2.5</v>
      </c>
      <c r="S315" t="str">
        <f t="shared" ca="1" si="25"/>
        <v>Tape 7</v>
      </c>
      <c r="T315" t="str">
        <f t="shared" ca="1" si="26"/>
        <v>August</v>
      </c>
      <c r="U315" t="str">
        <f t="shared" ca="1" si="27"/>
        <v>downtown</v>
      </c>
      <c r="V315">
        <f t="shared" ca="1" si="28"/>
        <v>2.5</v>
      </c>
      <c r="Y315" t="s">
        <v>22</v>
      </c>
      <c r="Z315" t="s">
        <v>40</v>
      </c>
      <c r="AA315" t="s">
        <v>54</v>
      </c>
      <c r="AB315" s="2">
        <v>10</v>
      </c>
    </row>
    <row r="316" spans="15:28" x14ac:dyDescent="0.25">
      <c r="O316">
        <f ca="1">_xll.RiskDiscrete($A$6:$A$35,$E$6:$E$35)</f>
        <v>10</v>
      </c>
      <c r="P316">
        <f ca="1">_xll.RiskDuniform($L$5:$L$16)</f>
        <v>2</v>
      </c>
      <c r="Q316" t="str">
        <f ca="1">IF(_xll.RiskUniform(0,1)&lt;0.5,"uptown","downtown")</f>
        <v>downtown</v>
      </c>
      <c r="R316">
        <f t="shared" ca="1" si="24"/>
        <v>2.5</v>
      </c>
      <c r="S316" t="str">
        <f t="shared" ca="1" si="25"/>
        <v>Tape 10</v>
      </c>
      <c r="T316" t="str">
        <f t="shared" ca="1" si="26"/>
        <v>February</v>
      </c>
      <c r="U316" t="str">
        <f t="shared" ca="1" si="27"/>
        <v>downtown</v>
      </c>
      <c r="V316">
        <f t="shared" ca="1" si="28"/>
        <v>2.5</v>
      </c>
      <c r="Y316" t="s">
        <v>16</v>
      </c>
      <c r="Z316" t="s">
        <v>42</v>
      </c>
      <c r="AA316" t="s">
        <v>53</v>
      </c>
      <c r="AB316" s="2">
        <v>2.5</v>
      </c>
    </row>
    <row r="317" spans="15:28" x14ac:dyDescent="0.25">
      <c r="O317">
        <f ca="1">_xll.RiskDiscrete($A$6:$A$35,$E$6:$E$35)</f>
        <v>18</v>
      </c>
      <c r="P317">
        <f ca="1">_xll.RiskDuniform($L$5:$L$16)</f>
        <v>7</v>
      </c>
      <c r="Q317" t="str">
        <f ca="1">IF(_xll.RiskUniform(0,1)&lt;0.5,"uptown","downtown")</f>
        <v>downtown</v>
      </c>
      <c r="R317">
        <f t="shared" ca="1" si="24"/>
        <v>10</v>
      </c>
      <c r="S317" t="str">
        <f t="shared" ca="1" si="25"/>
        <v>Safety 8</v>
      </c>
      <c r="T317" t="str">
        <f t="shared" ca="1" si="26"/>
        <v>July</v>
      </c>
      <c r="U317" t="str">
        <f t="shared" ca="1" si="27"/>
        <v>downtown</v>
      </c>
      <c r="V317">
        <f t="shared" ca="1" si="28"/>
        <v>10</v>
      </c>
      <c r="Y317" t="s">
        <v>36</v>
      </c>
      <c r="Z317" t="s">
        <v>50</v>
      </c>
      <c r="AA317" t="s">
        <v>54</v>
      </c>
      <c r="AB317" s="2">
        <v>7</v>
      </c>
    </row>
    <row r="318" spans="15:28" x14ac:dyDescent="0.25">
      <c r="O318">
        <f ca="1">_xll.RiskDiscrete($A$6:$A$35,$E$6:$E$35)</f>
        <v>2</v>
      </c>
      <c r="P318">
        <f ca="1">_xll.RiskDuniform($L$5:$L$16)</f>
        <v>7</v>
      </c>
      <c r="Q318" t="str">
        <f ca="1">IF(_xll.RiskUniform(0,1)&lt;0.5,"uptown","downtown")</f>
        <v>uptown</v>
      </c>
      <c r="R318">
        <f t="shared" ca="1" si="24"/>
        <v>2.5</v>
      </c>
      <c r="S318" t="str">
        <f t="shared" ca="1" si="25"/>
        <v>Tape 2</v>
      </c>
      <c r="T318" t="str">
        <f t="shared" ca="1" si="26"/>
        <v>July</v>
      </c>
      <c r="U318" t="str">
        <f t="shared" ca="1" si="27"/>
        <v>uptown</v>
      </c>
      <c r="V318">
        <f t="shared" ca="1" si="28"/>
        <v>2.5</v>
      </c>
      <c r="Y318" t="s">
        <v>24</v>
      </c>
      <c r="Z318" t="s">
        <v>40</v>
      </c>
      <c r="AA318" t="s">
        <v>53</v>
      </c>
      <c r="AB318" s="2">
        <v>10</v>
      </c>
    </row>
    <row r="319" spans="15:28" x14ac:dyDescent="0.25">
      <c r="O319">
        <f ca="1">_xll.RiskDiscrete($A$6:$A$35,$E$6:$E$35)</f>
        <v>18</v>
      </c>
      <c r="P319">
        <f ca="1">_xll.RiskDuniform($L$5:$L$16)</f>
        <v>9</v>
      </c>
      <c r="Q319" t="str">
        <f ca="1">IF(_xll.RiskUniform(0,1)&lt;0.5,"uptown","downtown")</f>
        <v>downtown</v>
      </c>
      <c r="R319">
        <f t="shared" ca="1" si="24"/>
        <v>10</v>
      </c>
      <c r="S319" t="str">
        <f t="shared" ca="1" si="25"/>
        <v>Safety 8</v>
      </c>
      <c r="T319" t="str">
        <f t="shared" ca="1" si="26"/>
        <v>September</v>
      </c>
      <c r="U319" t="str">
        <f t="shared" ca="1" si="27"/>
        <v>downtown</v>
      </c>
      <c r="V319">
        <f t="shared" ca="1" si="28"/>
        <v>10</v>
      </c>
      <c r="Y319" t="s">
        <v>24</v>
      </c>
      <c r="Z319" t="s">
        <v>50</v>
      </c>
      <c r="AA319" t="s">
        <v>53</v>
      </c>
      <c r="AB319" s="2">
        <v>10</v>
      </c>
    </row>
    <row r="320" spans="15:28" x14ac:dyDescent="0.25">
      <c r="O320">
        <f ca="1">_xll.RiskDiscrete($A$6:$A$35,$E$6:$E$35)</f>
        <v>10</v>
      </c>
      <c r="P320">
        <f ca="1">_xll.RiskDuniform($L$5:$L$16)</f>
        <v>12</v>
      </c>
      <c r="Q320" t="str">
        <f ca="1">IF(_xll.RiskUniform(0,1)&lt;0.5,"uptown","downtown")</f>
        <v>downtown</v>
      </c>
      <c r="R320">
        <f t="shared" ca="1" si="24"/>
        <v>2.5</v>
      </c>
      <c r="S320" t="str">
        <f t="shared" ca="1" si="25"/>
        <v>Tape 10</v>
      </c>
      <c r="T320" t="str">
        <f t="shared" ca="1" si="26"/>
        <v>December</v>
      </c>
      <c r="U320" t="str">
        <f t="shared" ca="1" si="27"/>
        <v>downtown</v>
      </c>
      <c r="V320">
        <f t="shared" ca="1" si="28"/>
        <v>2.5</v>
      </c>
      <c r="Y320" t="s">
        <v>16</v>
      </c>
      <c r="Z320" t="s">
        <v>49</v>
      </c>
      <c r="AA320" t="s">
        <v>53</v>
      </c>
      <c r="AB320" s="2">
        <v>2.5</v>
      </c>
    </row>
    <row r="321" spans="15:28" x14ac:dyDescent="0.25">
      <c r="O321">
        <f ca="1">_xll.RiskDiscrete($A$6:$A$35,$E$6:$E$35)</f>
        <v>17</v>
      </c>
      <c r="P321">
        <f ca="1">_xll.RiskDuniform($L$5:$L$16)</f>
        <v>9</v>
      </c>
      <c r="Q321" t="str">
        <f ca="1">IF(_xll.RiskUniform(0,1)&lt;0.5,"uptown","downtown")</f>
        <v>uptown</v>
      </c>
      <c r="R321">
        <f t="shared" ca="1" si="24"/>
        <v>10</v>
      </c>
      <c r="S321" t="str">
        <f t="shared" ca="1" si="25"/>
        <v>Safety 7</v>
      </c>
      <c r="T321" t="str">
        <f t="shared" ca="1" si="26"/>
        <v>September</v>
      </c>
      <c r="U321" t="str">
        <f t="shared" ca="1" si="27"/>
        <v>uptown</v>
      </c>
      <c r="V321">
        <f t="shared" ca="1" si="28"/>
        <v>10</v>
      </c>
      <c r="Y321" t="s">
        <v>24</v>
      </c>
      <c r="Z321" t="s">
        <v>49</v>
      </c>
      <c r="AA321" t="s">
        <v>54</v>
      </c>
      <c r="AB321" s="2">
        <v>10</v>
      </c>
    </row>
    <row r="322" spans="15:28" x14ac:dyDescent="0.25">
      <c r="O322">
        <f ca="1">_xll.RiskDiscrete($A$6:$A$35,$E$6:$E$35)</f>
        <v>12</v>
      </c>
      <c r="P322">
        <f ca="1">_xll.RiskDuniform($L$5:$L$16)</f>
        <v>8</v>
      </c>
      <c r="Q322" t="str">
        <f ca="1">IF(_xll.RiskUniform(0,1)&lt;0.5,"uptown","downtown")</f>
        <v>downtown</v>
      </c>
      <c r="R322">
        <f t="shared" ca="1" si="24"/>
        <v>10</v>
      </c>
      <c r="S322" t="str">
        <f t="shared" ca="1" si="25"/>
        <v>Safety 2</v>
      </c>
      <c r="T322" t="str">
        <f t="shared" ca="1" si="26"/>
        <v>August</v>
      </c>
      <c r="U322" t="str">
        <f t="shared" ca="1" si="27"/>
        <v>downtown</v>
      </c>
      <c r="V322">
        <f t="shared" ca="1" si="28"/>
        <v>10</v>
      </c>
      <c r="Y322" t="s">
        <v>16</v>
      </c>
      <c r="Z322" t="s">
        <v>40</v>
      </c>
      <c r="AA322" t="s">
        <v>54</v>
      </c>
      <c r="AB322" s="2">
        <v>2.5</v>
      </c>
    </row>
    <row r="323" spans="15:28" x14ac:dyDescent="0.25">
      <c r="O323">
        <f ca="1">_xll.RiskDiscrete($A$6:$A$35,$E$6:$E$35)</f>
        <v>17</v>
      </c>
      <c r="P323">
        <f ca="1">_xll.RiskDuniform($L$5:$L$16)</f>
        <v>11</v>
      </c>
      <c r="Q323" t="str">
        <f ca="1">IF(_xll.RiskUniform(0,1)&lt;0.5,"uptown","downtown")</f>
        <v>downtown</v>
      </c>
      <c r="R323">
        <f t="shared" ca="1" si="24"/>
        <v>10</v>
      </c>
      <c r="S323" t="str">
        <f t="shared" ca="1" si="25"/>
        <v>Safety 7</v>
      </c>
      <c r="T323" t="str">
        <f t="shared" ca="1" si="26"/>
        <v>November</v>
      </c>
      <c r="U323" t="str">
        <f t="shared" ca="1" si="27"/>
        <v>downtown</v>
      </c>
      <c r="V323">
        <f t="shared" ca="1" si="28"/>
        <v>10</v>
      </c>
      <c r="Y323" t="s">
        <v>31</v>
      </c>
      <c r="Z323" t="s">
        <v>42</v>
      </c>
      <c r="AA323" t="s">
        <v>54</v>
      </c>
      <c r="AB323" s="2">
        <v>7</v>
      </c>
    </row>
    <row r="324" spans="15:28" x14ac:dyDescent="0.25">
      <c r="O324">
        <f ca="1">_xll.RiskDiscrete($A$6:$A$35,$E$6:$E$35)</f>
        <v>10</v>
      </c>
      <c r="P324">
        <f ca="1">_xll.RiskDuniform($L$5:$L$16)</f>
        <v>8</v>
      </c>
      <c r="Q324" t="str">
        <f ca="1">IF(_xll.RiskUniform(0,1)&lt;0.5,"uptown","downtown")</f>
        <v>uptown</v>
      </c>
      <c r="R324">
        <f t="shared" ca="1" si="24"/>
        <v>2.5</v>
      </c>
      <c r="S324" t="str">
        <f t="shared" ca="1" si="25"/>
        <v>Tape 10</v>
      </c>
      <c r="T324" t="str">
        <f t="shared" ca="1" si="26"/>
        <v>August</v>
      </c>
      <c r="U324" t="str">
        <f t="shared" ca="1" si="27"/>
        <v>uptown</v>
      </c>
      <c r="V324">
        <f t="shared" ca="1" si="28"/>
        <v>2.5</v>
      </c>
      <c r="Y324" t="s">
        <v>24</v>
      </c>
      <c r="Z324" t="s">
        <v>43</v>
      </c>
      <c r="AA324" t="s">
        <v>53</v>
      </c>
      <c r="AB324" s="2">
        <v>10</v>
      </c>
    </row>
    <row r="325" spans="15:28" x14ac:dyDescent="0.25">
      <c r="O325">
        <f ca="1">_xll.RiskDiscrete($A$6:$A$35,$E$6:$E$35)</f>
        <v>18</v>
      </c>
      <c r="P325">
        <f ca="1">_xll.RiskDuniform($L$5:$L$16)</f>
        <v>7</v>
      </c>
      <c r="Q325" t="str">
        <f ca="1">IF(_xll.RiskUniform(0,1)&lt;0.5,"uptown","downtown")</f>
        <v>uptown</v>
      </c>
      <c r="R325">
        <f t="shared" ca="1" si="24"/>
        <v>10</v>
      </c>
      <c r="S325" t="str">
        <f t="shared" ca="1" si="25"/>
        <v>Safety 8</v>
      </c>
      <c r="T325" t="str">
        <f t="shared" ca="1" si="26"/>
        <v>July</v>
      </c>
      <c r="U325" t="str">
        <f t="shared" ca="1" si="27"/>
        <v>uptown</v>
      </c>
      <c r="V325">
        <f t="shared" ca="1" si="28"/>
        <v>10</v>
      </c>
      <c r="Y325" t="s">
        <v>34</v>
      </c>
      <c r="Z325" t="s">
        <v>48</v>
      </c>
      <c r="AA325" t="s">
        <v>54</v>
      </c>
      <c r="AB325" s="2">
        <v>7</v>
      </c>
    </row>
    <row r="326" spans="15:28" x14ac:dyDescent="0.25">
      <c r="O326">
        <f ca="1">_xll.RiskDiscrete($A$6:$A$35,$E$6:$E$35)</f>
        <v>14</v>
      </c>
      <c r="P326">
        <f ca="1">_xll.RiskDuniform($L$5:$L$16)</f>
        <v>3</v>
      </c>
      <c r="Q326" t="str">
        <f ca="1">IF(_xll.RiskUniform(0,1)&lt;0.5,"uptown","downtown")</f>
        <v>downtown</v>
      </c>
      <c r="R326">
        <f t="shared" ca="1" si="24"/>
        <v>10</v>
      </c>
      <c r="S326" t="str">
        <f t="shared" ca="1" si="25"/>
        <v>Safety 4</v>
      </c>
      <c r="T326" t="str">
        <f t="shared" ca="1" si="26"/>
        <v>March</v>
      </c>
      <c r="U326" t="str">
        <f t="shared" ca="1" si="27"/>
        <v>downtown</v>
      </c>
      <c r="V326">
        <f t="shared" ca="1" si="28"/>
        <v>10</v>
      </c>
      <c r="Y326" t="s">
        <v>24</v>
      </c>
      <c r="Z326" t="s">
        <v>50</v>
      </c>
      <c r="AA326" t="s">
        <v>54</v>
      </c>
      <c r="AB326" s="2">
        <v>10</v>
      </c>
    </row>
    <row r="327" spans="15:28" x14ac:dyDescent="0.25">
      <c r="O327">
        <f ca="1">_xll.RiskDiscrete($A$6:$A$35,$E$6:$E$35)</f>
        <v>10</v>
      </c>
      <c r="P327">
        <f ca="1">_xll.RiskDuniform($L$5:$L$16)</f>
        <v>12</v>
      </c>
      <c r="Q327" t="str">
        <f ca="1">IF(_xll.RiskUniform(0,1)&lt;0.5,"uptown","downtown")</f>
        <v>uptown</v>
      </c>
      <c r="R327">
        <f t="shared" ca="1" si="24"/>
        <v>2.5</v>
      </c>
      <c r="S327" t="str">
        <f t="shared" ca="1" si="25"/>
        <v>Tape 10</v>
      </c>
      <c r="T327" t="str">
        <f t="shared" ca="1" si="26"/>
        <v>December</v>
      </c>
      <c r="U327" t="str">
        <f t="shared" ca="1" si="27"/>
        <v>uptown</v>
      </c>
      <c r="V327">
        <f t="shared" ca="1" si="28"/>
        <v>2.5</v>
      </c>
      <c r="Y327" t="s">
        <v>9</v>
      </c>
      <c r="Z327" t="s">
        <v>46</v>
      </c>
      <c r="AA327" t="s">
        <v>53</v>
      </c>
      <c r="AB327" s="2">
        <v>2.5</v>
      </c>
    </row>
    <row r="328" spans="15:28" x14ac:dyDescent="0.25">
      <c r="O328">
        <f ca="1">_xll.RiskDiscrete($A$6:$A$35,$E$6:$E$35)</f>
        <v>18</v>
      </c>
      <c r="P328">
        <f ca="1">_xll.RiskDuniform($L$5:$L$16)</f>
        <v>12</v>
      </c>
      <c r="Q328" t="str">
        <f ca="1">IF(_xll.RiskUniform(0,1)&lt;0.5,"uptown","downtown")</f>
        <v>downtown</v>
      </c>
      <c r="R328">
        <f t="shared" ref="R328:R391" ca="1" si="29">VLOOKUP(O328,lookprice,2)</f>
        <v>10</v>
      </c>
      <c r="S328" t="str">
        <f t="shared" ref="S328:S391" ca="1" si="30">VLOOKUP(O328,lookname,2)</f>
        <v>Safety 8</v>
      </c>
      <c r="T328" t="str">
        <f t="shared" ref="T328:T391" ca="1" si="31">VLOOKUP(P328,lookmonth,2)</f>
        <v>December</v>
      </c>
      <c r="U328" t="str">
        <f t="shared" ca="1" si="27"/>
        <v>downtown</v>
      </c>
      <c r="V328">
        <f t="shared" ca="1" si="28"/>
        <v>10</v>
      </c>
      <c r="Y328" t="s">
        <v>24</v>
      </c>
      <c r="Z328" t="s">
        <v>47</v>
      </c>
      <c r="AA328" t="s">
        <v>53</v>
      </c>
      <c r="AB328" s="2">
        <v>10</v>
      </c>
    </row>
    <row r="329" spans="15:28" x14ac:dyDescent="0.25">
      <c r="O329">
        <f ca="1">_xll.RiskDiscrete($A$6:$A$35,$E$6:$E$35)</f>
        <v>18</v>
      </c>
      <c r="P329">
        <f ca="1">_xll.RiskDuniform($L$5:$L$16)</f>
        <v>10</v>
      </c>
      <c r="Q329" t="str">
        <f ca="1">IF(_xll.RiskUniform(0,1)&lt;0.5,"uptown","downtown")</f>
        <v>uptown</v>
      </c>
      <c r="R329">
        <f t="shared" ca="1" si="29"/>
        <v>10</v>
      </c>
      <c r="S329" t="str">
        <f t="shared" ca="1" si="30"/>
        <v>Safety 8</v>
      </c>
      <c r="T329" t="str">
        <f t="shared" ca="1" si="31"/>
        <v>October</v>
      </c>
      <c r="U329" t="str">
        <f t="shared" ref="U329:U392" ca="1" si="32">Q329</f>
        <v>uptown</v>
      </c>
      <c r="V329">
        <f t="shared" ref="V329:V392" ca="1" si="33">R329</f>
        <v>10</v>
      </c>
      <c r="Y329" t="s">
        <v>16</v>
      </c>
      <c r="Z329" t="s">
        <v>49</v>
      </c>
      <c r="AA329" t="s">
        <v>53</v>
      </c>
      <c r="AB329" s="2">
        <v>2.5</v>
      </c>
    </row>
    <row r="330" spans="15:28" x14ac:dyDescent="0.25">
      <c r="O330">
        <f ca="1">_xll.RiskDiscrete($A$6:$A$35,$E$6:$E$35)</f>
        <v>18</v>
      </c>
      <c r="P330">
        <f ca="1">_xll.RiskDuniform($L$5:$L$16)</f>
        <v>9</v>
      </c>
      <c r="Q330" t="str">
        <f ca="1">IF(_xll.RiskUniform(0,1)&lt;0.5,"uptown","downtown")</f>
        <v>uptown</v>
      </c>
      <c r="R330">
        <f t="shared" ca="1" si="29"/>
        <v>10</v>
      </c>
      <c r="S330" t="str">
        <f t="shared" ca="1" si="30"/>
        <v>Safety 8</v>
      </c>
      <c r="T330" t="str">
        <f t="shared" ca="1" si="31"/>
        <v>September</v>
      </c>
      <c r="U330" t="str">
        <f t="shared" ca="1" si="32"/>
        <v>uptown</v>
      </c>
      <c r="V330">
        <f t="shared" ca="1" si="33"/>
        <v>10</v>
      </c>
      <c r="Y330" t="s">
        <v>30</v>
      </c>
      <c r="Z330" t="s">
        <v>49</v>
      </c>
      <c r="AA330" t="s">
        <v>53</v>
      </c>
      <c r="AB330" s="2">
        <v>7</v>
      </c>
    </row>
    <row r="331" spans="15:28" x14ac:dyDescent="0.25">
      <c r="O331">
        <f ca="1">_xll.RiskDiscrete($A$6:$A$35,$E$6:$E$35)</f>
        <v>18</v>
      </c>
      <c r="P331">
        <f ca="1">_xll.RiskDuniform($L$5:$L$16)</f>
        <v>5</v>
      </c>
      <c r="Q331" t="str">
        <f ca="1">IF(_xll.RiskUniform(0,1)&lt;0.5,"uptown","downtown")</f>
        <v>uptown</v>
      </c>
      <c r="R331">
        <f t="shared" ca="1" si="29"/>
        <v>10</v>
      </c>
      <c r="S331" t="str">
        <f t="shared" ca="1" si="30"/>
        <v>Safety 8</v>
      </c>
      <c r="T331" t="str">
        <f t="shared" ca="1" si="31"/>
        <v>May</v>
      </c>
      <c r="U331" t="str">
        <f t="shared" ca="1" si="32"/>
        <v>uptown</v>
      </c>
      <c r="V331">
        <f t="shared" ca="1" si="33"/>
        <v>10</v>
      </c>
      <c r="Y331" t="s">
        <v>24</v>
      </c>
      <c r="Z331" t="s">
        <v>44</v>
      </c>
      <c r="AA331" t="s">
        <v>53</v>
      </c>
      <c r="AB331" s="2">
        <v>10</v>
      </c>
    </row>
    <row r="332" spans="15:28" x14ac:dyDescent="0.25">
      <c r="O332">
        <f ca="1">_xll.RiskDiscrete($A$6:$A$35,$E$6:$E$35)</f>
        <v>24</v>
      </c>
      <c r="P332">
        <f ca="1">_xll.RiskDuniform($L$5:$L$16)</f>
        <v>9</v>
      </c>
      <c r="Q332" t="str">
        <f ca="1">IF(_xll.RiskUniform(0,1)&lt;0.5,"uptown","downtown")</f>
        <v>uptown</v>
      </c>
      <c r="R332">
        <f t="shared" ca="1" si="29"/>
        <v>7</v>
      </c>
      <c r="S332" t="str">
        <f t="shared" ca="1" si="30"/>
        <v>Adhesive 4</v>
      </c>
      <c r="T332" t="str">
        <f t="shared" ca="1" si="31"/>
        <v>September</v>
      </c>
      <c r="U332" t="str">
        <f t="shared" ca="1" si="32"/>
        <v>uptown</v>
      </c>
      <c r="V332">
        <f t="shared" ca="1" si="33"/>
        <v>7</v>
      </c>
      <c r="Y332" t="s">
        <v>7</v>
      </c>
      <c r="Z332" t="s">
        <v>46</v>
      </c>
      <c r="AA332" t="s">
        <v>54</v>
      </c>
      <c r="AB332" s="2">
        <v>3</v>
      </c>
    </row>
    <row r="333" spans="15:28" x14ac:dyDescent="0.25">
      <c r="O333">
        <f ca="1">_xll.RiskDiscrete($A$6:$A$35,$E$6:$E$35)</f>
        <v>18</v>
      </c>
      <c r="P333">
        <f ca="1">_xll.RiskDuniform($L$5:$L$16)</f>
        <v>11</v>
      </c>
      <c r="Q333" t="str">
        <f ca="1">IF(_xll.RiskUniform(0,1)&lt;0.5,"uptown","downtown")</f>
        <v>downtown</v>
      </c>
      <c r="R333">
        <f t="shared" ca="1" si="29"/>
        <v>10</v>
      </c>
      <c r="S333" t="str">
        <f t="shared" ca="1" si="30"/>
        <v>Safety 8</v>
      </c>
      <c r="T333" t="str">
        <f t="shared" ca="1" si="31"/>
        <v>November</v>
      </c>
      <c r="U333" t="str">
        <f t="shared" ca="1" si="32"/>
        <v>downtown</v>
      </c>
      <c r="V333">
        <f t="shared" ca="1" si="33"/>
        <v>10</v>
      </c>
      <c r="Y333" t="s">
        <v>24</v>
      </c>
      <c r="Z333" t="s">
        <v>49</v>
      </c>
      <c r="AA333" t="s">
        <v>53</v>
      </c>
      <c r="AB333" s="2">
        <v>10</v>
      </c>
    </row>
    <row r="334" spans="15:28" x14ac:dyDescent="0.25">
      <c r="O334">
        <f ca="1">_xll.RiskDiscrete($A$6:$A$35,$E$6:$E$35)</f>
        <v>26</v>
      </c>
      <c r="P334">
        <f ca="1">_xll.RiskDuniform($L$5:$L$16)</f>
        <v>7</v>
      </c>
      <c r="Q334" t="str">
        <f ca="1">IF(_xll.RiskUniform(0,1)&lt;0.5,"uptown","downtown")</f>
        <v>uptown</v>
      </c>
      <c r="R334">
        <f t="shared" ca="1" si="29"/>
        <v>7</v>
      </c>
      <c r="S334" t="str">
        <f t="shared" ca="1" si="30"/>
        <v>Adhesive 6</v>
      </c>
      <c r="T334" t="str">
        <f t="shared" ca="1" si="31"/>
        <v>July</v>
      </c>
      <c r="U334" t="str">
        <f t="shared" ca="1" si="32"/>
        <v>uptown</v>
      </c>
      <c r="V334">
        <f t="shared" ca="1" si="33"/>
        <v>7</v>
      </c>
      <c r="Y334" t="s">
        <v>16</v>
      </c>
      <c r="Z334" t="s">
        <v>47</v>
      </c>
      <c r="AA334" t="s">
        <v>53</v>
      </c>
      <c r="AB334" s="2">
        <v>2.5</v>
      </c>
    </row>
    <row r="335" spans="15:28" x14ac:dyDescent="0.25">
      <c r="O335">
        <f ca="1">_xll.RiskDiscrete($A$6:$A$35,$E$6:$E$35)</f>
        <v>10</v>
      </c>
      <c r="P335">
        <f ca="1">_xll.RiskDuniform($L$5:$L$16)</f>
        <v>12</v>
      </c>
      <c r="Q335" t="str">
        <f ca="1">IF(_xll.RiskUniform(0,1)&lt;0.5,"uptown","downtown")</f>
        <v>uptown</v>
      </c>
      <c r="R335">
        <f t="shared" ca="1" si="29"/>
        <v>2.5</v>
      </c>
      <c r="S335" t="str">
        <f t="shared" ca="1" si="30"/>
        <v>Tape 10</v>
      </c>
      <c r="T335" t="str">
        <f t="shared" ca="1" si="31"/>
        <v>December</v>
      </c>
      <c r="U335" t="str">
        <f t="shared" ca="1" si="32"/>
        <v>uptown</v>
      </c>
      <c r="V335">
        <f t="shared" ca="1" si="33"/>
        <v>2.5</v>
      </c>
      <c r="Y335" t="s">
        <v>24</v>
      </c>
      <c r="Z335" t="s">
        <v>43</v>
      </c>
      <c r="AA335" t="s">
        <v>54</v>
      </c>
      <c r="AB335" s="2">
        <v>10</v>
      </c>
    </row>
    <row r="336" spans="15:28" x14ac:dyDescent="0.25">
      <c r="O336">
        <f ca="1">_xll.RiskDiscrete($A$6:$A$35,$E$6:$E$35)</f>
        <v>18</v>
      </c>
      <c r="P336">
        <f ca="1">_xll.RiskDuniform($L$5:$L$16)</f>
        <v>12</v>
      </c>
      <c r="Q336" t="str">
        <f ca="1">IF(_xll.RiskUniform(0,1)&lt;0.5,"uptown","downtown")</f>
        <v>uptown</v>
      </c>
      <c r="R336">
        <f t="shared" ca="1" si="29"/>
        <v>10</v>
      </c>
      <c r="S336" t="str">
        <f t="shared" ca="1" si="30"/>
        <v>Safety 8</v>
      </c>
      <c r="T336" t="str">
        <f t="shared" ca="1" si="31"/>
        <v>December</v>
      </c>
      <c r="U336" t="str">
        <f t="shared" ca="1" si="32"/>
        <v>uptown</v>
      </c>
      <c r="V336">
        <f t="shared" ca="1" si="33"/>
        <v>10</v>
      </c>
      <c r="Y336" t="s">
        <v>24</v>
      </c>
      <c r="Z336" t="s">
        <v>39</v>
      </c>
      <c r="AA336" t="s">
        <v>53</v>
      </c>
      <c r="AB336" s="2">
        <v>10</v>
      </c>
    </row>
    <row r="337" spans="15:28" x14ac:dyDescent="0.25">
      <c r="O337">
        <f ca="1">_xll.RiskDiscrete($A$6:$A$35,$E$6:$E$35)</f>
        <v>14</v>
      </c>
      <c r="P337">
        <f ca="1">_xll.RiskDuniform($L$5:$L$16)</f>
        <v>2</v>
      </c>
      <c r="Q337" t="str">
        <f ca="1">IF(_xll.RiskUniform(0,1)&lt;0.5,"uptown","downtown")</f>
        <v>downtown</v>
      </c>
      <c r="R337">
        <f t="shared" ca="1" si="29"/>
        <v>10</v>
      </c>
      <c r="S337" t="str">
        <f t="shared" ca="1" si="30"/>
        <v>Safety 4</v>
      </c>
      <c r="T337" t="str">
        <f t="shared" ca="1" si="31"/>
        <v>February</v>
      </c>
      <c r="U337" t="str">
        <f t="shared" ca="1" si="32"/>
        <v>downtown</v>
      </c>
      <c r="V337">
        <f t="shared" ca="1" si="33"/>
        <v>10</v>
      </c>
      <c r="Y337" t="s">
        <v>24</v>
      </c>
      <c r="Z337" t="s">
        <v>39</v>
      </c>
      <c r="AA337" t="s">
        <v>54</v>
      </c>
      <c r="AB337" s="2">
        <v>10</v>
      </c>
    </row>
    <row r="338" spans="15:28" x14ac:dyDescent="0.25">
      <c r="O338">
        <f ca="1">_xll.RiskDiscrete($A$6:$A$35,$E$6:$E$35)</f>
        <v>18</v>
      </c>
      <c r="P338">
        <f ca="1">_xll.RiskDuniform($L$5:$L$16)</f>
        <v>6</v>
      </c>
      <c r="Q338" t="str">
        <f ca="1">IF(_xll.RiskUniform(0,1)&lt;0.5,"uptown","downtown")</f>
        <v>uptown</v>
      </c>
      <c r="R338">
        <f t="shared" ca="1" si="29"/>
        <v>10</v>
      </c>
      <c r="S338" t="str">
        <f t="shared" ca="1" si="30"/>
        <v>Safety 8</v>
      </c>
      <c r="T338" t="str">
        <f t="shared" ca="1" si="31"/>
        <v>June</v>
      </c>
      <c r="U338" t="str">
        <f t="shared" ca="1" si="32"/>
        <v>uptown</v>
      </c>
      <c r="V338">
        <f t="shared" ca="1" si="33"/>
        <v>10</v>
      </c>
      <c r="Y338" t="s">
        <v>17</v>
      </c>
      <c r="Z338" t="s">
        <v>39</v>
      </c>
      <c r="AA338" t="s">
        <v>53</v>
      </c>
      <c r="AB338" s="2">
        <v>12</v>
      </c>
    </row>
    <row r="339" spans="15:28" x14ac:dyDescent="0.25">
      <c r="O339">
        <f ca="1">_xll.RiskDiscrete($A$6:$A$35,$E$6:$E$35)</f>
        <v>11</v>
      </c>
      <c r="P339">
        <f ca="1">_xll.RiskDuniform($L$5:$L$16)</f>
        <v>3</v>
      </c>
      <c r="Q339" t="str">
        <f ca="1">IF(_xll.RiskUniform(0,1)&lt;0.5,"uptown","downtown")</f>
        <v>downtown</v>
      </c>
      <c r="R339">
        <f t="shared" ca="1" si="29"/>
        <v>12</v>
      </c>
      <c r="S339" t="str">
        <f t="shared" ca="1" si="30"/>
        <v>Safety 1</v>
      </c>
      <c r="T339" t="str">
        <f t="shared" ca="1" si="31"/>
        <v>March</v>
      </c>
      <c r="U339" t="str">
        <f t="shared" ca="1" si="32"/>
        <v>downtown</v>
      </c>
      <c r="V339">
        <f t="shared" ca="1" si="33"/>
        <v>12</v>
      </c>
      <c r="Y339" t="s">
        <v>11</v>
      </c>
      <c r="Z339" t="s">
        <v>49</v>
      </c>
      <c r="AA339" t="s">
        <v>54</v>
      </c>
      <c r="AB339" s="2">
        <v>2.5</v>
      </c>
    </row>
    <row r="340" spans="15:28" x14ac:dyDescent="0.25">
      <c r="O340">
        <f ca="1">_xll.RiskDiscrete($A$6:$A$35,$E$6:$E$35)</f>
        <v>2</v>
      </c>
      <c r="P340">
        <f ca="1">_xll.RiskDuniform($L$5:$L$16)</f>
        <v>12</v>
      </c>
      <c r="Q340" t="str">
        <f ca="1">IF(_xll.RiskUniform(0,1)&lt;0.5,"uptown","downtown")</f>
        <v>downtown</v>
      </c>
      <c r="R340">
        <f t="shared" ca="1" si="29"/>
        <v>2.5</v>
      </c>
      <c r="S340" t="str">
        <f t="shared" ca="1" si="30"/>
        <v>Tape 2</v>
      </c>
      <c r="T340" t="str">
        <f t="shared" ca="1" si="31"/>
        <v>December</v>
      </c>
      <c r="U340" t="str">
        <f t="shared" ca="1" si="32"/>
        <v>downtown</v>
      </c>
      <c r="V340">
        <f t="shared" ca="1" si="33"/>
        <v>2.5</v>
      </c>
      <c r="Y340" t="s">
        <v>24</v>
      </c>
      <c r="Z340" t="s">
        <v>49</v>
      </c>
      <c r="AA340" t="s">
        <v>53</v>
      </c>
      <c r="AB340" s="2">
        <v>10</v>
      </c>
    </row>
    <row r="341" spans="15:28" x14ac:dyDescent="0.25">
      <c r="O341">
        <f ca="1">_xll.RiskDiscrete($A$6:$A$35,$E$6:$E$35)</f>
        <v>18</v>
      </c>
      <c r="P341">
        <f ca="1">_xll.RiskDuniform($L$5:$L$16)</f>
        <v>4</v>
      </c>
      <c r="Q341" t="str">
        <f ca="1">IF(_xll.RiskUniform(0,1)&lt;0.5,"uptown","downtown")</f>
        <v>uptown</v>
      </c>
      <c r="R341">
        <f t="shared" ca="1" si="29"/>
        <v>10</v>
      </c>
      <c r="S341" t="str">
        <f t="shared" ca="1" si="30"/>
        <v>Safety 8</v>
      </c>
      <c r="T341" t="str">
        <f t="shared" ca="1" si="31"/>
        <v>April</v>
      </c>
      <c r="U341" t="str">
        <f t="shared" ca="1" si="32"/>
        <v>uptown</v>
      </c>
      <c r="V341">
        <f t="shared" ca="1" si="33"/>
        <v>10</v>
      </c>
      <c r="Y341" t="s">
        <v>24</v>
      </c>
      <c r="Z341" t="s">
        <v>46</v>
      </c>
      <c r="AA341" t="s">
        <v>53</v>
      </c>
      <c r="AB341" s="2">
        <v>10</v>
      </c>
    </row>
    <row r="342" spans="15:28" x14ac:dyDescent="0.25">
      <c r="O342">
        <f ca="1">_xll.RiskDiscrete($A$6:$A$35,$E$6:$E$35)</f>
        <v>18</v>
      </c>
      <c r="P342">
        <f ca="1">_xll.RiskDuniform($L$5:$L$16)</f>
        <v>12</v>
      </c>
      <c r="Q342" t="str">
        <f ca="1">IF(_xll.RiskUniform(0,1)&lt;0.5,"uptown","downtown")</f>
        <v>uptown</v>
      </c>
      <c r="R342">
        <f t="shared" ca="1" si="29"/>
        <v>10</v>
      </c>
      <c r="S342" t="str">
        <f t="shared" ca="1" si="30"/>
        <v>Safety 8</v>
      </c>
      <c r="T342" t="str">
        <f t="shared" ca="1" si="31"/>
        <v>December</v>
      </c>
      <c r="U342" t="str">
        <f t="shared" ca="1" si="32"/>
        <v>uptown</v>
      </c>
      <c r="V342">
        <f t="shared" ca="1" si="33"/>
        <v>10</v>
      </c>
      <c r="Y342" t="s">
        <v>23</v>
      </c>
      <c r="Z342" t="s">
        <v>50</v>
      </c>
      <c r="AA342" t="s">
        <v>53</v>
      </c>
      <c r="AB342" s="2">
        <v>10</v>
      </c>
    </row>
    <row r="343" spans="15:28" x14ac:dyDescent="0.25">
      <c r="O343">
        <f ca="1">_xll.RiskDiscrete($A$6:$A$35,$E$6:$E$35)</f>
        <v>18</v>
      </c>
      <c r="P343">
        <f ca="1">_xll.RiskDuniform($L$5:$L$16)</f>
        <v>2</v>
      </c>
      <c r="Q343" t="str">
        <f ca="1">IF(_xll.RiskUniform(0,1)&lt;0.5,"uptown","downtown")</f>
        <v>uptown</v>
      </c>
      <c r="R343">
        <f t="shared" ca="1" si="29"/>
        <v>10</v>
      </c>
      <c r="S343" t="str">
        <f t="shared" ca="1" si="30"/>
        <v>Safety 8</v>
      </c>
      <c r="T343" t="str">
        <f t="shared" ca="1" si="31"/>
        <v>February</v>
      </c>
      <c r="U343" t="str">
        <f t="shared" ca="1" si="32"/>
        <v>uptown</v>
      </c>
      <c r="V343">
        <f t="shared" ca="1" si="33"/>
        <v>10</v>
      </c>
      <c r="Y343" t="s">
        <v>18</v>
      </c>
      <c r="Z343" t="s">
        <v>41</v>
      </c>
      <c r="AA343" t="s">
        <v>54</v>
      </c>
      <c r="AB343" s="2">
        <v>10</v>
      </c>
    </row>
    <row r="344" spans="15:28" x14ac:dyDescent="0.25">
      <c r="O344">
        <f ca="1">_xll.RiskDiscrete($A$6:$A$35,$E$6:$E$35)</f>
        <v>1</v>
      </c>
      <c r="P344">
        <f ca="1">_xll.RiskDuniform($L$5:$L$16)</f>
        <v>5</v>
      </c>
      <c r="Q344" t="str">
        <f ca="1">IF(_xll.RiskUniform(0,1)&lt;0.5,"uptown","downtown")</f>
        <v>uptown</v>
      </c>
      <c r="R344">
        <f t="shared" ca="1" si="29"/>
        <v>3</v>
      </c>
      <c r="S344" t="str">
        <f t="shared" ca="1" si="30"/>
        <v>Tape 1</v>
      </c>
      <c r="T344" t="str">
        <f t="shared" ca="1" si="31"/>
        <v>May</v>
      </c>
      <c r="U344" t="str">
        <f t="shared" ca="1" si="32"/>
        <v>uptown</v>
      </c>
      <c r="V344">
        <f t="shared" ca="1" si="33"/>
        <v>3</v>
      </c>
      <c r="Y344" t="s">
        <v>17</v>
      </c>
      <c r="Z344" t="s">
        <v>45</v>
      </c>
      <c r="AA344" t="s">
        <v>53</v>
      </c>
      <c r="AB344" s="2">
        <v>12</v>
      </c>
    </row>
    <row r="345" spans="15:28" x14ac:dyDescent="0.25">
      <c r="O345">
        <f ca="1">_xll.RiskDiscrete($A$6:$A$35,$E$6:$E$35)</f>
        <v>18</v>
      </c>
      <c r="P345">
        <f ca="1">_xll.RiskDuniform($L$5:$L$16)</f>
        <v>1</v>
      </c>
      <c r="Q345" t="str">
        <f ca="1">IF(_xll.RiskUniform(0,1)&lt;0.5,"uptown","downtown")</f>
        <v>uptown</v>
      </c>
      <c r="R345">
        <f t="shared" ca="1" si="29"/>
        <v>10</v>
      </c>
      <c r="S345" t="str">
        <f t="shared" ca="1" si="30"/>
        <v>Safety 8</v>
      </c>
      <c r="T345" t="str">
        <f t="shared" ca="1" si="31"/>
        <v>January</v>
      </c>
      <c r="U345" t="str">
        <f t="shared" ca="1" si="32"/>
        <v>uptown</v>
      </c>
      <c r="V345">
        <f t="shared" ca="1" si="33"/>
        <v>10</v>
      </c>
      <c r="Y345" t="s">
        <v>16</v>
      </c>
      <c r="Z345" t="s">
        <v>44</v>
      </c>
      <c r="AA345" t="s">
        <v>53</v>
      </c>
      <c r="AB345" s="2">
        <v>2.5</v>
      </c>
    </row>
    <row r="346" spans="15:28" x14ac:dyDescent="0.25">
      <c r="O346">
        <f ca="1">_xll.RiskDiscrete($A$6:$A$35,$E$6:$E$35)</f>
        <v>28</v>
      </c>
      <c r="P346">
        <f ca="1">_xll.RiskDuniform($L$5:$L$16)</f>
        <v>4</v>
      </c>
      <c r="Q346" t="str">
        <f ca="1">IF(_xll.RiskUniform(0,1)&lt;0.5,"uptown","downtown")</f>
        <v>uptown</v>
      </c>
      <c r="R346">
        <f t="shared" ca="1" si="29"/>
        <v>7</v>
      </c>
      <c r="S346" t="str">
        <f t="shared" ca="1" si="30"/>
        <v>Adhesive 8</v>
      </c>
      <c r="T346" t="str">
        <f t="shared" ca="1" si="31"/>
        <v>April</v>
      </c>
      <c r="U346" t="str">
        <f t="shared" ca="1" si="32"/>
        <v>uptown</v>
      </c>
      <c r="V346">
        <f t="shared" ca="1" si="33"/>
        <v>7</v>
      </c>
      <c r="Y346" t="s">
        <v>22</v>
      </c>
      <c r="Z346" t="s">
        <v>41</v>
      </c>
      <c r="AA346" t="s">
        <v>53</v>
      </c>
      <c r="AB346" s="2">
        <v>10</v>
      </c>
    </row>
    <row r="347" spans="15:28" x14ac:dyDescent="0.25">
      <c r="O347">
        <f ca="1">_xll.RiskDiscrete($A$6:$A$35,$E$6:$E$35)</f>
        <v>18</v>
      </c>
      <c r="P347">
        <f ca="1">_xll.RiskDuniform($L$5:$L$16)</f>
        <v>5</v>
      </c>
      <c r="Q347" t="str">
        <f ca="1">IF(_xll.RiskUniform(0,1)&lt;0.5,"uptown","downtown")</f>
        <v>uptown</v>
      </c>
      <c r="R347">
        <f t="shared" ca="1" si="29"/>
        <v>10</v>
      </c>
      <c r="S347" t="str">
        <f t="shared" ca="1" si="30"/>
        <v>Safety 8</v>
      </c>
      <c r="T347" t="str">
        <f t="shared" ca="1" si="31"/>
        <v>May</v>
      </c>
      <c r="U347" t="str">
        <f t="shared" ca="1" si="32"/>
        <v>uptown</v>
      </c>
      <c r="V347">
        <f t="shared" ca="1" si="33"/>
        <v>10</v>
      </c>
      <c r="Y347" t="s">
        <v>26</v>
      </c>
      <c r="Z347" t="s">
        <v>50</v>
      </c>
      <c r="AA347" t="s">
        <v>53</v>
      </c>
      <c r="AB347" s="2">
        <v>10</v>
      </c>
    </row>
    <row r="348" spans="15:28" x14ac:dyDescent="0.25">
      <c r="O348">
        <f ca="1">_xll.RiskDiscrete($A$6:$A$35,$E$6:$E$35)</f>
        <v>6</v>
      </c>
      <c r="P348">
        <f ca="1">_xll.RiskDuniform($L$5:$L$16)</f>
        <v>12</v>
      </c>
      <c r="Q348" t="str">
        <f ca="1">IF(_xll.RiskUniform(0,1)&lt;0.5,"uptown","downtown")</f>
        <v>uptown</v>
      </c>
      <c r="R348">
        <f t="shared" ca="1" si="29"/>
        <v>2.5</v>
      </c>
      <c r="S348" t="str">
        <f t="shared" ca="1" si="30"/>
        <v>Tape 6</v>
      </c>
      <c r="T348" t="str">
        <f t="shared" ca="1" si="31"/>
        <v>December</v>
      </c>
      <c r="U348" t="str">
        <f t="shared" ca="1" si="32"/>
        <v>uptown</v>
      </c>
      <c r="V348">
        <f t="shared" ca="1" si="33"/>
        <v>2.5</v>
      </c>
      <c r="Y348" t="s">
        <v>24</v>
      </c>
      <c r="Z348" t="s">
        <v>47</v>
      </c>
      <c r="AA348" t="s">
        <v>54</v>
      </c>
      <c r="AB348" s="2">
        <v>10</v>
      </c>
    </row>
    <row r="349" spans="15:28" x14ac:dyDescent="0.25">
      <c r="O349">
        <f ca="1">_xll.RiskDiscrete($A$6:$A$35,$E$6:$E$35)</f>
        <v>11</v>
      </c>
      <c r="P349">
        <f ca="1">_xll.RiskDuniform($L$5:$L$16)</f>
        <v>9</v>
      </c>
      <c r="Q349" t="str">
        <f ca="1">IF(_xll.RiskUniform(0,1)&lt;0.5,"uptown","downtown")</f>
        <v>downtown</v>
      </c>
      <c r="R349">
        <f t="shared" ca="1" si="29"/>
        <v>12</v>
      </c>
      <c r="S349" t="str">
        <f t="shared" ca="1" si="30"/>
        <v>Safety 1</v>
      </c>
      <c r="T349" t="str">
        <f t="shared" ca="1" si="31"/>
        <v>September</v>
      </c>
      <c r="U349" t="str">
        <f t="shared" ca="1" si="32"/>
        <v>downtown</v>
      </c>
      <c r="V349">
        <f t="shared" ca="1" si="33"/>
        <v>12</v>
      </c>
      <c r="Y349" t="s">
        <v>24</v>
      </c>
      <c r="Z349" t="s">
        <v>39</v>
      </c>
      <c r="AA349" t="s">
        <v>53</v>
      </c>
      <c r="AB349" s="2">
        <v>10</v>
      </c>
    </row>
    <row r="350" spans="15:28" x14ac:dyDescent="0.25">
      <c r="O350">
        <f ca="1">_xll.RiskDiscrete($A$6:$A$35,$E$6:$E$35)</f>
        <v>10</v>
      </c>
      <c r="P350">
        <f ca="1">_xll.RiskDuniform($L$5:$L$16)</f>
        <v>2</v>
      </c>
      <c r="Q350" t="str">
        <f ca="1">IF(_xll.RiskUniform(0,1)&lt;0.5,"uptown","downtown")</f>
        <v>downtown</v>
      </c>
      <c r="R350">
        <f t="shared" ca="1" si="29"/>
        <v>2.5</v>
      </c>
      <c r="S350" t="str">
        <f t="shared" ca="1" si="30"/>
        <v>Tape 10</v>
      </c>
      <c r="T350" t="str">
        <f t="shared" ca="1" si="31"/>
        <v>February</v>
      </c>
      <c r="U350" t="str">
        <f t="shared" ca="1" si="32"/>
        <v>downtown</v>
      </c>
      <c r="V350">
        <f t="shared" ca="1" si="33"/>
        <v>2.5</v>
      </c>
      <c r="Y350" t="s">
        <v>25</v>
      </c>
      <c r="Z350" t="s">
        <v>49</v>
      </c>
      <c r="AA350" t="s">
        <v>54</v>
      </c>
      <c r="AB350" s="2">
        <v>10</v>
      </c>
    </row>
    <row r="351" spans="15:28" x14ac:dyDescent="0.25">
      <c r="O351">
        <f ca="1">_xll.RiskDiscrete($A$6:$A$35,$E$6:$E$35)</f>
        <v>17</v>
      </c>
      <c r="P351">
        <f ca="1">_xll.RiskDuniform($L$5:$L$16)</f>
        <v>7</v>
      </c>
      <c r="Q351" t="str">
        <f ca="1">IF(_xll.RiskUniform(0,1)&lt;0.5,"uptown","downtown")</f>
        <v>downtown</v>
      </c>
      <c r="R351">
        <f t="shared" ca="1" si="29"/>
        <v>10</v>
      </c>
      <c r="S351" t="str">
        <f t="shared" ca="1" si="30"/>
        <v>Safety 7</v>
      </c>
      <c r="T351" t="str">
        <f t="shared" ca="1" si="31"/>
        <v>July</v>
      </c>
      <c r="U351" t="str">
        <f t="shared" ca="1" si="32"/>
        <v>downtown</v>
      </c>
      <c r="V351">
        <f t="shared" ca="1" si="33"/>
        <v>10</v>
      </c>
      <c r="Y351" t="s">
        <v>35</v>
      </c>
      <c r="Z351" t="s">
        <v>48</v>
      </c>
      <c r="AA351" t="s">
        <v>54</v>
      </c>
      <c r="AB351" s="2">
        <v>7</v>
      </c>
    </row>
    <row r="352" spans="15:28" x14ac:dyDescent="0.25">
      <c r="O352">
        <f ca="1">_xll.RiskDiscrete($A$6:$A$35,$E$6:$E$35)</f>
        <v>10</v>
      </c>
      <c r="P352">
        <f ca="1">_xll.RiskDuniform($L$5:$L$16)</f>
        <v>1</v>
      </c>
      <c r="Q352" t="str">
        <f ca="1">IF(_xll.RiskUniform(0,1)&lt;0.5,"uptown","downtown")</f>
        <v>downtown</v>
      </c>
      <c r="R352">
        <f t="shared" ca="1" si="29"/>
        <v>2.5</v>
      </c>
      <c r="S352" t="str">
        <f t="shared" ca="1" si="30"/>
        <v>Tape 10</v>
      </c>
      <c r="T352" t="str">
        <f t="shared" ca="1" si="31"/>
        <v>January</v>
      </c>
      <c r="U352" t="str">
        <f t="shared" ca="1" si="32"/>
        <v>downtown</v>
      </c>
      <c r="V352">
        <f t="shared" ca="1" si="33"/>
        <v>2.5</v>
      </c>
      <c r="Y352" t="s">
        <v>31</v>
      </c>
      <c r="Z352" t="s">
        <v>40</v>
      </c>
      <c r="AA352" t="s">
        <v>53</v>
      </c>
      <c r="AB352" s="2">
        <v>7</v>
      </c>
    </row>
    <row r="353" spans="15:28" x14ac:dyDescent="0.25">
      <c r="O353">
        <f ca="1">_xll.RiskDiscrete($A$6:$A$35,$E$6:$E$35)</f>
        <v>10</v>
      </c>
      <c r="P353">
        <f ca="1">_xll.RiskDuniform($L$5:$L$16)</f>
        <v>2</v>
      </c>
      <c r="Q353" t="str">
        <f ca="1">IF(_xll.RiskUniform(0,1)&lt;0.5,"uptown","downtown")</f>
        <v>downtown</v>
      </c>
      <c r="R353">
        <f t="shared" ca="1" si="29"/>
        <v>2.5</v>
      </c>
      <c r="S353" t="str">
        <f t="shared" ca="1" si="30"/>
        <v>Tape 10</v>
      </c>
      <c r="T353" t="str">
        <f t="shared" ca="1" si="31"/>
        <v>February</v>
      </c>
      <c r="U353" t="str">
        <f t="shared" ca="1" si="32"/>
        <v>downtown</v>
      </c>
      <c r="V353">
        <f t="shared" ca="1" si="33"/>
        <v>2.5</v>
      </c>
      <c r="Y353" t="s">
        <v>24</v>
      </c>
      <c r="Z353" t="s">
        <v>50</v>
      </c>
      <c r="AA353" t="s">
        <v>54</v>
      </c>
      <c r="AB353" s="2">
        <v>10</v>
      </c>
    </row>
    <row r="354" spans="15:28" x14ac:dyDescent="0.25">
      <c r="O354">
        <f ca="1">_xll.RiskDiscrete($A$6:$A$35,$E$6:$E$35)</f>
        <v>10</v>
      </c>
      <c r="P354">
        <f ca="1">_xll.RiskDuniform($L$5:$L$16)</f>
        <v>4</v>
      </c>
      <c r="Q354" t="str">
        <f ca="1">IF(_xll.RiskUniform(0,1)&lt;0.5,"uptown","downtown")</f>
        <v>uptown</v>
      </c>
      <c r="R354">
        <f t="shared" ca="1" si="29"/>
        <v>2.5</v>
      </c>
      <c r="S354" t="str">
        <f t="shared" ca="1" si="30"/>
        <v>Tape 10</v>
      </c>
      <c r="T354" t="str">
        <f t="shared" ca="1" si="31"/>
        <v>April</v>
      </c>
      <c r="U354" t="str">
        <f t="shared" ca="1" si="32"/>
        <v>uptown</v>
      </c>
      <c r="V354">
        <f t="shared" ca="1" si="33"/>
        <v>2.5</v>
      </c>
      <c r="Y354" t="s">
        <v>8</v>
      </c>
      <c r="Z354" t="s">
        <v>42</v>
      </c>
      <c r="AA354" t="s">
        <v>53</v>
      </c>
      <c r="AB354" s="2">
        <v>2.5</v>
      </c>
    </row>
    <row r="355" spans="15:28" x14ac:dyDescent="0.25">
      <c r="O355">
        <f ca="1">_xll.RiskDiscrete($A$6:$A$35,$E$6:$E$35)</f>
        <v>18</v>
      </c>
      <c r="P355">
        <f ca="1">_xll.RiskDuniform($L$5:$L$16)</f>
        <v>1</v>
      </c>
      <c r="Q355" t="str">
        <f ca="1">IF(_xll.RiskUniform(0,1)&lt;0.5,"uptown","downtown")</f>
        <v>uptown</v>
      </c>
      <c r="R355">
        <f t="shared" ca="1" si="29"/>
        <v>10</v>
      </c>
      <c r="S355" t="str">
        <f t="shared" ca="1" si="30"/>
        <v>Safety 8</v>
      </c>
      <c r="T355" t="str">
        <f t="shared" ca="1" si="31"/>
        <v>January</v>
      </c>
      <c r="U355" t="str">
        <f t="shared" ca="1" si="32"/>
        <v>uptown</v>
      </c>
      <c r="V355">
        <f t="shared" ca="1" si="33"/>
        <v>10</v>
      </c>
      <c r="Y355" t="s">
        <v>24</v>
      </c>
      <c r="Z355" t="s">
        <v>44</v>
      </c>
      <c r="AA355" t="s">
        <v>54</v>
      </c>
      <c r="AB355" s="2">
        <v>10</v>
      </c>
    </row>
    <row r="356" spans="15:28" x14ac:dyDescent="0.25">
      <c r="O356">
        <f ca="1">_xll.RiskDiscrete($A$6:$A$35,$E$6:$E$35)</f>
        <v>18</v>
      </c>
      <c r="P356">
        <f ca="1">_xll.RiskDuniform($L$5:$L$16)</f>
        <v>1</v>
      </c>
      <c r="Q356" t="str">
        <f ca="1">IF(_xll.RiskUniform(0,1)&lt;0.5,"uptown","downtown")</f>
        <v>uptown</v>
      </c>
      <c r="R356">
        <f t="shared" ca="1" si="29"/>
        <v>10</v>
      </c>
      <c r="S356" t="str">
        <f t="shared" ca="1" si="30"/>
        <v>Safety 8</v>
      </c>
      <c r="T356" t="str">
        <f t="shared" ca="1" si="31"/>
        <v>January</v>
      </c>
      <c r="U356" t="str">
        <f t="shared" ca="1" si="32"/>
        <v>uptown</v>
      </c>
      <c r="V356">
        <f t="shared" ca="1" si="33"/>
        <v>10</v>
      </c>
      <c r="Y356" t="s">
        <v>23</v>
      </c>
      <c r="Z356" t="s">
        <v>47</v>
      </c>
      <c r="AA356" t="s">
        <v>54</v>
      </c>
      <c r="AB356" s="2">
        <v>10</v>
      </c>
    </row>
    <row r="357" spans="15:28" x14ac:dyDescent="0.25">
      <c r="O357">
        <f ca="1">_xll.RiskDiscrete($A$6:$A$35,$E$6:$E$35)</f>
        <v>12</v>
      </c>
      <c r="P357">
        <f ca="1">_xll.RiskDuniform($L$5:$L$16)</f>
        <v>5</v>
      </c>
      <c r="Q357" t="str">
        <f ca="1">IF(_xll.RiskUniform(0,1)&lt;0.5,"uptown","downtown")</f>
        <v>uptown</v>
      </c>
      <c r="R357">
        <f t="shared" ca="1" si="29"/>
        <v>10</v>
      </c>
      <c r="S357" t="str">
        <f t="shared" ca="1" si="30"/>
        <v>Safety 2</v>
      </c>
      <c r="T357" t="str">
        <f t="shared" ca="1" si="31"/>
        <v>May</v>
      </c>
      <c r="U357" t="str">
        <f t="shared" ca="1" si="32"/>
        <v>uptown</v>
      </c>
      <c r="V357">
        <f t="shared" ca="1" si="33"/>
        <v>10</v>
      </c>
      <c r="Y357" t="s">
        <v>31</v>
      </c>
      <c r="Z357" t="s">
        <v>47</v>
      </c>
      <c r="AA357" t="s">
        <v>54</v>
      </c>
      <c r="AB357" s="2">
        <v>7</v>
      </c>
    </row>
    <row r="358" spans="15:28" x14ac:dyDescent="0.25">
      <c r="O358">
        <f ca="1">_xll.RiskDiscrete($A$6:$A$35,$E$6:$E$35)</f>
        <v>12</v>
      </c>
      <c r="P358">
        <f ca="1">_xll.RiskDuniform($L$5:$L$16)</f>
        <v>12</v>
      </c>
      <c r="Q358" t="str">
        <f ca="1">IF(_xll.RiskUniform(0,1)&lt;0.5,"uptown","downtown")</f>
        <v>uptown</v>
      </c>
      <c r="R358">
        <f t="shared" ca="1" si="29"/>
        <v>10</v>
      </c>
      <c r="S358" t="str">
        <f t="shared" ca="1" si="30"/>
        <v>Safety 2</v>
      </c>
      <c r="T358" t="str">
        <f t="shared" ca="1" si="31"/>
        <v>December</v>
      </c>
      <c r="U358" t="str">
        <f t="shared" ca="1" si="32"/>
        <v>uptown</v>
      </c>
      <c r="V358">
        <f t="shared" ca="1" si="33"/>
        <v>10</v>
      </c>
      <c r="Y358" t="s">
        <v>24</v>
      </c>
      <c r="Z358" t="s">
        <v>39</v>
      </c>
      <c r="AA358" t="s">
        <v>54</v>
      </c>
      <c r="AB358" s="2">
        <v>10</v>
      </c>
    </row>
    <row r="359" spans="15:28" x14ac:dyDescent="0.25">
      <c r="O359">
        <f ca="1">_xll.RiskDiscrete($A$6:$A$35,$E$6:$E$35)</f>
        <v>18</v>
      </c>
      <c r="P359">
        <f ca="1">_xll.RiskDuniform($L$5:$L$16)</f>
        <v>12</v>
      </c>
      <c r="Q359" t="str">
        <f ca="1">IF(_xll.RiskUniform(0,1)&lt;0.5,"uptown","downtown")</f>
        <v>uptown</v>
      </c>
      <c r="R359">
        <f t="shared" ca="1" si="29"/>
        <v>10</v>
      </c>
      <c r="S359" t="str">
        <f t="shared" ca="1" si="30"/>
        <v>Safety 8</v>
      </c>
      <c r="T359" t="str">
        <f t="shared" ca="1" si="31"/>
        <v>December</v>
      </c>
      <c r="U359" t="str">
        <f t="shared" ca="1" si="32"/>
        <v>uptown</v>
      </c>
      <c r="V359">
        <f t="shared" ca="1" si="33"/>
        <v>10</v>
      </c>
      <c r="Y359" t="s">
        <v>36</v>
      </c>
      <c r="Z359" t="s">
        <v>40</v>
      </c>
      <c r="AA359" t="s">
        <v>54</v>
      </c>
      <c r="AB359" s="2">
        <v>7</v>
      </c>
    </row>
    <row r="360" spans="15:28" x14ac:dyDescent="0.25">
      <c r="O360">
        <f ca="1">_xll.RiskDiscrete($A$6:$A$35,$E$6:$E$35)</f>
        <v>10</v>
      </c>
      <c r="P360">
        <f ca="1">_xll.RiskDuniform($L$5:$L$16)</f>
        <v>9</v>
      </c>
      <c r="Q360" t="str">
        <f ca="1">IF(_xll.RiskUniform(0,1)&lt;0.5,"uptown","downtown")</f>
        <v>downtown</v>
      </c>
      <c r="R360">
        <f t="shared" ca="1" si="29"/>
        <v>2.5</v>
      </c>
      <c r="S360" t="str">
        <f t="shared" ca="1" si="30"/>
        <v>Tape 10</v>
      </c>
      <c r="T360" t="str">
        <f t="shared" ca="1" si="31"/>
        <v>September</v>
      </c>
      <c r="U360" t="str">
        <f t="shared" ca="1" si="32"/>
        <v>downtown</v>
      </c>
      <c r="V360">
        <f t="shared" ca="1" si="33"/>
        <v>2.5</v>
      </c>
      <c r="Y360" t="s">
        <v>22</v>
      </c>
      <c r="Z360" t="s">
        <v>50</v>
      </c>
      <c r="AA360" t="s">
        <v>54</v>
      </c>
      <c r="AB360" s="2">
        <v>10</v>
      </c>
    </row>
    <row r="361" spans="15:28" x14ac:dyDescent="0.25">
      <c r="O361">
        <f ca="1">_xll.RiskDiscrete($A$6:$A$35,$E$6:$E$35)</f>
        <v>12</v>
      </c>
      <c r="P361">
        <f ca="1">_xll.RiskDuniform($L$5:$L$16)</f>
        <v>7</v>
      </c>
      <c r="Q361" t="str">
        <f ca="1">IF(_xll.RiskUniform(0,1)&lt;0.5,"uptown","downtown")</f>
        <v>downtown</v>
      </c>
      <c r="R361">
        <f t="shared" ca="1" si="29"/>
        <v>10</v>
      </c>
      <c r="S361" t="str">
        <f t="shared" ca="1" si="30"/>
        <v>Safety 2</v>
      </c>
      <c r="T361" t="str">
        <f t="shared" ca="1" si="31"/>
        <v>July</v>
      </c>
      <c r="U361" t="str">
        <f t="shared" ca="1" si="32"/>
        <v>downtown</v>
      </c>
      <c r="V361">
        <f t="shared" ca="1" si="33"/>
        <v>10</v>
      </c>
      <c r="Y361" t="s">
        <v>16</v>
      </c>
      <c r="Z361" t="s">
        <v>49</v>
      </c>
      <c r="AA361" t="s">
        <v>53</v>
      </c>
      <c r="AB361" s="2">
        <v>2.5</v>
      </c>
    </row>
    <row r="362" spans="15:28" x14ac:dyDescent="0.25">
      <c r="O362">
        <f ca="1">_xll.RiskDiscrete($A$6:$A$35,$E$6:$E$35)</f>
        <v>5</v>
      </c>
      <c r="P362">
        <f ca="1">_xll.RiskDuniform($L$5:$L$16)</f>
        <v>2</v>
      </c>
      <c r="Q362" t="str">
        <f ca="1">IF(_xll.RiskUniform(0,1)&lt;0.5,"uptown","downtown")</f>
        <v>downtown</v>
      </c>
      <c r="R362">
        <f t="shared" ca="1" si="29"/>
        <v>2.5</v>
      </c>
      <c r="S362" t="str">
        <f t="shared" ca="1" si="30"/>
        <v>Tape 5</v>
      </c>
      <c r="T362" t="str">
        <f t="shared" ca="1" si="31"/>
        <v>February</v>
      </c>
      <c r="U362" t="str">
        <f t="shared" ca="1" si="32"/>
        <v>downtown</v>
      </c>
      <c r="V362">
        <f t="shared" ca="1" si="33"/>
        <v>2.5</v>
      </c>
      <c r="Y362" t="s">
        <v>24</v>
      </c>
      <c r="Z362" t="s">
        <v>49</v>
      </c>
      <c r="AA362" t="s">
        <v>53</v>
      </c>
      <c r="AB362" s="2">
        <v>10</v>
      </c>
    </row>
    <row r="363" spans="15:28" x14ac:dyDescent="0.25">
      <c r="O363">
        <f ca="1">_xll.RiskDiscrete($A$6:$A$35,$E$6:$E$35)</f>
        <v>4</v>
      </c>
      <c r="P363">
        <f ca="1">_xll.RiskDuniform($L$5:$L$16)</f>
        <v>2</v>
      </c>
      <c r="Q363" t="str">
        <f ca="1">IF(_xll.RiskUniform(0,1)&lt;0.5,"uptown","downtown")</f>
        <v>uptown</v>
      </c>
      <c r="R363">
        <f t="shared" ca="1" si="29"/>
        <v>2.5</v>
      </c>
      <c r="S363" t="str">
        <f t="shared" ca="1" si="30"/>
        <v>Tape 4</v>
      </c>
      <c r="T363" t="str">
        <f t="shared" ca="1" si="31"/>
        <v>February</v>
      </c>
      <c r="U363" t="str">
        <f t="shared" ca="1" si="32"/>
        <v>uptown</v>
      </c>
      <c r="V363">
        <f t="shared" ca="1" si="33"/>
        <v>2.5</v>
      </c>
      <c r="Y363" t="s">
        <v>24</v>
      </c>
      <c r="Z363" t="s">
        <v>50</v>
      </c>
      <c r="AA363" t="s">
        <v>53</v>
      </c>
      <c r="AB363" s="2">
        <v>10</v>
      </c>
    </row>
    <row r="364" spans="15:28" x14ac:dyDescent="0.25">
      <c r="O364">
        <f ca="1">_xll.RiskDiscrete($A$6:$A$35,$E$6:$E$35)</f>
        <v>18</v>
      </c>
      <c r="P364">
        <f ca="1">_xll.RiskDuniform($L$5:$L$16)</f>
        <v>11</v>
      </c>
      <c r="Q364" t="str">
        <f ca="1">IF(_xll.RiskUniform(0,1)&lt;0.5,"uptown","downtown")</f>
        <v>uptown</v>
      </c>
      <c r="R364">
        <f t="shared" ca="1" si="29"/>
        <v>10</v>
      </c>
      <c r="S364" t="str">
        <f t="shared" ca="1" si="30"/>
        <v>Safety 8</v>
      </c>
      <c r="T364" t="str">
        <f t="shared" ca="1" si="31"/>
        <v>November</v>
      </c>
      <c r="U364" t="str">
        <f t="shared" ca="1" si="32"/>
        <v>uptown</v>
      </c>
      <c r="V364">
        <f t="shared" ca="1" si="33"/>
        <v>10</v>
      </c>
      <c r="Y364" t="s">
        <v>16</v>
      </c>
      <c r="Z364" t="s">
        <v>47</v>
      </c>
      <c r="AA364" t="s">
        <v>54</v>
      </c>
      <c r="AB364" s="2">
        <v>2.5</v>
      </c>
    </row>
    <row r="365" spans="15:28" x14ac:dyDescent="0.25">
      <c r="O365">
        <f ca="1">_xll.RiskDiscrete($A$6:$A$35,$E$6:$E$35)</f>
        <v>12</v>
      </c>
      <c r="P365">
        <f ca="1">_xll.RiskDuniform($L$5:$L$16)</f>
        <v>6</v>
      </c>
      <c r="Q365" t="str">
        <f ca="1">IF(_xll.RiskUniform(0,1)&lt;0.5,"uptown","downtown")</f>
        <v>downtown</v>
      </c>
      <c r="R365">
        <f t="shared" ca="1" si="29"/>
        <v>10</v>
      </c>
      <c r="S365" t="str">
        <f t="shared" ca="1" si="30"/>
        <v>Safety 2</v>
      </c>
      <c r="T365" t="str">
        <f t="shared" ca="1" si="31"/>
        <v>June</v>
      </c>
      <c r="U365" t="str">
        <f t="shared" ca="1" si="32"/>
        <v>downtown</v>
      </c>
      <c r="V365">
        <f t="shared" ca="1" si="33"/>
        <v>10</v>
      </c>
      <c r="Y365" t="s">
        <v>13</v>
      </c>
      <c r="Z365" t="s">
        <v>49</v>
      </c>
      <c r="AA365" t="s">
        <v>54</v>
      </c>
      <c r="AB365" s="2">
        <v>2.5</v>
      </c>
    </row>
    <row r="366" spans="15:28" x14ac:dyDescent="0.25">
      <c r="O366">
        <f ca="1">_xll.RiskDiscrete($A$6:$A$35,$E$6:$E$35)</f>
        <v>16</v>
      </c>
      <c r="P366">
        <f ca="1">_xll.RiskDuniform($L$5:$L$16)</f>
        <v>11</v>
      </c>
      <c r="Q366" t="str">
        <f ca="1">IF(_xll.RiskUniform(0,1)&lt;0.5,"uptown","downtown")</f>
        <v>downtown</v>
      </c>
      <c r="R366">
        <f t="shared" ca="1" si="29"/>
        <v>10</v>
      </c>
      <c r="S366" t="str">
        <f t="shared" ca="1" si="30"/>
        <v>Safety 6</v>
      </c>
      <c r="T366" t="str">
        <f t="shared" ca="1" si="31"/>
        <v>November</v>
      </c>
      <c r="U366" t="str">
        <f t="shared" ca="1" si="32"/>
        <v>downtown</v>
      </c>
      <c r="V366">
        <f t="shared" ca="1" si="33"/>
        <v>10</v>
      </c>
      <c r="Y366" t="s">
        <v>17</v>
      </c>
      <c r="Z366" t="s">
        <v>46</v>
      </c>
      <c r="AA366" t="s">
        <v>54</v>
      </c>
      <c r="AB366" s="2">
        <v>12</v>
      </c>
    </row>
    <row r="367" spans="15:28" x14ac:dyDescent="0.25">
      <c r="O367">
        <f ca="1">_xll.RiskDiscrete($A$6:$A$35,$E$6:$E$35)</f>
        <v>11</v>
      </c>
      <c r="P367">
        <f ca="1">_xll.RiskDuniform($L$5:$L$16)</f>
        <v>2</v>
      </c>
      <c r="Q367" t="str">
        <f ca="1">IF(_xll.RiskUniform(0,1)&lt;0.5,"uptown","downtown")</f>
        <v>uptown</v>
      </c>
      <c r="R367">
        <f t="shared" ca="1" si="29"/>
        <v>12</v>
      </c>
      <c r="S367" t="str">
        <f t="shared" ca="1" si="30"/>
        <v>Safety 1</v>
      </c>
      <c r="T367" t="str">
        <f t="shared" ca="1" si="31"/>
        <v>February</v>
      </c>
      <c r="U367" t="str">
        <f t="shared" ca="1" si="32"/>
        <v>uptown</v>
      </c>
      <c r="V367">
        <f t="shared" ca="1" si="33"/>
        <v>12</v>
      </c>
      <c r="Y367" t="s">
        <v>24</v>
      </c>
      <c r="Z367" t="s">
        <v>47</v>
      </c>
      <c r="AA367" t="s">
        <v>54</v>
      </c>
      <c r="AB367" s="2">
        <v>10</v>
      </c>
    </row>
    <row r="368" spans="15:28" x14ac:dyDescent="0.25">
      <c r="O368">
        <f ca="1">_xll.RiskDiscrete($A$6:$A$35,$E$6:$E$35)</f>
        <v>1</v>
      </c>
      <c r="P368">
        <f ca="1">_xll.RiskDuniform($L$5:$L$16)</f>
        <v>10</v>
      </c>
      <c r="Q368" t="str">
        <f ca="1">IF(_xll.RiskUniform(0,1)&lt;0.5,"uptown","downtown")</f>
        <v>downtown</v>
      </c>
      <c r="R368">
        <f t="shared" ca="1" si="29"/>
        <v>3</v>
      </c>
      <c r="S368" t="str">
        <f t="shared" ca="1" si="30"/>
        <v>Tape 1</v>
      </c>
      <c r="T368" t="str">
        <f t="shared" ca="1" si="31"/>
        <v>October</v>
      </c>
      <c r="U368" t="str">
        <f t="shared" ca="1" si="32"/>
        <v>downtown</v>
      </c>
      <c r="V368">
        <f t="shared" ca="1" si="33"/>
        <v>3</v>
      </c>
      <c r="Y368" t="s">
        <v>16</v>
      </c>
      <c r="Z368" t="s">
        <v>39</v>
      </c>
      <c r="AA368" t="s">
        <v>54</v>
      </c>
      <c r="AB368" s="2">
        <v>2.5</v>
      </c>
    </row>
    <row r="369" spans="15:28" x14ac:dyDescent="0.25">
      <c r="O369">
        <f ca="1">_xll.RiskDiscrete($A$6:$A$35,$E$6:$E$35)</f>
        <v>7</v>
      </c>
      <c r="P369">
        <f ca="1">_xll.RiskDuniform($L$5:$L$16)</f>
        <v>2</v>
      </c>
      <c r="Q369" t="str">
        <f ca="1">IF(_xll.RiskUniform(0,1)&lt;0.5,"uptown","downtown")</f>
        <v>uptown</v>
      </c>
      <c r="R369">
        <f t="shared" ca="1" si="29"/>
        <v>2.5</v>
      </c>
      <c r="S369" t="str">
        <f t="shared" ca="1" si="30"/>
        <v>Tape 7</v>
      </c>
      <c r="T369" t="str">
        <f t="shared" ca="1" si="31"/>
        <v>February</v>
      </c>
      <c r="U369" t="str">
        <f t="shared" ca="1" si="32"/>
        <v>uptown</v>
      </c>
      <c r="V369">
        <f t="shared" ca="1" si="33"/>
        <v>2.5</v>
      </c>
      <c r="Y369" t="s">
        <v>24</v>
      </c>
      <c r="Z369" t="s">
        <v>43</v>
      </c>
      <c r="AA369" t="s">
        <v>54</v>
      </c>
      <c r="AB369" s="2">
        <v>10</v>
      </c>
    </row>
    <row r="370" spans="15:28" x14ac:dyDescent="0.25">
      <c r="O370">
        <f ca="1">_xll.RiskDiscrete($A$6:$A$35,$E$6:$E$35)</f>
        <v>12</v>
      </c>
      <c r="P370">
        <f ca="1">_xll.RiskDuniform($L$5:$L$16)</f>
        <v>3</v>
      </c>
      <c r="Q370" t="str">
        <f ca="1">IF(_xll.RiskUniform(0,1)&lt;0.5,"uptown","downtown")</f>
        <v>downtown</v>
      </c>
      <c r="R370">
        <f t="shared" ca="1" si="29"/>
        <v>10</v>
      </c>
      <c r="S370" t="str">
        <f t="shared" ca="1" si="30"/>
        <v>Safety 2</v>
      </c>
      <c r="T370" t="str">
        <f t="shared" ca="1" si="31"/>
        <v>March</v>
      </c>
      <c r="U370" t="str">
        <f t="shared" ca="1" si="32"/>
        <v>downtown</v>
      </c>
      <c r="V370">
        <f t="shared" ca="1" si="33"/>
        <v>10</v>
      </c>
      <c r="Y370" t="s">
        <v>24</v>
      </c>
      <c r="Z370" t="s">
        <v>44</v>
      </c>
      <c r="AA370" t="s">
        <v>54</v>
      </c>
      <c r="AB370" s="2">
        <v>10</v>
      </c>
    </row>
    <row r="371" spans="15:28" x14ac:dyDescent="0.25">
      <c r="O371">
        <f ca="1">_xll.RiskDiscrete($A$6:$A$35,$E$6:$E$35)</f>
        <v>18</v>
      </c>
      <c r="P371">
        <f ca="1">_xll.RiskDuniform($L$5:$L$16)</f>
        <v>3</v>
      </c>
      <c r="Q371" t="str">
        <f ca="1">IF(_xll.RiskUniform(0,1)&lt;0.5,"uptown","downtown")</f>
        <v>downtown</v>
      </c>
      <c r="R371">
        <f t="shared" ca="1" si="29"/>
        <v>10</v>
      </c>
      <c r="S371" t="str">
        <f t="shared" ca="1" si="30"/>
        <v>Safety 8</v>
      </c>
      <c r="T371" t="str">
        <f t="shared" ca="1" si="31"/>
        <v>March</v>
      </c>
      <c r="U371" t="str">
        <f t="shared" ca="1" si="32"/>
        <v>downtown</v>
      </c>
      <c r="V371">
        <f t="shared" ca="1" si="33"/>
        <v>10</v>
      </c>
      <c r="Y371" t="s">
        <v>17</v>
      </c>
      <c r="Z371" t="s">
        <v>41</v>
      </c>
      <c r="AA371" t="s">
        <v>53</v>
      </c>
      <c r="AB371" s="2">
        <v>12</v>
      </c>
    </row>
    <row r="372" spans="15:28" x14ac:dyDescent="0.25">
      <c r="O372">
        <f ca="1">_xll.RiskDiscrete($A$6:$A$35,$E$6:$E$35)</f>
        <v>18</v>
      </c>
      <c r="P372">
        <f ca="1">_xll.RiskDuniform($L$5:$L$16)</f>
        <v>10</v>
      </c>
      <c r="Q372" t="str">
        <f ca="1">IF(_xll.RiskUniform(0,1)&lt;0.5,"uptown","downtown")</f>
        <v>downtown</v>
      </c>
      <c r="R372">
        <f t="shared" ca="1" si="29"/>
        <v>10</v>
      </c>
      <c r="S372" t="str">
        <f t="shared" ca="1" si="30"/>
        <v>Safety 8</v>
      </c>
      <c r="T372" t="str">
        <f t="shared" ca="1" si="31"/>
        <v>October</v>
      </c>
      <c r="U372" t="str">
        <f t="shared" ca="1" si="32"/>
        <v>downtown</v>
      </c>
      <c r="V372">
        <f t="shared" ca="1" si="33"/>
        <v>10</v>
      </c>
      <c r="Y372" t="s">
        <v>33</v>
      </c>
      <c r="Z372" t="s">
        <v>44</v>
      </c>
      <c r="AA372" t="s">
        <v>53</v>
      </c>
      <c r="AB372" s="2">
        <v>7</v>
      </c>
    </row>
    <row r="373" spans="15:28" x14ac:dyDescent="0.25">
      <c r="O373">
        <f ca="1">_xll.RiskDiscrete($A$6:$A$35,$E$6:$E$35)</f>
        <v>29</v>
      </c>
      <c r="P373">
        <f ca="1">_xll.RiskDuniform($L$5:$L$16)</f>
        <v>6</v>
      </c>
      <c r="Q373" t="str">
        <f ca="1">IF(_xll.RiskUniform(0,1)&lt;0.5,"uptown","downtown")</f>
        <v>downtown</v>
      </c>
      <c r="R373">
        <f t="shared" ca="1" si="29"/>
        <v>7</v>
      </c>
      <c r="S373" t="str">
        <f t="shared" ca="1" si="30"/>
        <v>Adhesive 9</v>
      </c>
      <c r="T373" t="str">
        <f t="shared" ca="1" si="31"/>
        <v>June</v>
      </c>
      <c r="U373" t="str">
        <f t="shared" ca="1" si="32"/>
        <v>downtown</v>
      </c>
      <c r="V373">
        <f t="shared" ca="1" si="33"/>
        <v>7</v>
      </c>
      <c r="Y373" t="s">
        <v>24</v>
      </c>
      <c r="Z373" t="s">
        <v>49</v>
      </c>
      <c r="AA373" t="s">
        <v>53</v>
      </c>
      <c r="AB373" s="2">
        <v>10</v>
      </c>
    </row>
    <row r="374" spans="15:28" x14ac:dyDescent="0.25">
      <c r="O374">
        <f ca="1">_xll.RiskDiscrete($A$6:$A$35,$E$6:$E$35)</f>
        <v>10</v>
      </c>
      <c r="P374">
        <f ca="1">_xll.RiskDuniform($L$5:$L$16)</f>
        <v>7</v>
      </c>
      <c r="Q374" t="str">
        <f ca="1">IF(_xll.RiskUniform(0,1)&lt;0.5,"uptown","downtown")</f>
        <v>uptown</v>
      </c>
      <c r="R374">
        <f t="shared" ca="1" si="29"/>
        <v>2.5</v>
      </c>
      <c r="S374" t="str">
        <f t="shared" ca="1" si="30"/>
        <v>Tape 10</v>
      </c>
      <c r="T374" t="str">
        <f t="shared" ca="1" si="31"/>
        <v>July</v>
      </c>
      <c r="U374" t="str">
        <f t="shared" ca="1" si="32"/>
        <v>uptown</v>
      </c>
      <c r="V374">
        <f t="shared" ca="1" si="33"/>
        <v>2.5</v>
      </c>
      <c r="Y374" t="s">
        <v>18</v>
      </c>
      <c r="Z374" t="s">
        <v>49</v>
      </c>
      <c r="AA374" t="s">
        <v>54</v>
      </c>
      <c r="AB374" s="2">
        <v>10</v>
      </c>
    </row>
    <row r="375" spans="15:28" x14ac:dyDescent="0.25">
      <c r="O375">
        <f ca="1">_xll.RiskDiscrete($A$6:$A$35,$E$6:$E$35)</f>
        <v>6</v>
      </c>
      <c r="P375">
        <f ca="1">_xll.RiskDuniform($L$5:$L$16)</f>
        <v>1</v>
      </c>
      <c r="Q375" t="str">
        <f ca="1">IF(_xll.RiskUniform(0,1)&lt;0.5,"uptown","downtown")</f>
        <v>downtown</v>
      </c>
      <c r="R375">
        <f t="shared" ca="1" si="29"/>
        <v>2.5</v>
      </c>
      <c r="S375" t="str">
        <f t="shared" ca="1" si="30"/>
        <v>Tape 6</v>
      </c>
      <c r="T375" t="str">
        <f t="shared" ca="1" si="31"/>
        <v>January</v>
      </c>
      <c r="U375" t="str">
        <f t="shared" ca="1" si="32"/>
        <v>downtown</v>
      </c>
      <c r="V375">
        <f t="shared" ca="1" si="33"/>
        <v>2.5</v>
      </c>
      <c r="Y375" t="s">
        <v>13</v>
      </c>
      <c r="Z375" t="s">
        <v>44</v>
      </c>
      <c r="AA375" t="s">
        <v>53</v>
      </c>
      <c r="AB375" s="2">
        <v>2.5</v>
      </c>
    </row>
    <row r="376" spans="15:28" x14ac:dyDescent="0.25">
      <c r="O376">
        <f ca="1">_xll.RiskDiscrete($A$6:$A$35,$E$6:$E$35)</f>
        <v>25</v>
      </c>
      <c r="P376">
        <f ca="1">_xll.RiskDuniform($L$5:$L$16)</f>
        <v>4</v>
      </c>
      <c r="Q376" t="str">
        <f ca="1">IF(_xll.RiskUniform(0,1)&lt;0.5,"uptown","downtown")</f>
        <v>downtown</v>
      </c>
      <c r="R376">
        <f t="shared" ca="1" si="29"/>
        <v>7</v>
      </c>
      <c r="S376" t="str">
        <f t="shared" ca="1" si="30"/>
        <v>Adhesive 5</v>
      </c>
      <c r="T376" t="str">
        <f t="shared" ca="1" si="31"/>
        <v>April</v>
      </c>
      <c r="U376" t="str">
        <f t="shared" ca="1" si="32"/>
        <v>downtown</v>
      </c>
      <c r="V376">
        <f t="shared" ca="1" si="33"/>
        <v>7</v>
      </c>
      <c r="Y376" t="s">
        <v>7</v>
      </c>
      <c r="Z376" t="s">
        <v>48</v>
      </c>
      <c r="AA376" t="s">
        <v>53</v>
      </c>
      <c r="AB376" s="2">
        <v>3</v>
      </c>
    </row>
    <row r="377" spans="15:28" x14ac:dyDescent="0.25">
      <c r="O377">
        <f ca="1">_xll.RiskDiscrete($A$6:$A$35,$E$6:$E$35)</f>
        <v>17</v>
      </c>
      <c r="P377">
        <f ca="1">_xll.RiskDuniform($L$5:$L$16)</f>
        <v>7</v>
      </c>
      <c r="Q377" t="str">
        <f ca="1">IF(_xll.RiskUniform(0,1)&lt;0.5,"uptown","downtown")</f>
        <v>uptown</v>
      </c>
      <c r="R377">
        <f t="shared" ca="1" si="29"/>
        <v>10</v>
      </c>
      <c r="S377" t="str">
        <f t="shared" ca="1" si="30"/>
        <v>Safety 7</v>
      </c>
      <c r="T377" t="str">
        <f t="shared" ca="1" si="31"/>
        <v>July</v>
      </c>
      <c r="U377" t="str">
        <f t="shared" ca="1" si="32"/>
        <v>uptown</v>
      </c>
      <c r="V377">
        <f t="shared" ca="1" si="33"/>
        <v>10</v>
      </c>
      <c r="Y377" t="s">
        <v>24</v>
      </c>
      <c r="Z377" t="s">
        <v>45</v>
      </c>
      <c r="AA377" t="s">
        <v>53</v>
      </c>
      <c r="AB377" s="2">
        <v>10</v>
      </c>
    </row>
    <row r="378" spans="15:28" x14ac:dyDescent="0.25">
      <c r="O378">
        <f ca="1">_xll.RiskDiscrete($A$6:$A$35,$E$6:$E$35)</f>
        <v>24</v>
      </c>
      <c r="P378">
        <f ca="1">_xll.RiskDuniform($L$5:$L$16)</f>
        <v>4</v>
      </c>
      <c r="Q378" t="str">
        <f ca="1">IF(_xll.RiskUniform(0,1)&lt;0.5,"uptown","downtown")</f>
        <v>uptown</v>
      </c>
      <c r="R378">
        <f t="shared" ca="1" si="29"/>
        <v>7</v>
      </c>
      <c r="S378" t="str">
        <f t="shared" ca="1" si="30"/>
        <v>Adhesive 4</v>
      </c>
      <c r="T378" t="str">
        <f t="shared" ca="1" si="31"/>
        <v>April</v>
      </c>
      <c r="U378" t="str">
        <f t="shared" ca="1" si="32"/>
        <v>uptown</v>
      </c>
      <c r="V378">
        <f t="shared" ca="1" si="33"/>
        <v>7</v>
      </c>
      <c r="Y378" t="s">
        <v>13</v>
      </c>
      <c r="Z378" t="s">
        <v>48</v>
      </c>
      <c r="AA378" t="s">
        <v>53</v>
      </c>
      <c r="AB378" s="2">
        <v>2.5</v>
      </c>
    </row>
    <row r="379" spans="15:28" x14ac:dyDescent="0.25">
      <c r="O379">
        <f ca="1">_xll.RiskDiscrete($A$6:$A$35,$E$6:$E$35)</f>
        <v>18</v>
      </c>
      <c r="P379">
        <f ca="1">_xll.RiskDuniform($L$5:$L$16)</f>
        <v>4</v>
      </c>
      <c r="Q379" t="str">
        <f ca="1">IF(_xll.RiskUniform(0,1)&lt;0.5,"uptown","downtown")</f>
        <v>downtown</v>
      </c>
      <c r="R379">
        <f t="shared" ca="1" si="29"/>
        <v>10</v>
      </c>
      <c r="S379" t="str">
        <f t="shared" ca="1" si="30"/>
        <v>Safety 8</v>
      </c>
      <c r="T379" t="str">
        <f t="shared" ca="1" si="31"/>
        <v>April</v>
      </c>
      <c r="U379" t="str">
        <f t="shared" ca="1" si="32"/>
        <v>downtown</v>
      </c>
      <c r="V379">
        <f t="shared" ca="1" si="33"/>
        <v>10</v>
      </c>
      <c r="Y379" t="s">
        <v>24</v>
      </c>
      <c r="Z379" t="s">
        <v>47</v>
      </c>
      <c r="AA379" t="s">
        <v>54</v>
      </c>
      <c r="AB379" s="2">
        <v>10</v>
      </c>
    </row>
    <row r="380" spans="15:28" x14ac:dyDescent="0.25">
      <c r="O380">
        <f ca="1">_xll.RiskDiscrete($A$6:$A$35,$E$6:$E$35)</f>
        <v>13</v>
      </c>
      <c r="P380">
        <f ca="1">_xll.RiskDuniform($L$5:$L$16)</f>
        <v>12</v>
      </c>
      <c r="Q380" t="str">
        <f ca="1">IF(_xll.RiskUniform(0,1)&lt;0.5,"uptown","downtown")</f>
        <v>uptown</v>
      </c>
      <c r="R380">
        <f t="shared" ca="1" si="29"/>
        <v>10</v>
      </c>
      <c r="S380" t="str">
        <f t="shared" ca="1" si="30"/>
        <v>Safety 3</v>
      </c>
      <c r="T380" t="str">
        <f t="shared" ca="1" si="31"/>
        <v>December</v>
      </c>
      <c r="U380" t="str">
        <f t="shared" ca="1" si="32"/>
        <v>uptown</v>
      </c>
      <c r="V380">
        <f t="shared" ca="1" si="33"/>
        <v>10</v>
      </c>
      <c r="Y380" t="s">
        <v>16</v>
      </c>
      <c r="Z380" t="s">
        <v>46</v>
      </c>
      <c r="AA380" t="s">
        <v>54</v>
      </c>
      <c r="AB380" s="2">
        <v>2.5</v>
      </c>
    </row>
    <row r="381" spans="15:28" x14ac:dyDescent="0.25">
      <c r="O381">
        <f ca="1">_xll.RiskDiscrete($A$6:$A$35,$E$6:$E$35)</f>
        <v>6</v>
      </c>
      <c r="P381">
        <f ca="1">_xll.RiskDuniform($L$5:$L$16)</f>
        <v>9</v>
      </c>
      <c r="Q381" t="str">
        <f ca="1">IF(_xll.RiskUniform(0,1)&lt;0.5,"uptown","downtown")</f>
        <v>downtown</v>
      </c>
      <c r="R381">
        <f t="shared" ca="1" si="29"/>
        <v>2.5</v>
      </c>
      <c r="S381" t="str">
        <f t="shared" ca="1" si="30"/>
        <v>Tape 6</v>
      </c>
      <c r="T381" t="str">
        <f t="shared" ca="1" si="31"/>
        <v>September</v>
      </c>
      <c r="U381" t="str">
        <f t="shared" ca="1" si="32"/>
        <v>downtown</v>
      </c>
      <c r="V381">
        <f t="shared" ca="1" si="33"/>
        <v>2.5</v>
      </c>
      <c r="Y381" t="s">
        <v>16</v>
      </c>
      <c r="Z381" t="s">
        <v>49</v>
      </c>
      <c r="AA381" t="s">
        <v>54</v>
      </c>
      <c r="AB381" s="2">
        <v>2.5</v>
      </c>
    </row>
    <row r="382" spans="15:28" x14ac:dyDescent="0.25">
      <c r="O382">
        <f ca="1">_xll.RiskDiscrete($A$6:$A$35,$E$6:$E$35)</f>
        <v>6</v>
      </c>
      <c r="P382">
        <f ca="1">_xll.RiskDuniform($L$5:$L$16)</f>
        <v>2</v>
      </c>
      <c r="Q382" t="str">
        <f ca="1">IF(_xll.RiskUniform(0,1)&lt;0.5,"uptown","downtown")</f>
        <v>downtown</v>
      </c>
      <c r="R382">
        <f t="shared" ca="1" si="29"/>
        <v>2.5</v>
      </c>
      <c r="S382" t="str">
        <f t="shared" ca="1" si="30"/>
        <v>Tape 6</v>
      </c>
      <c r="T382" t="str">
        <f t="shared" ca="1" si="31"/>
        <v>February</v>
      </c>
      <c r="U382" t="str">
        <f t="shared" ca="1" si="32"/>
        <v>downtown</v>
      </c>
      <c r="V382">
        <f t="shared" ca="1" si="33"/>
        <v>2.5</v>
      </c>
      <c r="Y382" t="s">
        <v>26</v>
      </c>
      <c r="Z382" t="s">
        <v>40</v>
      </c>
      <c r="AA382" t="s">
        <v>53</v>
      </c>
      <c r="AB382" s="2">
        <v>10</v>
      </c>
    </row>
    <row r="383" spans="15:28" x14ac:dyDescent="0.25">
      <c r="O383">
        <f ca="1">_xll.RiskDiscrete($A$6:$A$35,$E$6:$E$35)</f>
        <v>18</v>
      </c>
      <c r="P383">
        <f ca="1">_xll.RiskDuniform($L$5:$L$16)</f>
        <v>4</v>
      </c>
      <c r="Q383" t="str">
        <f ca="1">IF(_xll.RiskUniform(0,1)&lt;0.5,"uptown","downtown")</f>
        <v>uptown</v>
      </c>
      <c r="R383">
        <f t="shared" ca="1" si="29"/>
        <v>10</v>
      </c>
      <c r="S383" t="str">
        <f t="shared" ca="1" si="30"/>
        <v>Safety 8</v>
      </c>
      <c r="T383" t="str">
        <f t="shared" ca="1" si="31"/>
        <v>April</v>
      </c>
      <c r="U383" t="str">
        <f t="shared" ca="1" si="32"/>
        <v>uptown</v>
      </c>
      <c r="V383">
        <f t="shared" ca="1" si="33"/>
        <v>10</v>
      </c>
      <c r="Y383" t="s">
        <v>24</v>
      </c>
      <c r="Z383" t="s">
        <v>39</v>
      </c>
      <c r="AA383" t="s">
        <v>53</v>
      </c>
      <c r="AB383" s="2">
        <v>10</v>
      </c>
    </row>
    <row r="384" spans="15:28" x14ac:dyDescent="0.25">
      <c r="O384">
        <f ca="1">_xll.RiskDiscrete($A$6:$A$35,$E$6:$E$35)</f>
        <v>10</v>
      </c>
      <c r="P384">
        <f ca="1">_xll.RiskDuniform($L$5:$L$16)</f>
        <v>1</v>
      </c>
      <c r="Q384" t="str">
        <f ca="1">IF(_xll.RiskUniform(0,1)&lt;0.5,"uptown","downtown")</f>
        <v>downtown</v>
      </c>
      <c r="R384">
        <f t="shared" ca="1" si="29"/>
        <v>2.5</v>
      </c>
      <c r="S384" t="str">
        <f t="shared" ca="1" si="30"/>
        <v>Tape 10</v>
      </c>
      <c r="T384" t="str">
        <f t="shared" ca="1" si="31"/>
        <v>January</v>
      </c>
      <c r="U384" t="str">
        <f t="shared" ca="1" si="32"/>
        <v>downtown</v>
      </c>
      <c r="V384">
        <f t="shared" ca="1" si="33"/>
        <v>2.5</v>
      </c>
      <c r="Y384" t="s">
        <v>16</v>
      </c>
      <c r="Z384" t="s">
        <v>46</v>
      </c>
      <c r="AA384" t="s">
        <v>54</v>
      </c>
      <c r="AB384" s="2">
        <v>2.5</v>
      </c>
    </row>
    <row r="385" spans="15:28" x14ac:dyDescent="0.25">
      <c r="O385">
        <f ca="1">_xll.RiskDiscrete($A$6:$A$35,$E$6:$E$35)</f>
        <v>12</v>
      </c>
      <c r="P385">
        <f ca="1">_xll.RiskDuniform($L$5:$L$16)</f>
        <v>3</v>
      </c>
      <c r="Q385" t="str">
        <f ca="1">IF(_xll.RiskUniform(0,1)&lt;0.5,"uptown","downtown")</f>
        <v>downtown</v>
      </c>
      <c r="R385">
        <f t="shared" ca="1" si="29"/>
        <v>10</v>
      </c>
      <c r="S385" t="str">
        <f t="shared" ca="1" si="30"/>
        <v>Safety 2</v>
      </c>
      <c r="T385" t="str">
        <f t="shared" ca="1" si="31"/>
        <v>March</v>
      </c>
      <c r="U385" t="str">
        <f t="shared" ca="1" si="32"/>
        <v>downtown</v>
      </c>
      <c r="V385">
        <f t="shared" ca="1" si="33"/>
        <v>10</v>
      </c>
      <c r="Y385" t="s">
        <v>24</v>
      </c>
      <c r="Z385" t="s">
        <v>39</v>
      </c>
      <c r="AA385" t="s">
        <v>53</v>
      </c>
      <c r="AB385" s="2">
        <v>10</v>
      </c>
    </row>
    <row r="386" spans="15:28" x14ac:dyDescent="0.25">
      <c r="O386">
        <f ca="1">_xll.RiskDiscrete($A$6:$A$35,$E$6:$E$35)</f>
        <v>18</v>
      </c>
      <c r="P386">
        <f ca="1">_xll.RiskDuniform($L$5:$L$16)</f>
        <v>2</v>
      </c>
      <c r="Q386" t="str">
        <f ca="1">IF(_xll.RiskUniform(0,1)&lt;0.5,"uptown","downtown")</f>
        <v>uptown</v>
      </c>
      <c r="R386">
        <f t="shared" ca="1" si="29"/>
        <v>10</v>
      </c>
      <c r="S386" t="str">
        <f t="shared" ca="1" si="30"/>
        <v>Safety 8</v>
      </c>
      <c r="T386" t="str">
        <f t="shared" ca="1" si="31"/>
        <v>February</v>
      </c>
      <c r="U386" t="str">
        <f t="shared" ca="1" si="32"/>
        <v>uptown</v>
      </c>
      <c r="V386">
        <f t="shared" ca="1" si="33"/>
        <v>10</v>
      </c>
      <c r="Y386" t="s">
        <v>23</v>
      </c>
      <c r="Z386" t="s">
        <v>47</v>
      </c>
      <c r="AA386" t="s">
        <v>53</v>
      </c>
      <c r="AB386" s="2">
        <v>10</v>
      </c>
    </row>
    <row r="387" spans="15:28" x14ac:dyDescent="0.25">
      <c r="O387">
        <f ca="1">_xll.RiskDiscrete($A$6:$A$35,$E$6:$E$35)</f>
        <v>18</v>
      </c>
      <c r="P387">
        <f ca="1">_xll.RiskDuniform($L$5:$L$16)</f>
        <v>8</v>
      </c>
      <c r="Q387" t="str">
        <f ca="1">IF(_xll.RiskUniform(0,1)&lt;0.5,"uptown","downtown")</f>
        <v>uptown</v>
      </c>
      <c r="R387">
        <f t="shared" ca="1" si="29"/>
        <v>10</v>
      </c>
      <c r="S387" t="str">
        <f t="shared" ca="1" si="30"/>
        <v>Safety 8</v>
      </c>
      <c r="T387" t="str">
        <f t="shared" ca="1" si="31"/>
        <v>August</v>
      </c>
      <c r="U387" t="str">
        <f t="shared" ca="1" si="32"/>
        <v>uptown</v>
      </c>
      <c r="V387">
        <f t="shared" ca="1" si="33"/>
        <v>10</v>
      </c>
      <c r="Y387" t="s">
        <v>19</v>
      </c>
      <c r="Z387" t="s">
        <v>43</v>
      </c>
      <c r="AA387" t="s">
        <v>54</v>
      </c>
      <c r="AB387" s="2">
        <v>10</v>
      </c>
    </row>
    <row r="388" spans="15:28" x14ac:dyDescent="0.25">
      <c r="O388">
        <f ca="1">_xll.RiskDiscrete($A$6:$A$35,$E$6:$E$35)</f>
        <v>12</v>
      </c>
      <c r="P388">
        <f ca="1">_xll.RiskDuniform($L$5:$L$16)</f>
        <v>2</v>
      </c>
      <c r="Q388" t="str">
        <f ca="1">IF(_xll.RiskUniform(0,1)&lt;0.5,"uptown","downtown")</f>
        <v>uptown</v>
      </c>
      <c r="R388">
        <f t="shared" ca="1" si="29"/>
        <v>10</v>
      </c>
      <c r="S388" t="str">
        <f t="shared" ca="1" si="30"/>
        <v>Safety 2</v>
      </c>
      <c r="T388" t="str">
        <f t="shared" ca="1" si="31"/>
        <v>February</v>
      </c>
      <c r="U388" t="str">
        <f t="shared" ca="1" si="32"/>
        <v>uptown</v>
      </c>
      <c r="V388">
        <f t="shared" ca="1" si="33"/>
        <v>10</v>
      </c>
      <c r="Y388" t="s">
        <v>18</v>
      </c>
      <c r="Z388" t="s">
        <v>44</v>
      </c>
      <c r="AA388" t="s">
        <v>54</v>
      </c>
      <c r="AB388" s="2">
        <v>10</v>
      </c>
    </row>
    <row r="389" spans="15:28" x14ac:dyDescent="0.25">
      <c r="O389">
        <f ca="1">_xll.RiskDiscrete($A$6:$A$35,$E$6:$E$35)</f>
        <v>4</v>
      </c>
      <c r="P389">
        <f ca="1">_xll.RiskDuniform($L$5:$L$16)</f>
        <v>2</v>
      </c>
      <c r="Q389" t="str">
        <f ca="1">IF(_xll.RiskUniform(0,1)&lt;0.5,"uptown","downtown")</f>
        <v>downtown</v>
      </c>
      <c r="R389">
        <f t="shared" ca="1" si="29"/>
        <v>2.5</v>
      </c>
      <c r="S389" t="str">
        <f t="shared" ca="1" si="30"/>
        <v>Tape 4</v>
      </c>
      <c r="T389" t="str">
        <f t="shared" ca="1" si="31"/>
        <v>February</v>
      </c>
      <c r="U389" t="str">
        <f t="shared" ca="1" si="32"/>
        <v>downtown</v>
      </c>
      <c r="V389">
        <f t="shared" ca="1" si="33"/>
        <v>2.5</v>
      </c>
      <c r="Y389" t="s">
        <v>24</v>
      </c>
      <c r="Z389" t="s">
        <v>47</v>
      </c>
      <c r="AA389" t="s">
        <v>53</v>
      </c>
      <c r="AB389" s="2">
        <v>10</v>
      </c>
    </row>
    <row r="390" spans="15:28" x14ac:dyDescent="0.25">
      <c r="O390">
        <f ca="1">_xll.RiskDiscrete($A$6:$A$35,$E$6:$E$35)</f>
        <v>11</v>
      </c>
      <c r="P390">
        <f ca="1">_xll.RiskDuniform($L$5:$L$16)</f>
        <v>1</v>
      </c>
      <c r="Q390" t="str">
        <f ca="1">IF(_xll.RiskUniform(0,1)&lt;0.5,"uptown","downtown")</f>
        <v>downtown</v>
      </c>
      <c r="R390">
        <f t="shared" ca="1" si="29"/>
        <v>12</v>
      </c>
      <c r="S390" t="str">
        <f t="shared" ca="1" si="30"/>
        <v>Safety 1</v>
      </c>
      <c r="T390" t="str">
        <f t="shared" ca="1" si="31"/>
        <v>January</v>
      </c>
      <c r="U390" t="str">
        <f t="shared" ca="1" si="32"/>
        <v>downtown</v>
      </c>
      <c r="V390">
        <f t="shared" ca="1" si="33"/>
        <v>12</v>
      </c>
      <c r="Y390" t="s">
        <v>7</v>
      </c>
      <c r="Z390" t="s">
        <v>46</v>
      </c>
      <c r="AA390" t="s">
        <v>53</v>
      </c>
      <c r="AB390" s="2">
        <v>3</v>
      </c>
    </row>
    <row r="391" spans="15:28" x14ac:dyDescent="0.25">
      <c r="O391">
        <f ca="1">_xll.RiskDiscrete($A$6:$A$35,$E$6:$E$35)</f>
        <v>10</v>
      </c>
      <c r="P391">
        <f ca="1">_xll.RiskDuniform($L$5:$L$16)</f>
        <v>4</v>
      </c>
      <c r="Q391" t="str">
        <f ca="1">IF(_xll.RiskUniform(0,1)&lt;0.5,"uptown","downtown")</f>
        <v>downtown</v>
      </c>
      <c r="R391">
        <f t="shared" ca="1" si="29"/>
        <v>2.5</v>
      </c>
      <c r="S391" t="str">
        <f t="shared" ca="1" si="30"/>
        <v>Tape 10</v>
      </c>
      <c r="T391" t="str">
        <f t="shared" ca="1" si="31"/>
        <v>April</v>
      </c>
      <c r="U391" t="str">
        <f t="shared" ca="1" si="32"/>
        <v>downtown</v>
      </c>
      <c r="V391">
        <f t="shared" ca="1" si="33"/>
        <v>2.5</v>
      </c>
      <c r="Y391" t="s">
        <v>24</v>
      </c>
      <c r="Z391" t="s">
        <v>42</v>
      </c>
      <c r="AA391" t="s">
        <v>54</v>
      </c>
      <c r="AB391" s="2">
        <v>10</v>
      </c>
    </row>
    <row r="392" spans="15:28" x14ac:dyDescent="0.25">
      <c r="O392">
        <f ca="1">_xll.RiskDiscrete($A$6:$A$35,$E$6:$E$35)</f>
        <v>17</v>
      </c>
      <c r="P392">
        <f ca="1">_xll.RiskDuniform($L$5:$L$16)</f>
        <v>3</v>
      </c>
      <c r="Q392" t="str">
        <f ca="1">IF(_xll.RiskUniform(0,1)&lt;0.5,"uptown","downtown")</f>
        <v>downtown</v>
      </c>
      <c r="R392">
        <f t="shared" ref="R392:R455" ca="1" si="34">VLOOKUP(O392,lookprice,2)</f>
        <v>10</v>
      </c>
      <c r="S392" t="str">
        <f t="shared" ref="S392:S455" ca="1" si="35">VLOOKUP(O392,lookname,2)</f>
        <v>Safety 7</v>
      </c>
      <c r="T392" t="str">
        <f t="shared" ref="T392:T455" ca="1" si="36">VLOOKUP(P392,lookmonth,2)</f>
        <v>March</v>
      </c>
      <c r="U392" t="str">
        <f t="shared" ca="1" si="32"/>
        <v>downtown</v>
      </c>
      <c r="V392">
        <f t="shared" ca="1" si="33"/>
        <v>10</v>
      </c>
      <c r="Y392" t="s">
        <v>23</v>
      </c>
      <c r="Z392" t="s">
        <v>48</v>
      </c>
      <c r="AA392" t="s">
        <v>53</v>
      </c>
      <c r="AB392" s="2">
        <v>10</v>
      </c>
    </row>
    <row r="393" spans="15:28" x14ac:dyDescent="0.25">
      <c r="O393">
        <f ca="1">_xll.RiskDiscrete($A$6:$A$35,$E$6:$E$35)</f>
        <v>18</v>
      </c>
      <c r="P393">
        <f ca="1">_xll.RiskDuniform($L$5:$L$16)</f>
        <v>12</v>
      </c>
      <c r="Q393" t="str">
        <f ca="1">IF(_xll.RiskUniform(0,1)&lt;0.5,"uptown","downtown")</f>
        <v>downtown</v>
      </c>
      <c r="R393">
        <f t="shared" ca="1" si="34"/>
        <v>10</v>
      </c>
      <c r="S393" t="str">
        <f t="shared" ca="1" si="35"/>
        <v>Safety 8</v>
      </c>
      <c r="T393" t="str">
        <f t="shared" ca="1" si="36"/>
        <v>December</v>
      </c>
      <c r="U393" t="str">
        <f t="shared" ref="U393:U456" ca="1" si="37">Q393</f>
        <v>downtown</v>
      </c>
      <c r="V393">
        <f t="shared" ref="V393:V456" ca="1" si="38">R393</f>
        <v>10</v>
      </c>
      <c r="Y393" t="s">
        <v>24</v>
      </c>
      <c r="Z393" t="s">
        <v>39</v>
      </c>
      <c r="AA393" t="s">
        <v>53</v>
      </c>
      <c r="AB393" s="2">
        <v>10</v>
      </c>
    </row>
    <row r="394" spans="15:28" x14ac:dyDescent="0.25">
      <c r="O394">
        <f ca="1">_xll.RiskDiscrete($A$6:$A$35,$E$6:$E$35)</f>
        <v>3</v>
      </c>
      <c r="P394">
        <f ca="1">_xll.RiskDuniform($L$5:$L$16)</f>
        <v>3</v>
      </c>
      <c r="Q394" t="str">
        <f ca="1">IF(_xll.RiskUniform(0,1)&lt;0.5,"uptown","downtown")</f>
        <v>uptown</v>
      </c>
      <c r="R394">
        <f t="shared" ca="1" si="34"/>
        <v>2.5</v>
      </c>
      <c r="S394" t="str">
        <f t="shared" ca="1" si="35"/>
        <v>Tape 3</v>
      </c>
      <c r="T394" t="str">
        <f t="shared" ca="1" si="36"/>
        <v>March</v>
      </c>
      <c r="U394" t="str">
        <f t="shared" ca="1" si="37"/>
        <v>uptown</v>
      </c>
      <c r="V394">
        <f t="shared" ca="1" si="38"/>
        <v>2.5</v>
      </c>
      <c r="Y394" t="s">
        <v>7</v>
      </c>
      <c r="Z394" t="s">
        <v>41</v>
      </c>
      <c r="AA394" t="s">
        <v>53</v>
      </c>
      <c r="AB394" s="2">
        <v>3</v>
      </c>
    </row>
    <row r="395" spans="15:28" x14ac:dyDescent="0.25">
      <c r="O395">
        <f ca="1">_xll.RiskDiscrete($A$6:$A$35,$E$6:$E$35)</f>
        <v>10</v>
      </c>
      <c r="P395">
        <f ca="1">_xll.RiskDuniform($L$5:$L$16)</f>
        <v>11</v>
      </c>
      <c r="Q395" t="str">
        <f ca="1">IF(_xll.RiskUniform(0,1)&lt;0.5,"uptown","downtown")</f>
        <v>downtown</v>
      </c>
      <c r="R395">
        <f t="shared" ca="1" si="34"/>
        <v>2.5</v>
      </c>
      <c r="S395" t="str">
        <f t="shared" ca="1" si="35"/>
        <v>Tape 10</v>
      </c>
      <c r="T395" t="str">
        <f t="shared" ca="1" si="36"/>
        <v>November</v>
      </c>
      <c r="U395" t="str">
        <f t="shared" ca="1" si="37"/>
        <v>downtown</v>
      </c>
      <c r="V395">
        <f t="shared" ca="1" si="38"/>
        <v>2.5</v>
      </c>
      <c r="Y395" t="s">
        <v>24</v>
      </c>
      <c r="Z395" t="s">
        <v>50</v>
      </c>
      <c r="AA395" t="s">
        <v>54</v>
      </c>
      <c r="AB395" s="2">
        <v>10</v>
      </c>
    </row>
    <row r="396" spans="15:28" x14ac:dyDescent="0.25">
      <c r="O396">
        <f ca="1">_xll.RiskDiscrete($A$6:$A$35,$E$6:$E$35)</f>
        <v>18</v>
      </c>
      <c r="P396">
        <f ca="1">_xll.RiskDuniform($L$5:$L$16)</f>
        <v>9</v>
      </c>
      <c r="Q396" t="str">
        <f ca="1">IF(_xll.RiskUniform(0,1)&lt;0.5,"uptown","downtown")</f>
        <v>uptown</v>
      </c>
      <c r="R396">
        <f t="shared" ca="1" si="34"/>
        <v>10</v>
      </c>
      <c r="S396" t="str">
        <f t="shared" ca="1" si="35"/>
        <v>Safety 8</v>
      </c>
      <c r="T396" t="str">
        <f t="shared" ca="1" si="36"/>
        <v>September</v>
      </c>
      <c r="U396" t="str">
        <f t="shared" ca="1" si="37"/>
        <v>uptown</v>
      </c>
      <c r="V396">
        <f t="shared" ca="1" si="38"/>
        <v>10</v>
      </c>
      <c r="Y396" t="s">
        <v>13</v>
      </c>
      <c r="Z396" t="s">
        <v>45</v>
      </c>
      <c r="AA396" t="s">
        <v>54</v>
      </c>
      <c r="AB396" s="2">
        <v>2.5</v>
      </c>
    </row>
    <row r="397" spans="15:28" x14ac:dyDescent="0.25">
      <c r="O397">
        <f ca="1">_xll.RiskDiscrete($A$6:$A$35,$E$6:$E$35)</f>
        <v>18</v>
      </c>
      <c r="P397">
        <f ca="1">_xll.RiskDuniform($L$5:$L$16)</f>
        <v>4</v>
      </c>
      <c r="Q397" t="str">
        <f ca="1">IF(_xll.RiskUniform(0,1)&lt;0.5,"uptown","downtown")</f>
        <v>uptown</v>
      </c>
      <c r="R397">
        <f t="shared" ca="1" si="34"/>
        <v>10</v>
      </c>
      <c r="S397" t="str">
        <f t="shared" ca="1" si="35"/>
        <v>Safety 8</v>
      </c>
      <c r="T397" t="str">
        <f t="shared" ca="1" si="36"/>
        <v>April</v>
      </c>
      <c r="U397" t="str">
        <f t="shared" ca="1" si="37"/>
        <v>uptown</v>
      </c>
      <c r="V397">
        <f t="shared" ca="1" si="38"/>
        <v>10</v>
      </c>
      <c r="Y397" t="s">
        <v>12</v>
      </c>
      <c r="Z397" t="s">
        <v>48</v>
      </c>
      <c r="AA397" t="s">
        <v>53</v>
      </c>
      <c r="AB397" s="2">
        <v>2.5</v>
      </c>
    </row>
    <row r="398" spans="15:28" x14ac:dyDescent="0.25">
      <c r="O398">
        <f ca="1">_xll.RiskDiscrete($A$6:$A$35,$E$6:$E$35)</f>
        <v>7</v>
      </c>
      <c r="P398">
        <f ca="1">_xll.RiskDuniform($L$5:$L$16)</f>
        <v>11</v>
      </c>
      <c r="Q398" t="str">
        <f ca="1">IF(_xll.RiskUniform(0,1)&lt;0.5,"uptown","downtown")</f>
        <v>uptown</v>
      </c>
      <c r="R398">
        <f t="shared" ca="1" si="34"/>
        <v>2.5</v>
      </c>
      <c r="S398" t="str">
        <f t="shared" ca="1" si="35"/>
        <v>Tape 7</v>
      </c>
      <c r="T398" t="str">
        <f t="shared" ca="1" si="36"/>
        <v>November</v>
      </c>
      <c r="U398" t="str">
        <f t="shared" ca="1" si="37"/>
        <v>uptown</v>
      </c>
      <c r="V398">
        <f t="shared" ca="1" si="38"/>
        <v>2.5</v>
      </c>
      <c r="Y398" t="s">
        <v>12</v>
      </c>
      <c r="Z398" t="s">
        <v>41</v>
      </c>
      <c r="AA398" t="s">
        <v>53</v>
      </c>
      <c r="AB398" s="2">
        <v>2.5</v>
      </c>
    </row>
    <row r="399" spans="15:28" x14ac:dyDescent="0.25">
      <c r="O399">
        <f ca="1">_xll.RiskDiscrete($A$6:$A$35,$E$6:$E$35)</f>
        <v>12</v>
      </c>
      <c r="P399">
        <f ca="1">_xll.RiskDuniform($L$5:$L$16)</f>
        <v>4</v>
      </c>
      <c r="Q399" t="str">
        <f ca="1">IF(_xll.RiskUniform(0,1)&lt;0.5,"uptown","downtown")</f>
        <v>uptown</v>
      </c>
      <c r="R399">
        <f t="shared" ca="1" si="34"/>
        <v>10</v>
      </c>
      <c r="S399" t="str">
        <f t="shared" ca="1" si="35"/>
        <v>Safety 2</v>
      </c>
      <c r="T399" t="str">
        <f t="shared" ca="1" si="36"/>
        <v>April</v>
      </c>
      <c r="U399" t="str">
        <f t="shared" ca="1" si="37"/>
        <v>uptown</v>
      </c>
      <c r="V399">
        <f t="shared" ca="1" si="38"/>
        <v>10</v>
      </c>
      <c r="Y399" t="s">
        <v>13</v>
      </c>
      <c r="Z399" t="s">
        <v>49</v>
      </c>
      <c r="AA399" t="s">
        <v>54</v>
      </c>
      <c r="AB399" s="2">
        <v>2.5</v>
      </c>
    </row>
    <row r="400" spans="15:28" x14ac:dyDescent="0.25">
      <c r="O400">
        <f ca="1">_xll.RiskDiscrete($A$6:$A$35,$E$6:$E$35)</f>
        <v>7</v>
      </c>
      <c r="P400">
        <f ca="1">_xll.RiskDuniform($L$5:$L$16)</f>
        <v>10</v>
      </c>
      <c r="Q400" t="str">
        <f ca="1">IF(_xll.RiskUniform(0,1)&lt;0.5,"uptown","downtown")</f>
        <v>uptown</v>
      </c>
      <c r="R400">
        <f t="shared" ca="1" si="34"/>
        <v>2.5</v>
      </c>
      <c r="S400" t="str">
        <f t="shared" ca="1" si="35"/>
        <v>Tape 7</v>
      </c>
      <c r="T400" t="str">
        <f t="shared" ca="1" si="36"/>
        <v>October</v>
      </c>
      <c r="U400" t="str">
        <f t="shared" ca="1" si="37"/>
        <v>uptown</v>
      </c>
      <c r="V400">
        <f t="shared" ca="1" si="38"/>
        <v>2.5</v>
      </c>
      <c r="Y400" t="s">
        <v>24</v>
      </c>
      <c r="Z400" t="s">
        <v>50</v>
      </c>
      <c r="AA400" t="s">
        <v>54</v>
      </c>
      <c r="AB400" s="2">
        <v>10</v>
      </c>
    </row>
    <row r="401" spans="15:28" x14ac:dyDescent="0.25">
      <c r="O401">
        <f ca="1">_xll.RiskDiscrete($A$6:$A$35,$E$6:$E$35)</f>
        <v>10</v>
      </c>
      <c r="P401">
        <f ca="1">_xll.RiskDuniform($L$5:$L$16)</f>
        <v>4</v>
      </c>
      <c r="Q401" t="str">
        <f ca="1">IF(_xll.RiskUniform(0,1)&lt;0.5,"uptown","downtown")</f>
        <v>downtown</v>
      </c>
      <c r="R401">
        <f t="shared" ca="1" si="34"/>
        <v>2.5</v>
      </c>
      <c r="S401" t="str">
        <f t="shared" ca="1" si="35"/>
        <v>Tape 10</v>
      </c>
      <c r="T401" t="str">
        <f t="shared" ca="1" si="36"/>
        <v>April</v>
      </c>
      <c r="U401" t="str">
        <f t="shared" ca="1" si="37"/>
        <v>downtown</v>
      </c>
      <c r="V401">
        <f t="shared" ca="1" si="38"/>
        <v>2.5</v>
      </c>
      <c r="Y401" t="s">
        <v>16</v>
      </c>
      <c r="Z401" t="s">
        <v>39</v>
      </c>
      <c r="AA401" t="s">
        <v>54</v>
      </c>
      <c r="AB401" s="2">
        <v>2.5</v>
      </c>
    </row>
    <row r="402" spans="15:28" x14ac:dyDescent="0.25">
      <c r="O402">
        <f ca="1">_xll.RiskDiscrete($A$6:$A$35,$E$6:$E$35)</f>
        <v>13</v>
      </c>
      <c r="P402">
        <f ca="1">_xll.RiskDuniform($L$5:$L$16)</f>
        <v>8</v>
      </c>
      <c r="Q402" t="str">
        <f ca="1">IF(_xll.RiskUniform(0,1)&lt;0.5,"uptown","downtown")</f>
        <v>downtown</v>
      </c>
      <c r="R402">
        <f t="shared" ca="1" si="34"/>
        <v>10</v>
      </c>
      <c r="S402" t="str">
        <f t="shared" ca="1" si="35"/>
        <v>Safety 3</v>
      </c>
      <c r="T402" t="str">
        <f t="shared" ca="1" si="36"/>
        <v>August</v>
      </c>
      <c r="U402" t="str">
        <f t="shared" ca="1" si="37"/>
        <v>downtown</v>
      </c>
      <c r="V402">
        <f t="shared" ca="1" si="38"/>
        <v>10</v>
      </c>
      <c r="Y402" t="s">
        <v>23</v>
      </c>
      <c r="Z402" t="s">
        <v>40</v>
      </c>
      <c r="AA402" t="s">
        <v>54</v>
      </c>
      <c r="AB402" s="2">
        <v>10</v>
      </c>
    </row>
    <row r="403" spans="15:28" x14ac:dyDescent="0.25">
      <c r="O403">
        <f ca="1">_xll.RiskDiscrete($A$6:$A$35,$E$6:$E$35)</f>
        <v>18</v>
      </c>
      <c r="P403">
        <f ca="1">_xll.RiskDuniform($L$5:$L$16)</f>
        <v>12</v>
      </c>
      <c r="Q403" t="str">
        <f ca="1">IF(_xll.RiskUniform(0,1)&lt;0.5,"uptown","downtown")</f>
        <v>downtown</v>
      </c>
      <c r="R403">
        <f t="shared" ca="1" si="34"/>
        <v>10</v>
      </c>
      <c r="S403" t="str">
        <f t="shared" ca="1" si="35"/>
        <v>Safety 8</v>
      </c>
      <c r="T403" t="str">
        <f t="shared" ca="1" si="36"/>
        <v>December</v>
      </c>
      <c r="U403" t="str">
        <f t="shared" ca="1" si="37"/>
        <v>downtown</v>
      </c>
      <c r="V403">
        <f t="shared" ca="1" si="38"/>
        <v>10</v>
      </c>
      <c r="Y403" t="s">
        <v>24</v>
      </c>
      <c r="Z403" t="s">
        <v>39</v>
      </c>
      <c r="AA403" t="s">
        <v>54</v>
      </c>
      <c r="AB403" s="2">
        <v>10</v>
      </c>
    </row>
    <row r="404" spans="15:28" x14ac:dyDescent="0.25">
      <c r="O404">
        <f ca="1">_xll.RiskDiscrete($A$6:$A$35,$E$6:$E$35)</f>
        <v>18</v>
      </c>
      <c r="P404">
        <f ca="1">_xll.RiskDuniform($L$5:$L$16)</f>
        <v>7</v>
      </c>
      <c r="Q404" t="str">
        <f ca="1">IF(_xll.RiskUniform(0,1)&lt;0.5,"uptown","downtown")</f>
        <v>downtown</v>
      </c>
      <c r="R404">
        <f t="shared" ca="1" si="34"/>
        <v>10</v>
      </c>
      <c r="S404" t="str">
        <f t="shared" ca="1" si="35"/>
        <v>Safety 8</v>
      </c>
      <c r="T404" t="str">
        <f t="shared" ca="1" si="36"/>
        <v>July</v>
      </c>
      <c r="U404" t="str">
        <f t="shared" ca="1" si="37"/>
        <v>downtown</v>
      </c>
      <c r="V404">
        <f t="shared" ca="1" si="38"/>
        <v>10</v>
      </c>
      <c r="Y404" t="s">
        <v>23</v>
      </c>
      <c r="Z404" t="s">
        <v>42</v>
      </c>
      <c r="AA404" t="s">
        <v>53</v>
      </c>
      <c r="AB404" s="2">
        <v>10</v>
      </c>
    </row>
    <row r="405" spans="15:28" x14ac:dyDescent="0.25">
      <c r="O405">
        <f ca="1">_xll.RiskDiscrete($A$6:$A$35,$E$6:$E$35)</f>
        <v>17</v>
      </c>
      <c r="P405">
        <f ca="1">_xll.RiskDuniform($L$5:$L$16)</f>
        <v>2</v>
      </c>
      <c r="Q405" t="str">
        <f ca="1">IF(_xll.RiskUniform(0,1)&lt;0.5,"uptown","downtown")</f>
        <v>downtown</v>
      </c>
      <c r="R405">
        <f t="shared" ca="1" si="34"/>
        <v>10</v>
      </c>
      <c r="S405" t="str">
        <f t="shared" ca="1" si="35"/>
        <v>Safety 7</v>
      </c>
      <c r="T405" t="str">
        <f t="shared" ca="1" si="36"/>
        <v>February</v>
      </c>
      <c r="U405" t="str">
        <f t="shared" ca="1" si="37"/>
        <v>downtown</v>
      </c>
      <c r="V405">
        <f t="shared" ca="1" si="38"/>
        <v>10</v>
      </c>
      <c r="Y405" t="s">
        <v>24</v>
      </c>
      <c r="Z405" t="s">
        <v>40</v>
      </c>
      <c r="AA405" t="s">
        <v>53</v>
      </c>
      <c r="AB405" s="2">
        <v>10</v>
      </c>
    </row>
    <row r="406" spans="15:28" x14ac:dyDescent="0.25">
      <c r="O406">
        <f ca="1">_xll.RiskDiscrete($A$6:$A$35,$E$6:$E$35)</f>
        <v>18</v>
      </c>
      <c r="P406">
        <f ca="1">_xll.RiskDuniform($L$5:$L$16)</f>
        <v>10</v>
      </c>
      <c r="Q406" t="str">
        <f ca="1">IF(_xll.RiskUniform(0,1)&lt;0.5,"uptown","downtown")</f>
        <v>downtown</v>
      </c>
      <c r="R406">
        <f t="shared" ca="1" si="34"/>
        <v>10</v>
      </c>
      <c r="S406" t="str">
        <f t="shared" ca="1" si="35"/>
        <v>Safety 8</v>
      </c>
      <c r="T406" t="str">
        <f t="shared" ca="1" si="36"/>
        <v>October</v>
      </c>
      <c r="U406" t="str">
        <f t="shared" ca="1" si="37"/>
        <v>downtown</v>
      </c>
      <c r="V406">
        <f t="shared" ca="1" si="38"/>
        <v>10</v>
      </c>
      <c r="Y406" t="s">
        <v>13</v>
      </c>
      <c r="Z406" t="s">
        <v>47</v>
      </c>
      <c r="AA406" t="s">
        <v>54</v>
      </c>
      <c r="AB406" s="2">
        <v>2.5</v>
      </c>
    </row>
    <row r="407" spans="15:28" x14ac:dyDescent="0.25">
      <c r="O407">
        <f ca="1">_xll.RiskDiscrete($A$6:$A$35,$E$6:$E$35)</f>
        <v>18</v>
      </c>
      <c r="P407">
        <f ca="1">_xll.RiskDuniform($L$5:$L$16)</f>
        <v>3</v>
      </c>
      <c r="Q407" t="str">
        <f ca="1">IF(_xll.RiskUniform(0,1)&lt;0.5,"uptown","downtown")</f>
        <v>downtown</v>
      </c>
      <c r="R407">
        <f t="shared" ca="1" si="34"/>
        <v>10</v>
      </c>
      <c r="S407" t="str">
        <f t="shared" ca="1" si="35"/>
        <v>Safety 8</v>
      </c>
      <c r="T407" t="str">
        <f t="shared" ca="1" si="36"/>
        <v>March</v>
      </c>
      <c r="U407" t="str">
        <f t="shared" ca="1" si="37"/>
        <v>downtown</v>
      </c>
      <c r="V407">
        <f t="shared" ca="1" si="38"/>
        <v>10</v>
      </c>
      <c r="Y407" t="s">
        <v>13</v>
      </c>
      <c r="Z407" t="s">
        <v>46</v>
      </c>
      <c r="AA407" t="s">
        <v>53</v>
      </c>
      <c r="AB407" s="2">
        <v>2.5</v>
      </c>
    </row>
    <row r="408" spans="15:28" x14ac:dyDescent="0.25">
      <c r="O408">
        <f ca="1">_xll.RiskDiscrete($A$6:$A$35,$E$6:$E$35)</f>
        <v>18</v>
      </c>
      <c r="P408">
        <f ca="1">_xll.RiskDuniform($L$5:$L$16)</f>
        <v>11</v>
      </c>
      <c r="Q408" t="str">
        <f ca="1">IF(_xll.RiskUniform(0,1)&lt;0.5,"uptown","downtown")</f>
        <v>downtown</v>
      </c>
      <c r="R408">
        <f t="shared" ca="1" si="34"/>
        <v>10</v>
      </c>
      <c r="S408" t="str">
        <f t="shared" ca="1" si="35"/>
        <v>Safety 8</v>
      </c>
      <c r="T408" t="str">
        <f t="shared" ca="1" si="36"/>
        <v>November</v>
      </c>
      <c r="U408" t="str">
        <f t="shared" ca="1" si="37"/>
        <v>downtown</v>
      </c>
      <c r="V408">
        <f t="shared" ca="1" si="38"/>
        <v>10</v>
      </c>
      <c r="Y408" t="s">
        <v>24</v>
      </c>
      <c r="Z408" t="s">
        <v>48</v>
      </c>
      <c r="AA408" t="s">
        <v>54</v>
      </c>
      <c r="AB408" s="2">
        <v>10</v>
      </c>
    </row>
    <row r="409" spans="15:28" x14ac:dyDescent="0.25">
      <c r="O409">
        <f ca="1">_xll.RiskDiscrete($A$6:$A$35,$E$6:$E$35)</f>
        <v>7</v>
      </c>
      <c r="P409">
        <f ca="1">_xll.RiskDuniform($L$5:$L$16)</f>
        <v>1</v>
      </c>
      <c r="Q409" t="str">
        <f ca="1">IF(_xll.RiskUniform(0,1)&lt;0.5,"uptown","downtown")</f>
        <v>downtown</v>
      </c>
      <c r="R409">
        <f t="shared" ca="1" si="34"/>
        <v>2.5</v>
      </c>
      <c r="S409" t="str">
        <f t="shared" ca="1" si="35"/>
        <v>Tape 7</v>
      </c>
      <c r="T409" t="str">
        <f t="shared" ca="1" si="36"/>
        <v>January</v>
      </c>
      <c r="U409" t="str">
        <f t="shared" ca="1" si="37"/>
        <v>downtown</v>
      </c>
      <c r="V409">
        <f t="shared" ca="1" si="38"/>
        <v>2.5</v>
      </c>
      <c r="Y409" t="s">
        <v>24</v>
      </c>
      <c r="Z409" t="s">
        <v>46</v>
      </c>
      <c r="AA409" t="s">
        <v>53</v>
      </c>
      <c r="AB409" s="2">
        <v>10</v>
      </c>
    </row>
    <row r="410" spans="15:28" x14ac:dyDescent="0.25">
      <c r="O410">
        <f ca="1">_xll.RiskDiscrete($A$6:$A$35,$E$6:$E$35)</f>
        <v>1</v>
      </c>
      <c r="P410">
        <f ca="1">_xll.RiskDuniform($L$5:$L$16)</f>
        <v>10</v>
      </c>
      <c r="Q410" t="str">
        <f ca="1">IF(_xll.RiskUniform(0,1)&lt;0.5,"uptown","downtown")</f>
        <v>downtown</v>
      </c>
      <c r="R410">
        <f t="shared" ca="1" si="34"/>
        <v>3</v>
      </c>
      <c r="S410" t="str">
        <f t="shared" ca="1" si="35"/>
        <v>Tape 1</v>
      </c>
      <c r="T410" t="str">
        <f t="shared" ca="1" si="36"/>
        <v>October</v>
      </c>
      <c r="U410" t="str">
        <f t="shared" ca="1" si="37"/>
        <v>downtown</v>
      </c>
      <c r="V410">
        <f t="shared" ca="1" si="38"/>
        <v>3</v>
      </c>
      <c r="Y410" t="s">
        <v>13</v>
      </c>
      <c r="Z410" t="s">
        <v>46</v>
      </c>
      <c r="AA410" t="s">
        <v>53</v>
      </c>
      <c r="AB410" s="2">
        <v>2.5</v>
      </c>
    </row>
    <row r="411" spans="15:28" x14ac:dyDescent="0.25">
      <c r="O411">
        <f ca="1">_xll.RiskDiscrete($A$6:$A$35,$E$6:$E$35)</f>
        <v>18</v>
      </c>
      <c r="P411">
        <f ca="1">_xll.RiskDuniform($L$5:$L$16)</f>
        <v>3</v>
      </c>
      <c r="Q411" t="str">
        <f ca="1">IF(_xll.RiskUniform(0,1)&lt;0.5,"uptown","downtown")</f>
        <v>downtown</v>
      </c>
      <c r="R411">
        <f t="shared" ca="1" si="34"/>
        <v>10</v>
      </c>
      <c r="S411" t="str">
        <f t="shared" ca="1" si="35"/>
        <v>Safety 8</v>
      </c>
      <c r="T411" t="str">
        <f t="shared" ca="1" si="36"/>
        <v>March</v>
      </c>
      <c r="U411" t="str">
        <f t="shared" ca="1" si="37"/>
        <v>downtown</v>
      </c>
      <c r="V411">
        <f t="shared" ca="1" si="38"/>
        <v>10</v>
      </c>
      <c r="Y411" t="s">
        <v>24</v>
      </c>
      <c r="Z411" t="s">
        <v>50</v>
      </c>
      <c r="AA411" t="s">
        <v>54</v>
      </c>
      <c r="AB411" s="2">
        <v>10</v>
      </c>
    </row>
    <row r="412" spans="15:28" x14ac:dyDescent="0.25">
      <c r="O412">
        <f ca="1">_xll.RiskDiscrete($A$6:$A$35,$E$6:$E$35)</f>
        <v>10</v>
      </c>
      <c r="P412">
        <f ca="1">_xll.RiskDuniform($L$5:$L$16)</f>
        <v>11</v>
      </c>
      <c r="Q412" t="str">
        <f ca="1">IF(_xll.RiskUniform(0,1)&lt;0.5,"uptown","downtown")</f>
        <v>uptown</v>
      </c>
      <c r="R412">
        <f t="shared" ca="1" si="34"/>
        <v>2.5</v>
      </c>
      <c r="S412" t="str">
        <f t="shared" ca="1" si="35"/>
        <v>Tape 10</v>
      </c>
      <c r="T412" t="str">
        <f t="shared" ca="1" si="36"/>
        <v>November</v>
      </c>
      <c r="U412" t="str">
        <f t="shared" ca="1" si="37"/>
        <v>uptown</v>
      </c>
      <c r="V412">
        <f t="shared" ca="1" si="38"/>
        <v>2.5</v>
      </c>
      <c r="Y412" t="s">
        <v>11</v>
      </c>
      <c r="Z412" t="s">
        <v>40</v>
      </c>
      <c r="AA412" t="s">
        <v>53</v>
      </c>
      <c r="AB412" s="2">
        <v>2.5</v>
      </c>
    </row>
    <row r="413" spans="15:28" x14ac:dyDescent="0.25">
      <c r="O413">
        <f ca="1">_xll.RiskDiscrete($A$6:$A$35,$E$6:$E$35)</f>
        <v>10</v>
      </c>
      <c r="P413">
        <f ca="1">_xll.RiskDuniform($L$5:$L$16)</f>
        <v>10</v>
      </c>
      <c r="Q413" t="str">
        <f ca="1">IF(_xll.RiskUniform(0,1)&lt;0.5,"uptown","downtown")</f>
        <v>downtown</v>
      </c>
      <c r="R413">
        <f t="shared" ca="1" si="34"/>
        <v>2.5</v>
      </c>
      <c r="S413" t="str">
        <f t="shared" ca="1" si="35"/>
        <v>Tape 10</v>
      </c>
      <c r="T413" t="str">
        <f t="shared" ca="1" si="36"/>
        <v>October</v>
      </c>
      <c r="U413" t="str">
        <f t="shared" ca="1" si="37"/>
        <v>downtown</v>
      </c>
      <c r="V413">
        <f t="shared" ca="1" si="38"/>
        <v>2.5</v>
      </c>
      <c r="Y413" t="s">
        <v>24</v>
      </c>
      <c r="Z413" t="s">
        <v>42</v>
      </c>
      <c r="AA413" t="s">
        <v>53</v>
      </c>
      <c r="AB413" s="2">
        <v>10</v>
      </c>
    </row>
    <row r="414" spans="15:28" x14ac:dyDescent="0.25">
      <c r="O414">
        <f ca="1">_xll.RiskDiscrete($A$6:$A$35,$E$6:$E$35)</f>
        <v>13</v>
      </c>
      <c r="P414">
        <f ca="1">_xll.RiskDuniform($L$5:$L$16)</f>
        <v>4</v>
      </c>
      <c r="Q414" t="str">
        <f ca="1">IF(_xll.RiskUniform(0,1)&lt;0.5,"uptown","downtown")</f>
        <v>downtown</v>
      </c>
      <c r="R414">
        <f t="shared" ca="1" si="34"/>
        <v>10</v>
      </c>
      <c r="S414" t="str">
        <f t="shared" ca="1" si="35"/>
        <v>Safety 3</v>
      </c>
      <c r="T414" t="str">
        <f t="shared" ca="1" si="36"/>
        <v>April</v>
      </c>
      <c r="U414" t="str">
        <f t="shared" ca="1" si="37"/>
        <v>downtown</v>
      </c>
      <c r="V414">
        <f t="shared" ca="1" si="38"/>
        <v>10</v>
      </c>
      <c r="Y414" t="s">
        <v>16</v>
      </c>
      <c r="Z414" t="s">
        <v>40</v>
      </c>
      <c r="AA414" t="s">
        <v>53</v>
      </c>
      <c r="AB414" s="2">
        <v>2.5</v>
      </c>
    </row>
    <row r="415" spans="15:28" x14ac:dyDescent="0.25">
      <c r="O415">
        <f ca="1">_xll.RiskDiscrete($A$6:$A$35,$E$6:$E$35)</f>
        <v>18</v>
      </c>
      <c r="P415">
        <f ca="1">_xll.RiskDuniform($L$5:$L$16)</f>
        <v>12</v>
      </c>
      <c r="Q415" t="str">
        <f ca="1">IF(_xll.RiskUniform(0,1)&lt;0.5,"uptown","downtown")</f>
        <v>uptown</v>
      </c>
      <c r="R415">
        <f t="shared" ca="1" si="34"/>
        <v>10</v>
      </c>
      <c r="S415" t="str">
        <f t="shared" ca="1" si="35"/>
        <v>Safety 8</v>
      </c>
      <c r="T415" t="str">
        <f t="shared" ca="1" si="36"/>
        <v>December</v>
      </c>
      <c r="U415" t="str">
        <f t="shared" ca="1" si="37"/>
        <v>uptown</v>
      </c>
      <c r="V415">
        <f t="shared" ca="1" si="38"/>
        <v>10</v>
      </c>
      <c r="Y415" t="s">
        <v>16</v>
      </c>
      <c r="Z415" t="s">
        <v>43</v>
      </c>
      <c r="AA415" t="s">
        <v>54</v>
      </c>
      <c r="AB415" s="2">
        <v>2.5</v>
      </c>
    </row>
    <row r="416" spans="15:28" x14ac:dyDescent="0.25">
      <c r="O416">
        <f ca="1">_xll.RiskDiscrete($A$6:$A$35,$E$6:$E$35)</f>
        <v>12</v>
      </c>
      <c r="P416">
        <f ca="1">_xll.RiskDuniform($L$5:$L$16)</f>
        <v>2</v>
      </c>
      <c r="Q416" t="str">
        <f ca="1">IF(_xll.RiskUniform(0,1)&lt;0.5,"uptown","downtown")</f>
        <v>uptown</v>
      </c>
      <c r="R416">
        <f t="shared" ca="1" si="34"/>
        <v>10</v>
      </c>
      <c r="S416" t="str">
        <f t="shared" ca="1" si="35"/>
        <v>Safety 2</v>
      </c>
      <c r="T416" t="str">
        <f t="shared" ca="1" si="36"/>
        <v>February</v>
      </c>
      <c r="U416" t="str">
        <f t="shared" ca="1" si="37"/>
        <v>uptown</v>
      </c>
      <c r="V416">
        <f t="shared" ca="1" si="38"/>
        <v>10</v>
      </c>
      <c r="Y416" t="s">
        <v>18</v>
      </c>
      <c r="Z416" t="s">
        <v>50</v>
      </c>
      <c r="AA416" t="s">
        <v>54</v>
      </c>
      <c r="AB416" s="2">
        <v>10</v>
      </c>
    </row>
    <row r="417" spans="15:28" x14ac:dyDescent="0.25">
      <c r="O417">
        <f ca="1">_xll.RiskDiscrete($A$6:$A$35,$E$6:$E$35)</f>
        <v>8</v>
      </c>
      <c r="P417">
        <f ca="1">_xll.RiskDuniform($L$5:$L$16)</f>
        <v>3</v>
      </c>
      <c r="Q417" t="str">
        <f ca="1">IF(_xll.RiskUniform(0,1)&lt;0.5,"uptown","downtown")</f>
        <v>uptown</v>
      </c>
      <c r="R417">
        <f t="shared" ca="1" si="34"/>
        <v>2.5</v>
      </c>
      <c r="S417" t="str">
        <f t="shared" ca="1" si="35"/>
        <v>Tape 8</v>
      </c>
      <c r="T417" t="str">
        <f t="shared" ca="1" si="36"/>
        <v>March</v>
      </c>
      <c r="U417" t="str">
        <f t="shared" ca="1" si="37"/>
        <v>uptown</v>
      </c>
      <c r="V417">
        <f t="shared" ca="1" si="38"/>
        <v>2.5</v>
      </c>
      <c r="Y417" t="s">
        <v>24</v>
      </c>
      <c r="Z417" t="s">
        <v>41</v>
      </c>
      <c r="AA417" t="s">
        <v>54</v>
      </c>
      <c r="AB417" s="2">
        <v>10</v>
      </c>
    </row>
    <row r="418" spans="15:28" x14ac:dyDescent="0.25">
      <c r="O418">
        <f ca="1">_xll.RiskDiscrete($A$6:$A$35,$E$6:$E$35)</f>
        <v>10</v>
      </c>
      <c r="P418">
        <f ca="1">_xll.RiskDuniform($L$5:$L$16)</f>
        <v>6</v>
      </c>
      <c r="Q418" t="str">
        <f ca="1">IF(_xll.RiskUniform(0,1)&lt;0.5,"uptown","downtown")</f>
        <v>uptown</v>
      </c>
      <c r="R418">
        <f t="shared" ca="1" si="34"/>
        <v>2.5</v>
      </c>
      <c r="S418" t="str">
        <f t="shared" ca="1" si="35"/>
        <v>Tape 10</v>
      </c>
      <c r="T418" t="str">
        <f t="shared" ca="1" si="36"/>
        <v>June</v>
      </c>
      <c r="U418" t="str">
        <f t="shared" ca="1" si="37"/>
        <v>uptown</v>
      </c>
      <c r="V418">
        <f t="shared" ca="1" si="38"/>
        <v>2.5</v>
      </c>
      <c r="Y418" t="s">
        <v>13</v>
      </c>
      <c r="Z418" t="s">
        <v>39</v>
      </c>
      <c r="AA418" t="s">
        <v>53</v>
      </c>
      <c r="AB418" s="2">
        <v>2.5</v>
      </c>
    </row>
    <row r="419" spans="15:28" x14ac:dyDescent="0.25">
      <c r="O419">
        <f ca="1">_xll.RiskDiscrete($A$6:$A$35,$E$6:$E$35)</f>
        <v>18</v>
      </c>
      <c r="P419">
        <f ca="1">_xll.RiskDuniform($L$5:$L$16)</f>
        <v>6</v>
      </c>
      <c r="Q419" t="str">
        <f ca="1">IF(_xll.RiskUniform(0,1)&lt;0.5,"uptown","downtown")</f>
        <v>uptown</v>
      </c>
      <c r="R419">
        <f t="shared" ca="1" si="34"/>
        <v>10</v>
      </c>
      <c r="S419" t="str">
        <f t="shared" ca="1" si="35"/>
        <v>Safety 8</v>
      </c>
      <c r="T419" t="str">
        <f t="shared" ca="1" si="36"/>
        <v>June</v>
      </c>
      <c r="U419" t="str">
        <f t="shared" ca="1" si="37"/>
        <v>uptown</v>
      </c>
      <c r="V419">
        <f t="shared" ca="1" si="38"/>
        <v>10</v>
      </c>
      <c r="Y419" t="s">
        <v>16</v>
      </c>
      <c r="Z419" t="s">
        <v>39</v>
      </c>
      <c r="AA419" t="s">
        <v>53</v>
      </c>
      <c r="AB419" s="2">
        <v>2.5</v>
      </c>
    </row>
    <row r="420" spans="15:28" x14ac:dyDescent="0.25">
      <c r="O420">
        <f ca="1">_xll.RiskDiscrete($A$6:$A$35,$E$6:$E$35)</f>
        <v>27</v>
      </c>
      <c r="P420">
        <f ca="1">_xll.RiskDuniform($L$5:$L$16)</f>
        <v>7</v>
      </c>
      <c r="Q420" t="str">
        <f ca="1">IF(_xll.RiskUniform(0,1)&lt;0.5,"uptown","downtown")</f>
        <v>downtown</v>
      </c>
      <c r="R420">
        <f t="shared" ca="1" si="34"/>
        <v>7</v>
      </c>
      <c r="S420" t="str">
        <f t="shared" ca="1" si="35"/>
        <v>Adhesive 7</v>
      </c>
      <c r="T420" t="str">
        <f t="shared" ca="1" si="36"/>
        <v>July</v>
      </c>
      <c r="U420" t="str">
        <f t="shared" ca="1" si="37"/>
        <v>downtown</v>
      </c>
      <c r="V420">
        <f t="shared" ca="1" si="38"/>
        <v>7</v>
      </c>
      <c r="Y420" t="s">
        <v>29</v>
      </c>
      <c r="Z420" t="s">
        <v>41</v>
      </c>
      <c r="AA420" t="s">
        <v>53</v>
      </c>
      <c r="AB420" s="2">
        <v>7</v>
      </c>
    </row>
    <row r="421" spans="15:28" x14ac:dyDescent="0.25">
      <c r="O421">
        <f ca="1">_xll.RiskDiscrete($A$6:$A$35,$E$6:$E$35)</f>
        <v>11</v>
      </c>
      <c r="P421">
        <f ca="1">_xll.RiskDuniform($L$5:$L$16)</f>
        <v>2</v>
      </c>
      <c r="Q421" t="str">
        <f ca="1">IF(_xll.RiskUniform(0,1)&lt;0.5,"uptown","downtown")</f>
        <v>uptown</v>
      </c>
      <c r="R421">
        <f t="shared" ca="1" si="34"/>
        <v>12</v>
      </c>
      <c r="S421" t="str">
        <f t="shared" ca="1" si="35"/>
        <v>Safety 1</v>
      </c>
      <c r="T421" t="str">
        <f t="shared" ca="1" si="36"/>
        <v>February</v>
      </c>
      <c r="U421" t="str">
        <f t="shared" ca="1" si="37"/>
        <v>uptown</v>
      </c>
      <c r="V421">
        <f t="shared" ca="1" si="38"/>
        <v>12</v>
      </c>
      <c r="Y421" t="s">
        <v>24</v>
      </c>
      <c r="Z421" t="s">
        <v>42</v>
      </c>
      <c r="AA421" t="s">
        <v>54</v>
      </c>
      <c r="AB421" s="2">
        <v>10</v>
      </c>
    </row>
    <row r="422" spans="15:28" x14ac:dyDescent="0.25">
      <c r="O422">
        <f ca="1">_xll.RiskDiscrete($A$6:$A$35,$E$6:$E$35)</f>
        <v>1</v>
      </c>
      <c r="P422">
        <f ca="1">_xll.RiskDuniform($L$5:$L$16)</f>
        <v>4</v>
      </c>
      <c r="Q422" t="str">
        <f ca="1">IF(_xll.RiskUniform(0,1)&lt;0.5,"uptown","downtown")</f>
        <v>downtown</v>
      </c>
      <c r="R422">
        <f t="shared" ca="1" si="34"/>
        <v>3</v>
      </c>
      <c r="S422" t="str">
        <f t="shared" ca="1" si="35"/>
        <v>Tape 1</v>
      </c>
      <c r="T422" t="str">
        <f t="shared" ca="1" si="36"/>
        <v>April</v>
      </c>
      <c r="U422" t="str">
        <f t="shared" ca="1" si="37"/>
        <v>downtown</v>
      </c>
      <c r="V422">
        <f t="shared" ca="1" si="38"/>
        <v>3</v>
      </c>
      <c r="Y422" t="s">
        <v>24</v>
      </c>
      <c r="Z422" t="s">
        <v>48</v>
      </c>
      <c r="AA422" t="s">
        <v>53</v>
      </c>
      <c r="AB422" s="2">
        <v>10</v>
      </c>
    </row>
    <row r="423" spans="15:28" x14ac:dyDescent="0.25">
      <c r="O423">
        <f ca="1">_xll.RiskDiscrete($A$6:$A$35,$E$6:$E$35)</f>
        <v>10</v>
      </c>
      <c r="P423">
        <f ca="1">_xll.RiskDuniform($L$5:$L$16)</f>
        <v>8</v>
      </c>
      <c r="Q423" t="str">
        <f ca="1">IF(_xll.RiskUniform(0,1)&lt;0.5,"uptown","downtown")</f>
        <v>downtown</v>
      </c>
      <c r="R423">
        <f t="shared" ca="1" si="34"/>
        <v>2.5</v>
      </c>
      <c r="S423" t="str">
        <f t="shared" ca="1" si="35"/>
        <v>Tape 10</v>
      </c>
      <c r="T423" t="str">
        <f t="shared" ca="1" si="36"/>
        <v>August</v>
      </c>
      <c r="U423" t="str">
        <f t="shared" ca="1" si="37"/>
        <v>downtown</v>
      </c>
      <c r="V423">
        <f t="shared" ca="1" si="38"/>
        <v>2.5</v>
      </c>
      <c r="Y423" t="s">
        <v>22</v>
      </c>
      <c r="Z423" t="s">
        <v>50</v>
      </c>
      <c r="AA423" t="s">
        <v>53</v>
      </c>
      <c r="AB423" s="2">
        <v>10</v>
      </c>
    </row>
    <row r="424" spans="15:28" x14ac:dyDescent="0.25">
      <c r="O424">
        <f ca="1">_xll.RiskDiscrete($A$6:$A$35,$E$6:$E$35)</f>
        <v>7</v>
      </c>
      <c r="P424">
        <f ca="1">_xll.RiskDuniform($L$5:$L$16)</f>
        <v>4</v>
      </c>
      <c r="Q424" t="str">
        <f ca="1">IF(_xll.RiskUniform(0,1)&lt;0.5,"uptown","downtown")</f>
        <v>uptown</v>
      </c>
      <c r="R424">
        <f t="shared" ca="1" si="34"/>
        <v>2.5</v>
      </c>
      <c r="S424" t="str">
        <f t="shared" ca="1" si="35"/>
        <v>Tape 7</v>
      </c>
      <c r="T424" t="str">
        <f t="shared" ca="1" si="36"/>
        <v>April</v>
      </c>
      <c r="U424" t="str">
        <f t="shared" ca="1" si="37"/>
        <v>uptown</v>
      </c>
      <c r="V424">
        <f t="shared" ca="1" si="38"/>
        <v>2.5</v>
      </c>
      <c r="Y424" t="s">
        <v>16</v>
      </c>
      <c r="Z424" t="s">
        <v>39</v>
      </c>
      <c r="AA424" t="s">
        <v>54</v>
      </c>
      <c r="AB424" s="2">
        <v>2.5</v>
      </c>
    </row>
    <row r="425" spans="15:28" x14ac:dyDescent="0.25">
      <c r="O425">
        <f ca="1">_xll.RiskDiscrete($A$6:$A$35,$E$6:$E$35)</f>
        <v>10</v>
      </c>
      <c r="P425">
        <f ca="1">_xll.RiskDuniform($L$5:$L$16)</f>
        <v>6</v>
      </c>
      <c r="Q425" t="str">
        <f ca="1">IF(_xll.RiskUniform(0,1)&lt;0.5,"uptown","downtown")</f>
        <v>uptown</v>
      </c>
      <c r="R425">
        <f t="shared" ca="1" si="34"/>
        <v>2.5</v>
      </c>
      <c r="S425" t="str">
        <f t="shared" ca="1" si="35"/>
        <v>Tape 10</v>
      </c>
      <c r="T425" t="str">
        <f t="shared" ca="1" si="36"/>
        <v>June</v>
      </c>
      <c r="U425" t="str">
        <f t="shared" ca="1" si="37"/>
        <v>uptown</v>
      </c>
      <c r="V425">
        <f t="shared" ca="1" si="38"/>
        <v>2.5</v>
      </c>
      <c r="Y425" t="s">
        <v>10</v>
      </c>
      <c r="Z425" t="s">
        <v>46</v>
      </c>
      <c r="AA425" t="s">
        <v>53</v>
      </c>
      <c r="AB425" s="2">
        <v>2.5</v>
      </c>
    </row>
    <row r="426" spans="15:28" x14ac:dyDescent="0.25">
      <c r="O426">
        <f ca="1">_xll.RiskDiscrete($A$6:$A$35,$E$6:$E$35)</f>
        <v>19</v>
      </c>
      <c r="P426">
        <f ca="1">_xll.RiskDuniform($L$5:$L$16)</f>
        <v>2</v>
      </c>
      <c r="Q426" t="str">
        <f ca="1">IF(_xll.RiskUniform(0,1)&lt;0.5,"uptown","downtown")</f>
        <v>downtown</v>
      </c>
      <c r="R426">
        <f t="shared" ca="1" si="34"/>
        <v>10</v>
      </c>
      <c r="S426" t="str">
        <f t="shared" ca="1" si="35"/>
        <v>Safety 9</v>
      </c>
      <c r="T426" t="str">
        <f t="shared" ca="1" si="36"/>
        <v>February</v>
      </c>
      <c r="U426" t="str">
        <f t="shared" ca="1" si="37"/>
        <v>downtown</v>
      </c>
      <c r="V426">
        <f t="shared" ca="1" si="38"/>
        <v>10</v>
      </c>
      <c r="Y426" t="s">
        <v>12</v>
      </c>
      <c r="Z426" t="s">
        <v>50</v>
      </c>
      <c r="AA426" t="s">
        <v>53</v>
      </c>
      <c r="AB426" s="2">
        <v>2.5</v>
      </c>
    </row>
    <row r="427" spans="15:28" x14ac:dyDescent="0.25">
      <c r="O427">
        <f ca="1">_xll.RiskDiscrete($A$6:$A$35,$E$6:$E$35)</f>
        <v>18</v>
      </c>
      <c r="P427">
        <f ca="1">_xll.RiskDuniform($L$5:$L$16)</f>
        <v>2</v>
      </c>
      <c r="Q427" t="str">
        <f ca="1">IF(_xll.RiskUniform(0,1)&lt;0.5,"uptown","downtown")</f>
        <v>downtown</v>
      </c>
      <c r="R427">
        <f t="shared" ca="1" si="34"/>
        <v>10</v>
      </c>
      <c r="S427" t="str">
        <f t="shared" ca="1" si="35"/>
        <v>Safety 8</v>
      </c>
      <c r="T427" t="str">
        <f t="shared" ca="1" si="36"/>
        <v>February</v>
      </c>
      <c r="U427" t="str">
        <f t="shared" ca="1" si="37"/>
        <v>downtown</v>
      </c>
      <c r="V427">
        <f t="shared" ca="1" si="38"/>
        <v>10</v>
      </c>
      <c r="Y427" t="s">
        <v>24</v>
      </c>
      <c r="Z427" t="s">
        <v>42</v>
      </c>
      <c r="AA427" t="s">
        <v>53</v>
      </c>
      <c r="AB427" s="2">
        <v>10</v>
      </c>
    </row>
    <row r="428" spans="15:28" x14ac:dyDescent="0.25">
      <c r="O428">
        <f ca="1">_xll.RiskDiscrete($A$6:$A$35,$E$6:$E$35)</f>
        <v>18</v>
      </c>
      <c r="P428">
        <f ca="1">_xll.RiskDuniform($L$5:$L$16)</f>
        <v>12</v>
      </c>
      <c r="Q428" t="str">
        <f ca="1">IF(_xll.RiskUniform(0,1)&lt;0.5,"uptown","downtown")</f>
        <v>downtown</v>
      </c>
      <c r="R428">
        <f t="shared" ca="1" si="34"/>
        <v>10</v>
      </c>
      <c r="S428" t="str">
        <f t="shared" ca="1" si="35"/>
        <v>Safety 8</v>
      </c>
      <c r="T428" t="str">
        <f t="shared" ca="1" si="36"/>
        <v>December</v>
      </c>
      <c r="U428" t="str">
        <f t="shared" ca="1" si="37"/>
        <v>downtown</v>
      </c>
      <c r="V428">
        <f t="shared" ca="1" si="38"/>
        <v>10</v>
      </c>
      <c r="Y428" t="s">
        <v>21</v>
      </c>
      <c r="Z428" t="s">
        <v>45</v>
      </c>
      <c r="AA428" t="s">
        <v>54</v>
      </c>
      <c r="AB428" s="2">
        <v>10</v>
      </c>
    </row>
    <row r="429" spans="15:28" x14ac:dyDescent="0.25">
      <c r="O429">
        <f ca="1">_xll.RiskDiscrete($A$6:$A$35,$E$6:$E$35)</f>
        <v>18</v>
      </c>
      <c r="P429">
        <f ca="1">_xll.RiskDuniform($L$5:$L$16)</f>
        <v>2</v>
      </c>
      <c r="Q429" t="str">
        <f ca="1">IF(_xll.RiskUniform(0,1)&lt;0.5,"uptown","downtown")</f>
        <v>uptown</v>
      </c>
      <c r="R429">
        <f t="shared" ca="1" si="34"/>
        <v>10</v>
      </c>
      <c r="S429" t="str">
        <f t="shared" ca="1" si="35"/>
        <v>Safety 8</v>
      </c>
      <c r="T429" t="str">
        <f t="shared" ca="1" si="36"/>
        <v>February</v>
      </c>
      <c r="U429" t="str">
        <f t="shared" ca="1" si="37"/>
        <v>uptown</v>
      </c>
      <c r="V429">
        <f t="shared" ca="1" si="38"/>
        <v>10</v>
      </c>
      <c r="Y429" t="s">
        <v>24</v>
      </c>
      <c r="Z429" t="s">
        <v>43</v>
      </c>
      <c r="AA429" t="s">
        <v>53</v>
      </c>
      <c r="AB429" s="2">
        <v>10</v>
      </c>
    </row>
    <row r="430" spans="15:28" x14ac:dyDescent="0.25">
      <c r="O430">
        <f ca="1">_xll.RiskDiscrete($A$6:$A$35,$E$6:$E$35)</f>
        <v>16</v>
      </c>
      <c r="P430">
        <f ca="1">_xll.RiskDuniform($L$5:$L$16)</f>
        <v>11</v>
      </c>
      <c r="Q430" t="str">
        <f ca="1">IF(_xll.RiskUniform(0,1)&lt;0.5,"uptown","downtown")</f>
        <v>uptown</v>
      </c>
      <c r="R430">
        <f t="shared" ca="1" si="34"/>
        <v>10</v>
      </c>
      <c r="S430" t="str">
        <f t="shared" ca="1" si="35"/>
        <v>Safety 6</v>
      </c>
      <c r="T430" t="str">
        <f t="shared" ca="1" si="36"/>
        <v>November</v>
      </c>
      <c r="U430" t="str">
        <f t="shared" ca="1" si="37"/>
        <v>uptown</v>
      </c>
      <c r="V430">
        <f t="shared" ca="1" si="38"/>
        <v>10</v>
      </c>
      <c r="Y430" t="s">
        <v>30</v>
      </c>
      <c r="Z430" t="s">
        <v>39</v>
      </c>
      <c r="AA430" t="s">
        <v>53</v>
      </c>
      <c r="AB430" s="2">
        <v>7</v>
      </c>
    </row>
    <row r="431" spans="15:28" x14ac:dyDescent="0.25">
      <c r="O431">
        <f ca="1">_xll.RiskDiscrete($A$6:$A$35,$E$6:$E$35)</f>
        <v>1</v>
      </c>
      <c r="P431">
        <f ca="1">_xll.RiskDuniform($L$5:$L$16)</f>
        <v>9</v>
      </c>
      <c r="Q431" t="str">
        <f ca="1">IF(_xll.RiskUniform(0,1)&lt;0.5,"uptown","downtown")</f>
        <v>uptown</v>
      </c>
      <c r="R431">
        <f t="shared" ca="1" si="34"/>
        <v>3</v>
      </c>
      <c r="S431" t="str">
        <f t="shared" ca="1" si="35"/>
        <v>Tape 1</v>
      </c>
      <c r="T431" t="str">
        <f t="shared" ca="1" si="36"/>
        <v>September</v>
      </c>
      <c r="U431" t="str">
        <f t="shared" ca="1" si="37"/>
        <v>uptown</v>
      </c>
      <c r="V431">
        <f t="shared" ca="1" si="38"/>
        <v>3</v>
      </c>
      <c r="Y431" t="s">
        <v>18</v>
      </c>
      <c r="Z431" t="s">
        <v>49</v>
      </c>
      <c r="AA431" t="s">
        <v>53</v>
      </c>
      <c r="AB431" s="2">
        <v>10</v>
      </c>
    </row>
    <row r="432" spans="15:28" x14ac:dyDescent="0.25">
      <c r="O432">
        <f ca="1">_xll.RiskDiscrete($A$6:$A$35,$E$6:$E$35)</f>
        <v>17</v>
      </c>
      <c r="P432">
        <f ca="1">_xll.RiskDuniform($L$5:$L$16)</f>
        <v>10</v>
      </c>
      <c r="Q432" t="str">
        <f ca="1">IF(_xll.RiskUniform(0,1)&lt;0.5,"uptown","downtown")</f>
        <v>uptown</v>
      </c>
      <c r="R432">
        <f t="shared" ca="1" si="34"/>
        <v>10</v>
      </c>
      <c r="S432" t="str">
        <f t="shared" ca="1" si="35"/>
        <v>Safety 7</v>
      </c>
      <c r="T432" t="str">
        <f t="shared" ca="1" si="36"/>
        <v>October</v>
      </c>
      <c r="U432" t="str">
        <f t="shared" ca="1" si="37"/>
        <v>uptown</v>
      </c>
      <c r="V432">
        <f t="shared" ca="1" si="38"/>
        <v>10</v>
      </c>
      <c r="Y432" t="s">
        <v>24</v>
      </c>
      <c r="Z432" t="s">
        <v>45</v>
      </c>
      <c r="AA432" t="s">
        <v>54</v>
      </c>
      <c r="AB432" s="2">
        <v>10</v>
      </c>
    </row>
    <row r="433" spans="15:28" x14ac:dyDescent="0.25">
      <c r="O433">
        <f ca="1">_xll.RiskDiscrete($A$6:$A$35,$E$6:$E$35)</f>
        <v>18</v>
      </c>
      <c r="P433">
        <f ca="1">_xll.RiskDuniform($L$5:$L$16)</f>
        <v>3</v>
      </c>
      <c r="Q433" t="str">
        <f ca="1">IF(_xll.RiskUniform(0,1)&lt;0.5,"uptown","downtown")</f>
        <v>uptown</v>
      </c>
      <c r="R433">
        <f t="shared" ca="1" si="34"/>
        <v>10</v>
      </c>
      <c r="S433" t="str">
        <f t="shared" ca="1" si="35"/>
        <v>Safety 8</v>
      </c>
      <c r="T433" t="str">
        <f t="shared" ca="1" si="36"/>
        <v>March</v>
      </c>
      <c r="U433" t="str">
        <f t="shared" ca="1" si="37"/>
        <v>uptown</v>
      </c>
      <c r="V433">
        <f t="shared" ca="1" si="38"/>
        <v>10</v>
      </c>
      <c r="Y433" t="s">
        <v>18</v>
      </c>
      <c r="Z433" t="s">
        <v>48</v>
      </c>
      <c r="AA433" t="s">
        <v>53</v>
      </c>
      <c r="AB433" s="2">
        <v>10</v>
      </c>
    </row>
    <row r="434" spans="15:28" x14ac:dyDescent="0.25">
      <c r="O434">
        <f ca="1">_xll.RiskDiscrete($A$6:$A$35,$E$6:$E$35)</f>
        <v>16</v>
      </c>
      <c r="P434">
        <f ca="1">_xll.RiskDuniform($L$5:$L$16)</f>
        <v>11</v>
      </c>
      <c r="Q434" t="str">
        <f ca="1">IF(_xll.RiskUniform(0,1)&lt;0.5,"uptown","downtown")</f>
        <v>downtown</v>
      </c>
      <c r="R434">
        <f t="shared" ca="1" si="34"/>
        <v>10</v>
      </c>
      <c r="S434" t="str">
        <f t="shared" ca="1" si="35"/>
        <v>Safety 6</v>
      </c>
      <c r="T434" t="str">
        <f t="shared" ca="1" si="36"/>
        <v>November</v>
      </c>
      <c r="U434" t="str">
        <f t="shared" ca="1" si="37"/>
        <v>downtown</v>
      </c>
      <c r="V434">
        <f t="shared" ca="1" si="38"/>
        <v>10</v>
      </c>
      <c r="Y434" t="s">
        <v>15</v>
      </c>
      <c r="Z434" t="s">
        <v>41</v>
      </c>
      <c r="AA434" t="s">
        <v>54</v>
      </c>
      <c r="AB434" s="2">
        <v>2.5</v>
      </c>
    </row>
    <row r="435" spans="15:28" x14ac:dyDescent="0.25">
      <c r="O435">
        <f ca="1">_xll.RiskDiscrete($A$6:$A$35,$E$6:$E$35)</f>
        <v>5</v>
      </c>
      <c r="P435">
        <f ca="1">_xll.RiskDuniform($L$5:$L$16)</f>
        <v>3</v>
      </c>
      <c r="Q435" t="str">
        <f ca="1">IF(_xll.RiskUniform(0,1)&lt;0.5,"uptown","downtown")</f>
        <v>downtown</v>
      </c>
      <c r="R435">
        <f t="shared" ca="1" si="34"/>
        <v>2.5</v>
      </c>
      <c r="S435" t="str">
        <f t="shared" ca="1" si="35"/>
        <v>Tape 5</v>
      </c>
      <c r="T435" t="str">
        <f t="shared" ca="1" si="36"/>
        <v>March</v>
      </c>
      <c r="U435" t="str">
        <f t="shared" ca="1" si="37"/>
        <v>downtown</v>
      </c>
      <c r="V435">
        <f t="shared" ca="1" si="38"/>
        <v>2.5</v>
      </c>
      <c r="Y435" t="s">
        <v>13</v>
      </c>
      <c r="Z435" t="s">
        <v>45</v>
      </c>
      <c r="AA435" t="s">
        <v>53</v>
      </c>
      <c r="AB435" s="2">
        <v>2.5</v>
      </c>
    </row>
    <row r="436" spans="15:28" x14ac:dyDescent="0.25">
      <c r="O436">
        <f ca="1">_xll.RiskDiscrete($A$6:$A$35,$E$6:$E$35)</f>
        <v>10</v>
      </c>
      <c r="P436">
        <f ca="1">_xll.RiskDuniform($L$5:$L$16)</f>
        <v>10</v>
      </c>
      <c r="Q436" t="str">
        <f ca="1">IF(_xll.RiskUniform(0,1)&lt;0.5,"uptown","downtown")</f>
        <v>uptown</v>
      </c>
      <c r="R436">
        <f t="shared" ca="1" si="34"/>
        <v>2.5</v>
      </c>
      <c r="S436" t="str">
        <f t="shared" ca="1" si="35"/>
        <v>Tape 10</v>
      </c>
      <c r="T436" t="str">
        <f t="shared" ca="1" si="36"/>
        <v>October</v>
      </c>
      <c r="U436" t="str">
        <f t="shared" ca="1" si="37"/>
        <v>uptown</v>
      </c>
      <c r="V436">
        <f t="shared" ca="1" si="38"/>
        <v>2.5</v>
      </c>
      <c r="Y436" t="s">
        <v>24</v>
      </c>
      <c r="Z436" t="s">
        <v>47</v>
      </c>
      <c r="AA436" t="s">
        <v>54</v>
      </c>
      <c r="AB436" s="2">
        <v>10</v>
      </c>
    </row>
    <row r="437" spans="15:28" x14ac:dyDescent="0.25">
      <c r="O437">
        <f ca="1">_xll.RiskDiscrete($A$6:$A$35,$E$6:$E$35)</f>
        <v>7</v>
      </c>
      <c r="P437">
        <f ca="1">_xll.RiskDuniform($L$5:$L$16)</f>
        <v>11</v>
      </c>
      <c r="Q437" t="str">
        <f ca="1">IF(_xll.RiskUniform(0,1)&lt;0.5,"uptown","downtown")</f>
        <v>uptown</v>
      </c>
      <c r="R437">
        <f t="shared" ca="1" si="34"/>
        <v>2.5</v>
      </c>
      <c r="S437" t="str">
        <f t="shared" ca="1" si="35"/>
        <v>Tape 7</v>
      </c>
      <c r="T437" t="str">
        <f t="shared" ca="1" si="36"/>
        <v>November</v>
      </c>
      <c r="U437" t="str">
        <f t="shared" ca="1" si="37"/>
        <v>uptown</v>
      </c>
      <c r="V437">
        <f t="shared" ca="1" si="38"/>
        <v>2.5</v>
      </c>
      <c r="Y437" t="s">
        <v>13</v>
      </c>
      <c r="Z437" t="s">
        <v>49</v>
      </c>
      <c r="AA437" t="s">
        <v>53</v>
      </c>
      <c r="AB437" s="2">
        <v>2.5</v>
      </c>
    </row>
    <row r="438" spans="15:28" x14ac:dyDescent="0.25">
      <c r="O438">
        <f ca="1">_xll.RiskDiscrete($A$6:$A$35,$E$6:$E$35)</f>
        <v>11</v>
      </c>
      <c r="P438">
        <f ca="1">_xll.RiskDuniform($L$5:$L$16)</f>
        <v>3</v>
      </c>
      <c r="Q438" t="str">
        <f ca="1">IF(_xll.RiskUniform(0,1)&lt;0.5,"uptown","downtown")</f>
        <v>downtown</v>
      </c>
      <c r="R438">
        <f t="shared" ca="1" si="34"/>
        <v>12</v>
      </c>
      <c r="S438" t="str">
        <f t="shared" ca="1" si="35"/>
        <v>Safety 1</v>
      </c>
      <c r="T438" t="str">
        <f t="shared" ca="1" si="36"/>
        <v>March</v>
      </c>
      <c r="U438" t="str">
        <f t="shared" ca="1" si="37"/>
        <v>downtown</v>
      </c>
      <c r="V438">
        <f t="shared" ca="1" si="38"/>
        <v>12</v>
      </c>
      <c r="Y438" t="s">
        <v>24</v>
      </c>
      <c r="Z438" t="s">
        <v>48</v>
      </c>
      <c r="AA438" t="s">
        <v>53</v>
      </c>
      <c r="AB438" s="2">
        <v>10</v>
      </c>
    </row>
    <row r="439" spans="15:28" x14ac:dyDescent="0.25">
      <c r="O439">
        <f ca="1">_xll.RiskDiscrete($A$6:$A$35,$E$6:$E$35)</f>
        <v>3</v>
      </c>
      <c r="P439">
        <f ca="1">_xll.RiskDuniform($L$5:$L$16)</f>
        <v>10</v>
      </c>
      <c r="Q439" t="str">
        <f ca="1">IF(_xll.RiskUniform(0,1)&lt;0.5,"uptown","downtown")</f>
        <v>downtown</v>
      </c>
      <c r="R439">
        <f t="shared" ca="1" si="34"/>
        <v>2.5</v>
      </c>
      <c r="S439" t="str">
        <f t="shared" ca="1" si="35"/>
        <v>Tape 3</v>
      </c>
      <c r="T439" t="str">
        <f t="shared" ca="1" si="36"/>
        <v>October</v>
      </c>
      <c r="U439" t="str">
        <f t="shared" ca="1" si="37"/>
        <v>downtown</v>
      </c>
      <c r="V439">
        <f t="shared" ca="1" si="38"/>
        <v>2.5</v>
      </c>
      <c r="Y439" t="s">
        <v>18</v>
      </c>
      <c r="Z439" t="s">
        <v>48</v>
      </c>
      <c r="AA439" t="s">
        <v>54</v>
      </c>
      <c r="AB439" s="2">
        <v>10</v>
      </c>
    </row>
    <row r="440" spans="15:28" x14ac:dyDescent="0.25">
      <c r="O440">
        <f ca="1">_xll.RiskDiscrete($A$6:$A$35,$E$6:$E$35)</f>
        <v>10</v>
      </c>
      <c r="P440">
        <f ca="1">_xll.RiskDuniform($L$5:$L$16)</f>
        <v>5</v>
      </c>
      <c r="Q440" t="str">
        <f ca="1">IF(_xll.RiskUniform(0,1)&lt;0.5,"uptown","downtown")</f>
        <v>uptown</v>
      </c>
      <c r="R440">
        <f t="shared" ca="1" si="34"/>
        <v>2.5</v>
      </c>
      <c r="S440" t="str">
        <f t="shared" ca="1" si="35"/>
        <v>Tape 10</v>
      </c>
      <c r="T440" t="str">
        <f t="shared" ca="1" si="36"/>
        <v>May</v>
      </c>
      <c r="U440" t="str">
        <f t="shared" ca="1" si="37"/>
        <v>uptown</v>
      </c>
      <c r="V440">
        <f t="shared" ca="1" si="38"/>
        <v>2.5</v>
      </c>
      <c r="Y440" t="s">
        <v>16</v>
      </c>
      <c r="Z440" t="s">
        <v>42</v>
      </c>
      <c r="AA440" t="s">
        <v>54</v>
      </c>
      <c r="AB440" s="2">
        <v>2.5</v>
      </c>
    </row>
    <row r="441" spans="15:28" x14ac:dyDescent="0.25">
      <c r="O441">
        <f ca="1">_xll.RiskDiscrete($A$6:$A$35,$E$6:$E$35)</f>
        <v>1</v>
      </c>
      <c r="P441">
        <f ca="1">_xll.RiskDuniform($L$5:$L$16)</f>
        <v>10</v>
      </c>
      <c r="Q441" t="str">
        <f ca="1">IF(_xll.RiskUniform(0,1)&lt;0.5,"uptown","downtown")</f>
        <v>uptown</v>
      </c>
      <c r="R441">
        <f t="shared" ca="1" si="34"/>
        <v>3</v>
      </c>
      <c r="S441" t="str">
        <f t="shared" ca="1" si="35"/>
        <v>Tape 1</v>
      </c>
      <c r="T441" t="str">
        <f t="shared" ca="1" si="36"/>
        <v>October</v>
      </c>
      <c r="U441" t="str">
        <f t="shared" ca="1" si="37"/>
        <v>uptown</v>
      </c>
      <c r="V441">
        <f t="shared" ca="1" si="38"/>
        <v>3</v>
      </c>
      <c r="Y441" t="s">
        <v>16</v>
      </c>
      <c r="Z441" t="s">
        <v>47</v>
      </c>
      <c r="AA441" t="s">
        <v>53</v>
      </c>
      <c r="AB441" s="2">
        <v>2.5</v>
      </c>
    </row>
    <row r="442" spans="15:28" x14ac:dyDescent="0.25">
      <c r="O442">
        <f ca="1">_xll.RiskDiscrete($A$6:$A$35,$E$6:$E$35)</f>
        <v>7</v>
      </c>
      <c r="P442">
        <f ca="1">_xll.RiskDuniform($L$5:$L$16)</f>
        <v>11</v>
      </c>
      <c r="Q442" t="str">
        <f ca="1">IF(_xll.RiskUniform(0,1)&lt;0.5,"uptown","downtown")</f>
        <v>uptown</v>
      </c>
      <c r="R442">
        <f t="shared" ca="1" si="34"/>
        <v>2.5</v>
      </c>
      <c r="S442" t="str">
        <f t="shared" ca="1" si="35"/>
        <v>Tape 7</v>
      </c>
      <c r="T442" t="str">
        <f t="shared" ca="1" si="36"/>
        <v>November</v>
      </c>
      <c r="U442" t="str">
        <f t="shared" ca="1" si="37"/>
        <v>uptown</v>
      </c>
      <c r="V442">
        <f t="shared" ca="1" si="38"/>
        <v>2.5</v>
      </c>
      <c r="Y442" t="s">
        <v>18</v>
      </c>
      <c r="Z442" t="s">
        <v>39</v>
      </c>
      <c r="AA442" t="s">
        <v>53</v>
      </c>
      <c r="AB442" s="2">
        <v>10</v>
      </c>
    </row>
    <row r="443" spans="15:28" x14ac:dyDescent="0.25">
      <c r="O443">
        <f ca="1">_xll.RiskDiscrete($A$6:$A$35,$E$6:$E$35)</f>
        <v>7</v>
      </c>
      <c r="P443">
        <f ca="1">_xll.RiskDuniform($L$5:$L$16)</f>
        <v>8</v>
      </c>
      <c r="Q443" t="str">
        <f ca="1">IF(_xll.RiskUniform(0,1)&lt;0.5,"uptown","downtown")</f>
        <v>downtown</v>
      </c>
      <c r="R443">
        <f t="shared" ca="1" si="34"/>
        <v>2.5</v>
      </c>
      <c r="S443" t="str">
        <f t="shared" ca="1" si="35"/>
        <v>Tape 7</v>
      </c>
      <c r="T443" t="str">
        <f t="shared" ca="1" si="36"/>
        <v>August</v>
      </c>
      <c r="U443" t="str">
        <f t="shared" ca="1" si="37"/>
        <v>downtown</v>
      </c>
      <c r="V443">
        <f t="shared" ca="1" si="38"/>
        <v>2.5</v>
      </c>
      <c r="Y443" t="s">
        <v>16</v>
      </c>
      <c r="Z443" t="s">
        <v>39</v>
      </c>
      <c r="AA443" t="s">
        <v>54</v>
      </c>
      <c r="AB443" s="2">
        <v>2.5</v>
      </c>
    </row>
    <row r="444" spans="15:28" x14ac:dyDescent="0.25">
      <c r="O444">
        <f ca="1">_xll.RiskDiscrete($A$6:$A$35,$E$6:$E$35)</f>
        <v>18</v>
      </c>
      <c r="P444">
        <f ca="1">_xll.RiskDuniform($L$5:$L$16)</f>
        <v>9</v>
      </c>
      <c r="Q444" t="str">
        <f ca="1">IF(_xll.RiskUniform(0,1)&lt;0.5,"uptown","downtown")</f>
        <v>downtown</v>
      </c>
      <c r="R444">
        <f t="shared" ca="1" si="34"/>
        <v>10</v>
      </c>
      <c r="S444" t="str">
        <f t="shared" ca="1" si="35"/>
        <v>Safety 8</v>
      </c>
      <c r="T444" t="str">
        <f t="shared" ca="1" si="36"/>
        <v>September</v>
      </c>
      <c r="U444" t="str">
        <f t="shared" ca="1" si="37"/>
        <v>downtown</v>
      </c>
      <c r="V444">
        <f t="shared" ca="1" si="38"/>
        <v>10</v>
      </c>
      <c r="Y444" t="s">
        <v>24</v>
      </c>
      <c r="Z444" t="s">
        <v>46</v>
      </c>
      <c r="AA444" t="s">
        <v>54</v>
      </c>
      <c r="AB444" s="2">
        <v>10</v>
      </c>
    </row>
    <row r="445" spans="15:28" x14ac:dyDescent="0.25">
      <c r="O445">
        <f ca="1">_xll.RiskDiscrete($A$6:$A$35,$E$6:$E$35)</f>
        <v>10</v>
      </c>
      <c r="P445">
        <f ca="1">_xll.RiskDuniform($L$5:$L$16)</f>
        <v>3</v>
      </c>
      <c r="Q445" t="str">
        <f ca="1">IF(_xll.RiskUniform(0,1)&lt;0.5,"uptown","downtown")</f>
        <v>downtown</v>
      </c>
      <c r="R445">
        <f t="shared" ca="1" si="34"/>
        <v>2.5</v>
      </c>
      <c r="S445" t="str">
        <f t="shared" ca="1" si="35"/>
        <v>Tape 10</v>
      </c>
      <c r="T445" t="str">
        <f t="shared" ca="1" si="36"/>
        <v>March</v>
      </c>
      <c r="U445" t="str">
        <f t="shared" ca="1" si="37"/>
        <v>downtown</v>
      </c>
      <c r="V445">
        <f t="shared" ca="1" si="38"/>
        <v>2.5</v>
      </c>
      <c r="Y445" t="s">
        <v>9</v>
      </c>
      <c r="Z445" t="s">
        <v>45</v>
      </c>
      <c r="AA445" t="s">
        <v>54</v>
      </c>
      <c r="AB445" s="2">
        <v>2.5</v>
      </c>
    </row>
    <row r="446" spans="15:28" x14ac:dyDescent="0.25">
      <c r="O446">
        <f ca="1">_xll.RiskDiscrete($A$6:$A$35,$E$6:$E$35)</f>
        <v>18</v>
      </c>
      <c r="P446">
        <f ca="1">_xll.RiskDuniform($L$5:$L$16)</f>
        <v>2</v>
      </c>
      <c r="Q446" t="str">
        <f ca="1">IF(_xll.RiskUniform(0,1)&lt;0.5,"uptown","downtown")</f>
        <v>downtown</v>
      </c>
      <c r="R446">
        <f t="shared" ca="1" si="34"/>
        <v>10</v>
      </c>
      <c r="S446" t="str">
        <f t="shared" ca="1" si="35"/>
        <v>Safety 8</v>
      </c>
      <c r="T446" t="str">
        <f t="shared" ca="1" si="36"/>
        <v>February</v>
      </c>
      <c r="U446" t="str">
        <f t="shared" ca="1" si="37"/>
        <v>downtown</v>
      </c>
      <c r="V446">
        <f t="shared" ca="1" si="38"/>
        <v>10</v>
      </c>
      <c r="Y446" t="s">
        <v>17</v>
      </c>
      <c r="Z446" t="s">
        <v>48</v>
      </c>
      <c r="AA446" t="s">
        <v>54</v>
      </c>
      <c r="AB446" s="2">
        <v>12</v>
      </c>
    </row>
    <row r="447" spans="15:28" x14ac:dyDescent="0.25">
      <c r="O447">
        <f ca="1">_xll.RiskDiscrete($A$6:$A$35,$E$6:$E$35)</f>
        <v>18</v>
      </c>
      <c r="P447">
        <f ca="1">_xll.RiskDuniform($L$5:$L$16)</f>
        <v>1</v>
      </c>
      <c r="Q447" t="str">
        <f ca="1">IF(_xll.RiskUniform(0,1)&lt;0.5,"uptown","downtown")</f>
        <v>uptown</v>
      </c>
      <c r="R447">
        <f t="shared" ca="1" si="34"/>
        <v>10</v>
      </c>
      <c r="S447" t="str">
        <f t="shared" ca="1" si="35"/>
        <v>Safety 8</v>
      </c>
      <c r="T447" t="str">
        <f t="shared" ca="1" si="36"/>
        <v>January</v>
      </c>
      <c r="U447" t="str">
        <f t="shared" ca="1" si="37"/>
        <v>uptown</v>
      </c>
      <c r="V447">
        <f t="shared" ca="1" si="38"/>
        <v>10</v>
      </c>
      <c r="Y447" t="s">
        <v>35</v>
      </c>
      <c r="Z447" t="s">
        <v>48</v>
      </c>
      <c r="AA447" t="s">
        <v>54</v>
      </c>
      <c r="AB447" s="2">
        <v>7</v>
      </c>
    </row>
    <row r="448" spans="15:28" x14ac:dyDescent="0.25">
      <c r="O448">
        <f ca="1">_xll.RiskDiscrete($A$6:$A$35,$E$6:$E$35)</f>
        <v>9</v>
      </c>
      <c r="P448">
        <f ca="1">_xll.RiskDuniform($L$5:$L$16)</f>
        <v>5</v>
      </c>
      <c r="Q448" t="str">
        <f ca="1">IF(_xll.RiskUniform(0,1)&lt;0.5,"uptown","downtown")</f>
        <v>downtown</v>
      </c>
      <c r="R448">
        <f t="shared" ca="1" si="34"/>
        <v>2.5</v>
      </c>
      <c r="S448" t="str">
        <f t="shared" ca="1" si="35"/>
        <v>Tape 9</v>
      </c>
      <c r="T448" t="str">
        <f t="shared" ca="1" si="36"/>
        <v>May</v>
      </c>
      <c r="U448" t="str">
        <f t="shared" ca="1" si="37"/>
        <v>downtown</v>
      </c>
      <c r="V448">
        <f t="shared" ca="1" si="38"/>
        <v>2.5</v>
      </c>
      <c r="Y448" t="s">
        <v>24</v>
      </c>
      <c r="Z448" t="s">
        <v>50</v>
      </c>
      <c r="AA448" t="s">
        <v>54</v>
      </c>
      <c r="AB448" s="2">
        <v>10</v>
      </c>
    </row>
    <row r="449" spans="15:28" x14ac:dyDescent="0.25">
      <c r="O449">
        <f ca="1">_xll.RiskDiscrete($A$6:$A$35,$E$6:$E$35)</f>
        <v>10</v>
      </c>
      <c r="P449">
        <f ca="1">_xll.RiskDuniform($L$5:$L$16)</f>
        <v>3</v>
      </c>
      <c r="Q449" t="str">
        <f ca="1">IF(_xll.RiskUniform(0,1)&lt;0.5,"uptown","downtown")</f>
        <v>uptown</v>
      </c>
      <c r="R449">
        <f t="shared" ca="1" si="34"/>
        <v>2.5</v>
      </c>
      <c r="S449" t="str">
        <f t="shared" ca="1" si="35"/>
        <v>Tape 10</v>
      </c>
      <c r="T449" t="str">
        <f t="shared" ca="1" si="36"/>
        <v>March</v>
      </c>
      <c r="U449" t="str">
        <f t="shared" ca="1" si="37"/>
        <v>uptown</v>
      </c>
      <c r="V449">
        <f t="shared" ca="1" si="38"/>
        <v>2.5</v>
      </c>
      <c r="Y449" t="s">
        <v>16</v>
      </c>
      <c r="Z449" t="s">
        <v>42</v>
      </c>
      <c r="AA449" t="s">
        <v>53</v>
      </c>
      <c r="AB449" s="2">
        <v>2.5</v>
      </c>
    </row>
    <row r="450" spans="15:28" x14ac:dyDescent="0.25">
      <c r="O450">
        <f ca="1">_xll.RiskDiscrete($A$6:$A$35,$E$6:$E$35)</f>
        <v>10</v>
      </c>
      <c r="P450">
        <f ca="1">_xll.RiskDuniform($L$5:$L$16)</f>
        <v>12</v>
      </c>
      <c r="Q450" t="str">
        <f ca="1">IF(_xll.RiskUniform(0,1)&lt;0.5,"uptown","downtown")</f>
        <v>downtown</v>
      </c>
      <c r="R450">
        <f t="shared" ca="1" si="34"/>
        <v>2.5</v>
      </c>
      <c r="S450" t="str">
        <f t="shared" ca="1" si="35"/>
        <v>Tape 10</v>
      </c>
      <c r="T450" t="str">
        <f t="shared" ca="1" si="36"/>
        <v>December</v>
      </c>
      <c r="U450" t="str">
        <f t="shared" ca="1" si="37"/>
        <v>downtown</v>
      </c>
      <c r="V450">
        <f t="shared" ca="1" si="38"/>
        <v>2.5</v>
      </c>
      <c r="Y450" t="s">
        <v>24</v>
      </c>
      <c r="Z450" t="s">
        <v>40</v>
      </c>
      <c r="AA450" t="s">
        <v>54</v>
      </c>
      <c r="AB450" s="2">
        <v>10</v>
      </c>
    </row>
    <row r="451" spans="15:28" x14ac:dyDescent="0.25">
      <c r="O451">
        <f ca="1">_xll.RiskDiscrete($A$6:$A$35,$E$6:$E$35)</f>
        <v>18</v>
      </c>
      <c r="P451">
        <f ca="1">_xll.RiskDuniform($L$5:$L$16)</f>
        <v>5</v>
      </c>
      <c r="Q451" t="str">
        <f ca="1">IF(_xll.RiskUniform(0,1)&lt;0.5,"uptown","downtown")</f>
        <v>uptown</v>
      </c>
      <c r="R451">
        <f t="shared" ca="1" si="34"/>
        <v>10</v>
      </c>
      <c r="S451" t="str">
        <f t="shared" ca="1" si="35"/>
        <v>Safety 8</v>
      </c>
      <c r="T451" t="str">
        <f t="shared" ca="1" si="36"/>
        <v>May</v>
      </c>
      <c r="U451" t="str">
        <f t="shared" ca="1" si="37"/>
        <v>uptown</v>
      </c>
      <c r="V451">
        <f t="shared" ca="1" si="38"/>
        <v>10</v>
      </c>
      <c r="Y451" t="s">
        <v>24</v>
      </c>
      <c r="Z451" t="s">
        <v>47</v>
      </c>
      <c r="AA451" t="s">
        <v>53</v>
      </c>
      <c r="AB451" s="2">
        <v>10</v>
      </c>
    </row>
    <row r="452" spans="15:28" x14ac:dyDescent="0.25">
      <c r="O452">
        <f ca="1">_xll.RiskDiscrete($A$6:$A$35,$E$6:$E$35)</f>
        <v>29</v>
      </c>
      <c r="P452">
        <f ca="1">_xll.RiskDuniform($L$5:$L$16)</f>
        <v>6</v>
      </c>
      <c r="Q452" t="str">
        <f ca="1">IF(_xll.RiskUniform(0,1)&lt;0.5,"uptown","downtown")</f>
        <v>uptown</v>
      </c>
      <c r="R452">
        <f t="shared" ca="1" si="34"/>
        <v>7</v>
      </c>
      <c r="S452" t="str">
        <f t="shared" ca="1" si="35"/>
        <v>Adhesive 9</v>
      </c>
      <c r="T452" t="str">
        <f t="shared" ca="1" si="36"/>
        <v>June</v>
      </c>
      <c r="U452" t="str">
        <f t="shared" ca="1" si="37"/>
        <v>uptown</v>
      </c>
      <c r="V452">
        <f t="shared" ca="1" si="38"/>
        <v>7</v>
      </c>
      <c r="Y452" t="s">
        <v>24</v>
      </c>
      <c r="Z452" t="s">
        <v>49</v>
      </c>
      <c r="AA452" t="s">
        <v>54</v>
      </c>
      <c r="AB452" s="2">
        <v>10</v>
      </c>
    </row>
    <row r="453" spans="15:28" x14ac:dyDescent="0.25">
      <c r="O453">
        <f ca="1">_xll.RiskDiscrete($A$6:$A$35,$E$6:$E$35)</f>
        <v>18</v>
      </c>
      <c r="P453">
        <f ca="1">_xll.RiskDuniform($L$5:$L$16)</f>
        <v>7</v>
      </c>
      <c r="Q453" t="str">
        <f ca="1">IF(_xll.RiskUniform(0,1)&lt;0.5,"uptown","downtown")</f>
        <v>downtown</v>
      </c>
      <c r="R453">
        <f t="shared" ca="1" si="34"/>
        <v>10</v>
      </c>
      <c r="S453" t="str">
        <f t="shared" ca="1" si="35"/>
        <v>Safety 8</v>
      </c>
      <c r="T453" t="str">
        <f t="shared" ca="1" si="36"/>
        <v>July</v>
      </c>
      <c r="U453" t="str">
        <f t="shared" ca="1" si="37"/>
        <v>downtown</v>
      </c>
      <c r="V453">
        <f t="shared" ca="1" si="38"/>
        <v>10</v>
      </c>
      <c r="Y453" t="s">
        <v>8</v>
      </c>
      <c r="Z453" t="s">
        <v>43</v>
      </c>
      <c r="AA453" t="s">
        <v>54</v>
      </c>
      <c r="AB453" s="2">
        <v>2.5</v>
      </c>
    </row>
    <row r="454" spans="15:28" x14ac:dyDescent="0.25">
      <c r="O454">
        <f ca="1">_xll.RiskDiscrete($A$6:$A$35,$E$6:$E$35)</f>
        <v>7</v>
      </c>
      <c r="P454">
        <f ca="1">_xll.RiskDuniform($L$5:$L$16)</f>
        <v>1</v>
      </c>
      <c r="Q454" t="str">
        <f ca="1">IF(_xll.RiskUniform(0,1)&lt;0.5,"uptown","downtown")</f>
        <v>uptown</v>
      </c>
      <c r="R454">
        <f t="shared" ca="1" si="34"/>
        <v>2.5</v>
      </c>
      <c r="S454" t="str">
        <f t="shared" ca="1" si="35"/>
        <v>Tape 7</v>
      </c>
      <c r="T454" t="str">
        <f t="shared" ca="1" si="36"/>
        <v>January</v>
      </c>
      <c r="U454" t="str">
        <f t="shared" ca="1" si="37"/>
        <v>uptown</v>
      </c>
      <c r="V454">
        <f t="shared" ca="1" si="38"/>
        <v>2.5</v>
      </c>
      <c r="Y454" t="s">
        <v>17</v>
      </c>
      <c r="Z454" t="s">
        <v>42</v>
      </c>
      <c r="AA454" t="s">
        <v>54</v>
      </c>
      <c r="AB454" s="2">
        <v>12</v>
      </c>
    </row>
    <row r="455" spans="15:28" x14ac:dyDescent="0.25">
      <c r="O455">
        <f ca="1">_xll.RiskDiscrete($A$6:$A$35,$E$6:$E$35)</f>
        <v>12</v>
      </c>
      <c r="P455">
        <f ca="1">_xll.RiskDuniform($L$5:$L$16)</f>
        <v>2</v>
      </c>
      <c r="Q455" t="str">
        <f ca="1">IF(_xll.RiskUniform(0,1)&lt;0.5,"uptown","downtown")</f>
        <v>uptown</v>
      </c>
      <c r="R455">
        <f t="shared" ca="1" si="34"/>
        <v>10</v>
      </c>
      <c r="S455" t="str">
        <f t="shared" ca="1" si="35"/>
        <v>Safety 2</v>
      </c>
      <c r="T455" t="str">
        <f t="shared" ca="1" si="36"/>
        <v>February</v>
      </c>
      <c r="U455" t="str">
        <f t="shared" ca="1" si="37"/>
        <v>uptown</v>
      </c>
      <c r="V455">
        <f t="shared" ca="1" si="38"/>
        <v>10</v>
      </c>
      <c r="Y455" t="s">
        <v>22</v>
      </c>
      <c r="Z455" t="s">
        <v>47</v>
      </c>
      <c r="AA455" t="s">
        <v>53</v>
      </c>
      <c r="AB455" s="2">
        <v>10</v>
      </c>
    </row>
    <row r="456" spans="15:28" x14ac:dyDescent="0.25">
      <c r="O456">
        <f ca="1">_xll.RiskDiscrete($A$6:$A$35,$E$6:$E$35)</f>
        <v>18</v>
      </c>
      <c r="P456">
        <f ca="1">_xll.RiskDuniform($L$5:$L$16)</f>
        <v>2</v>
      </c>
      <c r="Q456" t="str">
        <f ca="1">IF(_xll.RiskUniform(0,1)&lt;0.5,"uptown","downtown")</f>
        <v>downtown</v>
      </c>
      <c r="R456">
        <f t="shared" ref="R456:R519" ca="1" si="39">VLOOKUP(O456,lookprice,2)</f>
        <v>10</v>
      </c>
      <c r="S456" t="str">
        <f t="shared" ref="S456:S519" ca="1" si="40">VLOOKUP(O456,lookname,2)</f>
        <v>Safety 8</v>
      </c>
      <c r="T456" t="str">
        <f t="shared" ref="T456:T519" ca="1" si="41">VLOOKUP(P456,lookmonth,2)</f>
        <v>February</v>
      </c>
      <c r="U456" t="str">
        <f t="shared" ca="1" si="37"/>
        <v>downtown</v>
      </c>
      <c r="V456">
        <f t="shared" ca="1" si="38"/>
        <v>10</v>
      </c>
      <c r="Y456" t="s">
        <v>13</v>
      </c>
      <c r="Z456" t="s">
        <v>50</v>
      </c>
      <c r="AA456" t="s">
        <v>53</v>
      </c>
      <c r="AB456" s="2">
        <v>2.5</v>
      </c>
    </row>
    <row r="457" spans="15:28" x14ac:dyDescent="0.25">
      <c r="O457">
        <f ca="1">_xll.RiskDiscrete($A$6:$A$35,$E$6:$E$35)</f>
        <v>7</v>
      </c>
      <c r="P457">
        <f ca="1">_xll.RiskDuniform($L$5:$L$16)</f>
        <v>12</v>
      </c>
      <c r="Q457" t="str">
        <f ca="1">IF(_xll.RiskUniform(0,1)&lt;0.5,"uptown","downtown")</f>
        <v>uptown</v>
      </c>
      <c r="R457">
        <f t="shared" ca="1" si="39"/>
        <v>2.5</v>
      </c>
      <c r="S457" t="str">
        <f t="shared" ca="1" si="40"/>
        <v>Tape 7</v>
      </c>
      <c r="T457" t="str">
        <f t="shared" ca="1" si="41"/>
        <v>December</v>
      </c>
      <c r="U457" t="str">
        <f t="shared" ref="U457:U520" ca="1" si="42">Q457</f>
        <v>uptown</v>
      </c>
      <c r="V457">
        <f t="shared" ref="V457:V520" ca="1" si="43">R457</f>
        <v>2.5</v>
      </c>
      <c r="Y457" t="s">
        <v>7</v>
      </c>
      <c r="Z457" t="s">
        <v>45</v>
      </c>
      <c r="AA457" t="s">
        <v>53</v>
      </c>
      <c r="AB457" s="2">
        <v>3</v>
      </c>
    </row>
    <row r="458" spans="15:28" x14ac:dyDescent="0.25">
      <c r="O458">
        <f ca="1">_xll.RiskDiscrete($A$6:$A$35,$E$6:$E$35)</f>
        <v>10</v>
      </c>
      <c r="P458">
        <f ca="1">_xll.RiskDuniform($L$5:$L$16)</f>
        <v>2</v>
      </c>
      <c r="Q458" t="str">
        <f ca="1">IF(_xll.RiskUniform(0,1)&lt;0.5,"uptown","downtown")</f>
        <v>uptown</v>
      </c>
      <c r="R458">
        <f t="shared" ca="1" si="39"/>
        <v>2.5</v>
      </c>
      <c r="S458" t="str">
        <f t="shared" ca="1" si="40"/>
        <v>Tape 10</v>
      </c>
      <c r="T458" t="str">
        <f t="shared" ca="1" si="41"/>
        <v>February</v>
      </c>
      <c r="U458" t="str">
        <f t="shared" ca="1" si="42"/>
        <v>uptown</v>
      </c>
      <c r="V458">
        <f t="shared" ca="1" si="43"/>
        <v>2.5</v>
      </c>
      <c r="Y458" t="s">
        <v>23</v>
      </c>
      <c r="Z458" t="s">
        <v>50</v>
      </c>
      <c r="AA458" t="s">
        <v>54</v>
      </c>
      <c r="AB458" s="2">
        <v>10</v>
      </c>
    </row>
    <row r="459" spans="15:28" x14ac:dyDescent="0.25">
      <c r="O459">
        <f ca="1">_xll.RiskDiscrete($A$6:$A$35,$E$6:$E$35)</f>
        <v>18</v>
      </c>
      <c r="P459">
        <f ca="1">_xll.RiskDuniform($L$5:$L$16)</f>
        <v>4</v>
      </c>
      <c r="Q459" t="str">
        <f ca="1">IF(_xll.RiskUniform(0,1)&lt;0.5,"uptown","downtown")</f>
        <v>downtown</v>
      </c>
      <c r="R459">
        <f t="shared" ca="1" si="39"/>
        <v>10</v>
      </c>
      <c r="S459" t="str">
        <f t="shared" ca="1" si="40"/>
        <v>Safety 8</v>
      </c>
      <c r="T459" t="str">
        <f t="shared" ca="1" si="41"/>
        <v>April</v>
      </c>
      <c r="U459" t="str">
        <f t="shared" ca="1" si="42"/>
        <v>downtown</v>
      </c>
      <c r="V459">
        <f t="shared" ca="1" si="43"/>
        <v>10</v>
      </c>
      <c r="Y459" t="s">
        <v>24</v>
      </c>
      <c r="Z459" t="s">
        <v>43</v>
      </c>
      <c r="AA459" t="s">
        <v>53</v>
      </c>
      <c r="AB459" s="2">
        <v>10</v>
      </c>
    </row>
    <row r="460" spans="15:28" x14ac:dyDescent="0.25">
      <c r="O460">
        <f ca="1">_xll.RiskDiscrete($A$6:$A$35,$E$6:$E$35)</f>
        <v>24</v>
      </c>
      <c r="P460">
        <f ca="1">_xll.RiskDuniform($L$5:$L$16)</f>
        <v>1</v>
      </c>
      <c r="Q460" t="str">
        <f ca="1">IF(_xll.RiskUniform(0,1)&lt;0.5,"uptown","downtown")</f>
        <v>downtown</v>
      </c>
      <c r="R460">
        <f t="shared" ca="1" si="39"/>
        <v>7</v>
      </c>
      <c r="S460" t="str">
        <f t="shared" ca="1" si="40"/>
        <v>Adhesive 4</v>
      </c>
      <c r="T460" t="str">
        <f t="shared" ca="1" si="41"/>
        <v>January</v>
      </c>
      <c r="U460" t="str">
        <f t="shared" ca="1" si="42"/>
        <v>downtown</v>
      </c>
      <c r="V460">
        <f t="shared" ca="1" si="43"/>
        <v>7</v>
      </c>
      <c r="Y460" t="s">
        <v>24</v>
      </c>
      <c r="Z460" t="s">
        <v>44</v>
      </c>
      <c r="AA460" t="s">
        <v>54</v>
      </c>
      <c r="AB460" s="2">
        <v>10</v>
      </c>
    </row>
    <row r="461" spans="15:28" x14ac:dyDescent="0.25">
      <c r="O461">
        <f ca="1">_xll.RiskDiscrete($A$6:$A$35,$E$6:$E$35)</f>
        <v>16</v>
      </c>
      <c r="P461">
        <f ca="1">_xll.RiskDuniform($L$5:$L$16)</f>
        <v>9</v>
      </c>
      <c r="Q461" t="str">
        <f ca="1">IF(_xll.RiskUniform(0,1)&lt;0.5,"uptown","downtown")</f>
        <v>downtown</v>
      </c>
      <c r="R461">
        <f t="shared" ca="1" si="39"/>
        <v>10</v>
      </c>
      <c r="S461" t="str">
        <f t="shared" ca="1" si="40"/>
        <v>Safety 6</v>
      </c>
      <c r="T461" t="str">
        <f t="shared" ca="1" si="41"/>
        <v>September</v>
      </c>
      <c r="U461" t="str">
        <f t="shared" ca="1" si="42"/>
        <v>downtown</v>
      </c>
      <c r="V461">
        <f t="shared" ca="1" si="43"/>
        <v>10</v>
      </c>
      <c r="Y461" t="s">
        <v>13</v>
      </c>
      <c r="Z461" t="s">
        <v>45</v>
      </c>
      <c r="AA461" t="s">
        <v>53</v>
      </c>
      <c r="AB461" s="2">
        <v>2.5</v>
      </c>
    </row>
    <row r="462" spans="15:28" x14ac:dyDescent="0.25">
      <c r="O462">
        <f ca="1">_xll.RiskDiscrete($A$6:$A$35,$E$6:$E$35)</f>
        <v>6</v>
      </c>
      <c r="P462">
        <f ca="1">_xll.RiskDuniform($L$5:$L$16)</f>
        <v>5</v>
      </c>
      <c r="Q462" t="str">
        <f ca="1">IF(_xll.RiskUniform(0,1)&lt;0.5,"uptown","downtown")</f>
        <v>downtown</v>
      </c>
      <c r="R462">
        <f t="shared" ca="1" si="39"/>
        <v>2.5</v>
      </c>
      <c r="S462" t="str">
        <f t="shared" ca="1" si="40"/>
        <v>Tape 6</v>
      </c>
      <c r="T462" t="str">
        <f t="shared" ca="1" si="41"/>
        <v>May</v>
      </c>
      <c r="U462" t="str">
        <f t="shared" ca="1" si="42"/>
        <v>downtown</v>
      </c>
      <c r="V462">
        <f t="shared" ca="1" si="43"/>
        <v>2.5</v>
      </c>
      <c r="Y462" t="s">
        <v>24</v>
      </c>
      <c r="Z462" t="s">
        <v>39</v>
      </c>
      <c r="AA462" t="s">
        <v>54</v>
      </c>
      <c r="AB462" s="2">
        <v>10</v>
      </c>
    </row>
    <row r="463" spans="15:28" x14ac:dyDescent="0.25">
      <c r="O463">
        <f ca="1">_xll.RiskDiscrete($A$6:$A$35,$E$6:$E$35)</f>
        <v>3</v>
      </c>
      <c r="P463">
        <f ca="1">_xll.RiskDuniform($L$5:$L$16)</f>
        <v>4</v>
      </c>
      <c r="Q463" t="str">
        <f ca="1">IF(_xll.RiskUniform(0,1)&lt;0.5,"uptown","downtown")</f>
        <v>downtown</v>
      </c>
      <c r="R463">
        <f t="shared" ca="1" si="39"/>
        <v>2.5</v>
      </c>
      <c r="S463" t="str">
        <f t="shared" ca="1" si="40"/>
        <v>Tape 3</v>
      </c>
      <c r="T463" t="str">
        <f t="shared" ca="1" si="41"/>
        <v>April</v>
      </c>
      <c r="U463" t="str">
        <f t="shared" ca="1" si="42"/>
        <v>downtown</v>
      </c>
      <c r="V463">
        <f t="shared" ca="1" si="43"/>
        <v>2.5</v>
      </c>
      <c r="Y463" t="s">
        <v>24</v>
      </c>
      <c r="Z463" t="s">
        <v>48</v>
      </c>
      <c r="AA463" t="s">
        <v>54</v>
      </c>
      <c r="AB463" s="2">
        <v>10</v>
      </c>
    </row>
    <row r="464" spans="15:28" x14ac:dyDescent="0.25">
      <c r="O464">
        <f ca="1">_xll.RiskDiscrete($A$6:$A$35,$E$6:$E$35)</f>
        <v>18</v>
      </c>
      <c r="P464">
        <f ca="1">_xll.RiskDuniform($L$5:$L$16)</f>
        <v>7</v>
      </c>
      <c r="Q464" t="str">
        <f ca="1">IF(_xll.RiskUniform(0,1)&lt;0.5,"uptown","downtown")</f>
        <v>uptown</v>
      </c>
      <c r="R464">
        <f t="shared" ca="1" si="39"/>
        <v>10</v>
      </c>
      <c r="S464" t="str">
        <f t="shared" ca="1" si="40"/>
        <v>Safety 8</v>
      </c>
      <c r="T464" t="str">
        <f t="shared" ca="1" si="41"/>
        <v>July</v>
      </c>
      <c r="U464" t="str">
        <f t="shared" ca="1" si="42"/>
        <v>uptown</v>
      </c>
      <c r="V464">
        <f t="shared" ca="1" si="43"/>
        <v>10</v>
      </c>
      <c r="Y464" t="s">
        <v>16</v>
      </c>
      <c r="Z464" t="s">
        <v>48</v>
      </c>
      <c r="AA464" t="s">
        <v>53</v>
      </c>
      <c r="AB464" s="2">
        <v>2.5</v>
      </c>
    </row>
    <row r="465" spans="15:28" x14ac:dyDescent="0.25">
      <c r="O465">
        <f ca="1">_xll.RiskDiscrete($A$6:$A$35,$E$6:$E$35)</f>
        <v>18</v>
      </c>
      <c r="P465">
        <f ca="1">_xll.RiskDuniform($L$5:$L$16)</f>
        <v>2</v>
      </c>
      <c r="Q465" t="str">
        <f ca="1">IF(_xll.RiskUniform(0,1)&lt;0.5,"uptown","downtown")</f>
        <v>downtown</v>
      </c>
      <c r="R465">
        <f t="shared" ca="1" si="39"/>
        <v>10</v>
      </c>
      <c r="S465" t="str">
        <f t="shared" ca="1" si="40"/>
        <v>Safety 8</v>
      </c>
      <c r="T465" t="str">
        <f t="shared" ca="1" si="41"/>
        <v>February</v>
      </c>
      <c r="U465" t="str">
        <f t="shared" ca="1" si="42"/>
        <v>downtown</v>
      </c>
      <c r="V465">
        <f t="shared" ca="1" si="43"/>
        <v>10</v>
      </c>
      <c r="Y465" t="s">
        <v>22</v>
      </c>
      <c r="Z465" t="s">
        <v>45</v>
      </c>
      <c r="AA465" t="s">
        <v>54</v>
      </c>
      <c r="AB465" s="2">
        <v>10</v>
      </c>
    </row>
    <row r="466" spans="15:28" x14ac:dyDescent="0.25">
      <c r="O466">
        <f ca="1">_xll.RiskDiscrete($A$6:$A$35,$E$6:$E$35)</f>
        <v>12</v>
      </c>
      <c r="P466">
        <f ca="1">_xll.RiskDuniform($L$5:$L$16)</f>
        <v>2</v>
      </c>
      <c r="Q466" t="str">
        <f ca="1">IF(_xll.RiskUniform(0,1)&lt;0.5,"uptown","downtown")</f>
        <v>downtown</v>
      </c>
      <c r="R466">
        <f t="shared" ca="1" si="39"/>
        <v>10</v>
      </c>
      <c r="S466" t="str">
        <f t="shared" ca="1" si="40"/>
        <v>Safety 2</v>
      </c>
      <c r="T466" t="str">
        <f t="shared" ca="1" si="41"/>
        <v>February</v>
      </c>
      <c r="U466" t="str">
        <f t="shared" ca="1" si="42"/>
        <v>downtown</v>
      </c>
      <c r="V466">
        <f t="shared" ca="1" si="43"/>
        <v>10</v>
      </c>
      <c r="Y466" t="s">
        <v>18</v>
      </c>
      <c r="Z466" t="s">
        <v>45</v>
      </c>
      <c r="AA466" t="s">
        <v>54</v>
      </c>
      <c r="AB466" s="2">
        <v>10</v>
      </c>
    </row>
    <row r="467" spans="15:28" x14ac:dyDescent="0.25">
      <c r="O467">
        <f ca="1">_xll.RiskDiscrete($A$6:$A$35,$E$6:$E$35)</f>
        <v>6</v>
      </c>
      <c r="P467">
        <f ca="1">_xll.RiskDuniform($L$5:$L$16)</f>
        <v>6</v>
      </c>
      <c r="Q467" t="str">
        <f ca="1">IF(_xll.RiskUniform(0,1)&lt;0.5,"uptown","downtown")</f>
        <v>uptown</v>
      </c>
      <c r="R467">
        <f t="shared" ca="1" si="39"/>
        <v>2.5</v>
      </c>
      <c r="S467" t="str">
        <f t="shared" ca="1" si="40"/>
        <v>Tape 6</v>
      </c>
      <c r="T467" t="str">
        <f t="shared" ca="1" si="41"/>
        <v>June</v>
      </c>
      <c r="U467" t="str">
        <f t="shared" ca="1" si="42"/>
        <v>uptown</v>
      </c>
      <c r="V467">
        <f t="shared" ca="1" si="43"/>
        <v>2.5</v>
      </c>
      <c r="Y467" t="s">
        <v>13</v>
      </c>
      <c r="Z467" t="s">
        <v>50</v>
      </c>
      <c r="AA467" t="s">
        <v>53</v>
      </c>
      <c r="AB467" s="2">
        <v>2.5</v>
      </c>
    </row>
    <row r="468" spans="15:28" x14ac:dyDescent="0.25">
      <c r="O468">
        <f ca="1">_xll.RiskDiscrete($A$6:$A$35,$E$6:$E$35)</f>
        <v>7</v>
      </c>
      <c r="P468">
        <f ca="1">_xll.RiskDuniform($L$5:$L$16)</f>
        <v>7</v>
      </c>
      <c r="Q468" t="str">
        <f ca="1">IF(_xll.RiskUniform(0,1)&lt;0.5,"uptown","downtown")</f>
        <v>uptown</v>
      </c>
      <c r="R468">
        <f t="shared" ca="1" si="39"/>
        <v>2.5</v>
      </c>
      <c r="S468" t="str">
        <f t="shared" ca="1" si="40"/>
        <v>Tape 7</v>
      </c>
      <c r="T468" t="str">
        <f t="shared" ca="1" si="41"/>
        <v>July</v>
      </c>
      <c r="U468" t="str">
        <f t="shared" ca="1" si="42"/>
        <v>uptown</v>
      </c>
      <c r="V468">
        <f t="shared" ca="1" si="43"/>
        <v>2.5</v>
      </c>
      <c r="Y468" t="s">
        <v>13</v>
      </c>
      <c r="Z468" t="s">
        <v>49</v>
      </c>
      <c r="AA468" t="s">
        <v>53</v>
      </c>
      <c r="AB468" s="2">
        <v>2.5</v>
      </c>
    </row>
    <row r="469" spans="15:28" x14ac:dyDescent="0.25">
      <c r="O469">
        <f ca="1">_xll.RiskDiscrete($A$6:$A$35,$E$6:$E$35)</f>
        <v>10</v>
      </c>
      <c r="P469">
        <f ca="1">_xll.RiskDuniform($L$5:$L$16)</f>
        <v>4</v>
      </c>
      <c r="Q469" t="str">
        <f ca="1">IF(_xll.RiskUniform(0,1)&lt;0.5,"uptown","downtown")</f>
        <v>downtown</v>
      </c>
      <c r="R469">
        <f t="shared" ca="1" si="39"/>
        <v>2.5</v>
      </c>
      <c r="S469" t="str">
        <f t="shared" ca="1" si="40"/>
        <v>Tape 10</v>
      </c>
      <c r="T469" t="str">
        <f t="shared" ca="1" si="41"/>
        <v>April</v>
      </c>
      <c r="U469" t="str">
        <f t="shared" ca="1" si="42"/>
        <v>downtown</v>
      </c>
      <c r="V469">
        <f t="shared" ca="1" si="43"/>
        <v>2.5</v>
      </c>
      <c r="Y469" t="s">
        <v>24</v>
      </c>
      <c r="Z469" t="s">
        <v>50</v>
      </c>
      <c r="AA469" t="s">
        <v>53</v>
      </c>
      <c r="AB469" s="2">
        <v>10</v>
      </c>
    </row>
    <row r="470" spans="15:28" x14ac:dyDescent="0.25">
      <c r="O470">
        <f ca="1">_xll.RiskDiscrete($A$6:$A$35,$E$6:$E$35)</f>
        <v>18</v>
      </c>
      <c r="P470">
        <f ca="1">_xll.RiskDuniform($L$5:$L$16)</f>
        <v>12</v>
      </c>
      <c r="Q470" t="str">
        <f ca="1">IF(_xll.RiskUniform(0,1)&lt;0.5,"uptown","downtown")</f>
        <v>downtown</v>
      </c>
      <c r="R470">
        <f t="shared" ca="1" si="39"/>
        <v>10</v>
      </c>
      <c r="S470" t="str">
        <f t="shared" ca="1" si="40"/>
        <v>Safety 8</v>
      </c>
      <c r="T470" t="str">
        <f t="shared" ca="1" si="41"/>
        <v>December</v>
      </c>
      <c r="U470" t="str">
        <f t="shared" ca="1" si="42"/>
        <v>downtown</v>
      </c>
      <c r="V470">
        <f t="shared" ca="1" si="43"/>
        <v>10</v>
      </c>
      <c r="Y470" t="s">
        <v>18</v>
      </c>
      <c r="Z470" t="s">
        <v>50</v>
      </c>
      <c r="AA470" t="s">
        <v>53</v>
      </c>
      <c r="AB470" s="2">
        <v>10</v>
      </c>
    </row>
    <row r="471" spans="15:28" x14ac:dyDescent="0.25">
      <c r="O471">
        <f ca="1">_xll.RiskDiscrete($A$6:$A$35,$E$6:$E$35)</f>
        <v>12</v>
      </c>
      <c r="P471">
        <f ca="1">_xll.RiskDuniform($L$5:$L$16)</f>
        <v>3</v>
      </c>
      <c r="Q471" t="str">
        <f ca="1">IF(_xll.RiskUniform(0,1)&lt;0.5,"uptown","downtown")</f>
        <v>downtown</v>
      </c>
      <c r="R471">
        <f t="shared" ca="1" si="39"/>
        <v>10</v>
      </c>
      <c r="S471" t="str">
        <f t="shared" ca="1" si="40"/>
        <v>Safety 2</v>
      </c>
      <c r="T471" t="str">
        <f t="shared" ca="1" si="41"/>
        <v>March</v>
      </c>
      <c r="U471" t="str">
        <f t="shared" ca="1" si="42"/>
        <v>downtown</v>
      </c>
      <c r="V471">
        <f t="shared" ca="1" si="43"/>
        <v>10</v>
      </c>
      <c r="Y471" t="s">
        <v>18</v>
      </c>
      <c r="Z471" t="s">
        <v>41</v>
      </c>
      <c r="AA471" t="s">
        <v>53</v>
      </c>
      <c r="AB471" s="2">
        <v>10</v>
      </c>
    </row>
    <row r="472" spans="15:28" x14ac:dyDescent="0.25">
      <c r="O472">
        <f ca="1">_xll.RiskDiscrete($A$6:$A$35,$E$6:$E$35)</f>
        <v>18</v>
      </c>
      <c r="P472">
        <f ca="1">_xll.RiskDuniform($L$5:$L$16)</f>
        <v>5</v>
      </c>
      <c r="Q472" t="str">
        <f ca="1">IF(_xll.RiskUniform(0,1)&lt;0.5,"uptown","downtown")</f>
        <v>downtown</v>
      </c>
      <c r="R472">
        <f t="shared" ca="1" si="39"/>
        <v>10</v>
      </c>
      <c r="S472" t="str">
        <f t="shared" ca="1" si="40"/>
        <v>Safety 8</v>
      </c>
      <c r="T472" t="str">
        <f t="shared" ca="1" si="41"/>
        <v>May</v>
      </c>
      <c r="U472" t="str">
        <f t="shared" ca="1" si="42"/>
        <v>downtown</v>
      </c>
      <c r="V472">
        <f t="shared" ca="1" si="43"/>
        <v>10</v>
      </c>
      <c r="Y472" t="s">
        <v>16</v>
      </c>
      <c r="Z472" t="s">
        <v>41</v>
      </c>
      <c r="AA472" t="s">
        <v>54</v>
      </c>
      <c r="AB472" s="2">
        <v>2.5</v>
      </c>
    </row>
    <row r="473" spans="15:28" x14ac:dyDescent="0.25">
      <c r="O473">
        <f ca="1">_xll.RiskDiscrete($A$6:$A$35,$E$6:$E$35)</f>
        <v>11</v>
      </c>
      <c r="P473">
        <f ca="1">_xll.RiskDuniform($L$5:$L$16)</f>
        <v>10</v>
      </c>
      <c r="Q473" t="str">
        <f ca="1">IF(_xll.RiskUniform(0,1)&lt;0.5,"uptown","downtown")</f>
        <v>uptown</v>
      </c>
      <c r="R473">
        <f t="shared" ca="1" si="39"/>
        <v>12</v>
      </c>
      <c r="S473" t="str">
        <f t="shared" ca="1" si="40"/>
        <v>Safety 1</v>
      </c>
      <c r="T473" t="str">
        <f t="shared" ca="1" si="41"/>
        <v>October</v>
      </c>
      <c r="U473" t="str">
        <f t="shared" ca="1" si="42"/>
        <v>uptown</v>
      </c>
      <c r="V473">
        <f t="shared" ca="1" si="43"/>
        <v>12</v>
      </c>
      <c r="Y473" t="s">
        <v>20</v>
      </c>
      <c r="Z473" t="s">
        <v>48</v>
      </c>
      <c r="AA473" t="s">
        <v>53</v>
      </c>
      <c r="AB473" s="2">
        <v>10</v>
      </c>
    </row>
    <row r="474" spans="15:28" x14ac:dyDescent="0.25">
      <c r="O474">
        <f ca="1">_xll.RiskDiscrete($A$6:$A$35,$E$6:$E$35)</f>
        <v>10</v>
      </c>
      <c r="P474">
        <f ca="1">_xll.RiskDuniform($L$5:$L$16)</f>
        <v>10</v>
      </c>
      <c r="Q474" t="str">
        <f ca="1">IF(_xll.RiskUniform(0,1)&lt;0.5,"uptown","downtown")</f>
        <v>uptown</v>
      </c>
      <c r="R474">
        <f t="shared" ca="1" si="39"/>
        <v>2.5</v>
      </c>
      <c r="S474" t="str">
        <f t="shared" ca="1" si="40"/>
        <v>Tape 10</v>
      </c>
      <c r="T474" t="str">
        <f t="shared" ca="1" si="41"/>
        <v>October</v>
      </c>
      <c r="U474" t="str">
        <f t="shared" ca="1" si="42"/>
        <v>uptown</v>
      </c>
      <c r="V474">
        <f t="shared" ca="1" si="43"/>
        <v>2.5</v>
      </c>
      <c r="Y474" t="s">
        <v>30</v>
      </c>
      <c r="Z474" t="s">
        <v>48</v>
      </c>
      <c r="AA474" t="s">
        <v>54</v>
      </c>
      <c r="AB474" s="2">
        <v>7</v>
      </c>
    </row>
    <row r="475" spans="15:28" x14ac:dyDescent="0.25">
      <c r="O475">
        <f ca="1">_xll.RiskDiscrete($A$6:$A$35,$E$6:$E$35)</f>
        <v>18</v>
      </c>
      <c r="P475">
        <f ca="1">_xll.RiskDuniform($L$5:$L$16)</f>
        <v>9</v>
      </c>
      <c r="Q475" t="str">
        <f ca="1">IF(_xll.RiskUniform(0,1)&lt;0.5,"uptown","downtown")</f>
        <v>downtown</v>
      </c>
      <c r="R475">
        <f t="shared" ca="1" si="39"/>
        <v>10</v>
      </c>
      <c r="S475" t="str">
        <f t="shared" ca="1" si="40"/>
        <v>Safety 8</v>
      </c>
      <c r="T475" t="str">
        <f t="shared" ca="1" si="41"/>
        <v>September</v>
      </c>
      <c r="U475" t="str">
        <f t="shared" ca="1" si="42"/>
        <v>downtown</v>
      </c>
      <c r="V475">
        <f t="shared" ca="1" si="43"/>
        <v>10</v>
      </c>
      <c r="Y475" t="s">
        <v>17</v>
      </c>
      <c r="Z475" t="s">
        <v>44</v>
      </c>
      <c r="AA475" t="s">
        <v>53</v>
      </c>
      <c r="AB475" s="2">
        <v>12</v>
      </c>
    </row>
    <row r="476" spans="15:28" x14ac:dyDescent="0.25">
      <c r="O476">
        <f ca="1">_xll.RiskDiscrete($A$6:$A$35,$E$6:$E$35)</f>
        <v>10</v>
      </c>
      <c r="P476">
        <f ca="1">_xll.RiskDuniform($L$5:$L$16)</f>
        <v>2</v>
      </c>
      <c r="Q476" t="str">
        <f ca="1">IF(_xll.RiskUniform(0,1)&lt;0.5,"uptown","downtown")</f>
        <v>downtown</v>
      </c>
      <c r="R476">
        <f t="shared" ca="1" si="39"/>
        <v>2.5</v>
      </c>
      <c r="S476" t="str">
        <f t="shared" ca="1" si="40"/>
        <v>Tape 10</v>
      </c>
      <c r="T476" t="str">
        <f t="shared" ca="1" si="41"/>
        <v>February</v>
      </c>
      <c r="U476" t="str">
        <f t="shared" ca="1" si="42"/>
        <v>downtown</v>
      </c>
      <c r="V476">
        <f t="shared" ca="1" si="43"/>
        <v>2.5</v>
      </c>
      <c r="Y476" t="s">
        <v>30</v>
      </c>
      <c r="Z476" t="s">
        <v>49</v>
      </c>
      <c r="AA476" t="s">
        <v>54</v>
      </c>
      <c r="AB476" s="2">
        <v>7</v>
      </c>
    </row>
    <row r="477" spans="15:28" x14ac:dyDescent="0.25">
      <c r="O477">
        <f ca="1">_xll.RiskDiscrete($A$6:$A$35,$E$6:$E$35)</f>
        <v>18</v>
      </c>
      <c r="P477">
        <f ca="1">_xll.RiskDuniform($L$5:$L$16)</f>
        <v>6</v>
      </c>
      <c r="Q477" t="str">
        <f ca="1">IF(_xll.RiskUniform(0,1)&lt;0.5,"uptown","downtown")</f>
        <v>uptown</v>
      </c>
      <c r="R477">
        <f t="shared" ca="1" si="39"/>
        <v>10</v>
      </c>
      <c r="S477" t="str">
        <f t="shared" ca="1" si="40"/>
        <v>Safety 8</v>
      </c>
      <c r="T477" t="str">
        <f t="shared" ca="1" si="41"/>
        <v>June</v>
      </c>
      <c r="U477" t="str">
        <f t="shared" ca="1" si="42"/>
        <v>uptown</v>
      </c>
      <c r="V477">
        <f t="shared" ca="1" si="43"/>
        <v>10</v>
      </c>
      <c r="Y477" t="s">
        <v>24</v>
      </c>
      <c r="Z477" t="s">
        <v>39</v>
      </c>
      <c r="AA477" t="s">
        <v>53</v>
      </c>
      <c r="AB477" s="2">
        <v>10</v>
      </c>
    </row>
    <row r="478" spans="15:28" x14ac:dyDescent="0.25">
      <c r="O478">
        <f ca="1">_xll.RiskDiscrete($A$6:$A$35,$E$6:$E$35)</f>
        <v>7</v>
      </c>
      <c r="P478">
        <f ca="1">_xll.RiskDuniform($L$5:$L$16)</f>
        <v>5</v>
      </c>
      <c r="Q478" t="str">
        <f ca="1">IF(_xll.RiskUniform(0,1)&lt;0.5,"uptown","downtown")</f>
        <v>downtown</v>
      </c>
      <c r="R478">
        <f t="shared" ca="1" si="39"/>
        <v>2.5</v>
      </c>
      <c r="S478" t="str">
        <f t="shared" ca="1" si="40"/>
        <v>Tape 7</v>
      </c>
      <c r="T478" t="str">
        <f t="shared" ca="1" si="41"/>
        <v>May</v>
      </c>
      <c r="U478" t="str">
        <f t="shared" ca="1" si="42"/>
        <v>downtown</v>
      </c>
      <c r="V478">
        <f t="shared" ca="1" si="43"/>
        <v>2.5</v>
      </c>
      <c r="Y478" t="s">
        <v>30</v>
      </c>
      <c r="Z478" t="s">
        <v>44</v>
      </c>
      <c r="AA478" t="s">
        <v>53</v>
      </c>
      <c r="AB478" s="2">
        <v>7</v>
      </c>
    </row>
    <row r="479" spans="15:28" x14ac:dyDescent="0.25">
      <c r="O479">
        <f ca="1">_xll.RiskDiscrete($A$6:$A$35,$E$6:$E$35)</f>
        <v>18</v>
      </c>
      <c r="P479">
        <f ca="1">_xll.RiskDuniform($L$5:$L$16)</f>
        <v>8</v>
      </c>
      <c r="Q479" t="str">
        <f ca="1">IF(_xll.RiskUniform(0,1)&lt;0.5,"uptown","downtown")</f>
        <v>downtown</v>
      </c>
      <c r="R479">
        <f t="shared" ca="1" si="39"/>
        <v>10</v>
      </c>
      <c r="S479" t="str">
        <f t="shared" ca="1" si="40"/>
        <v>Safety 8</v>
      </c>
      <c r="T479" t="str">
        <f t="shared" ca="1" si="41"/>
        <v>August</v>
      </c>
      <c r="U479" t="str">
        <f t="shared" ca="1" si="42"/>
        <v>downtown</v>
      </c>
      <c r="V479">
        <f t="shared" ca="1" si="43"/>
        <v>10</v>
      </c>
      <c r="Y479" t="s">
        <v>24</v>
      </c>
      <c r="Z479" t="s">
        <v>40</v>
      </c>
      <c r="AA479" t="s">
        <v>54</v>
      </c>
      <c r="AB479" s="2">
        <v>10</v>
      </c>
    </row>
    <row r="480" spans="15:28" x14ac:dyDescent="0.25">
      <c r="O480">
        <f ca="1">_xll.RiskDiscrete($A$6:$A$35,$E$6:$E$35)</f>
        <v>17</v>
      </c>
      <c r="P480">
        <f ca="1">_xll.RiskDuniform($L$5:$L$16)</f>
        <v>8</v>
      </c>
      <c r="Q480" t="str">
        <f ca="1">IF(_xll.RiskUniform(0,1)&lt;0.5,"uptown","downtown")</f>
        <v>uptown</v>
      </c>
      <c r="R480">
        <f t="shared" ca="1" si="39"/>
        <v>10</v>
      </c>
      <c r="S480" t="str">
        <f t="shared" ca="1" si="40"/>
        <v>Safety 7</v>
      </c>
      <c r="T480" t="str">
        <f t="shared" ca="1" si="41"/>
        <v>August</v>
      </c>
      <c r="U480" t="str">
        <f t="shared" ca="1" si="42"/>
        <v>uptown</v>
      </c>
      <c r="V480">
        <f t="shared" ca="1" si="43"/>
        <v>10</v>
      </c>
      <c r="Y480" t="s">
        <v>31</v>
      </c>
      <c r="Z480" t="s">
        <v>43</v>
      </c>
      <c r="AA480" t="s">
        <v>54</v>
      </c>
      <c r="AB480" s="2">
        <v>7</v>
      </c>
    </row>
    <row r="481" spans="15:28" x14ac:dyDescent="0.25">
      <c r="O481">
        <f ca="1">_xll.RiskDiscrete($A$6:$A$35,$E$6:$E$35)</f>
        <v>18</v>
      </c>
      <c r="P481">
        <f ca="1">_xll.RiskDuniform($L$5:$L$16)</f>
        <v>5</v>
      </c>
      <c r="Q481" t="str">
        <f ca="1">IF(_xll.RiskUniform(0,1)&lt;0.5,"uptown","downtown")</f>
        <v>uptown</v>
      </c>
      <c r="R481">
        <f t="shared" ca="1" si="39"/>
        <v>10</v>
      </c>
      <c r="S481" t="str">
        <f t="shared" ca="1" si="40"/>
        <v>Safety 8</v>
      </c>
      <c r="T481" t="str">
        <f t="shared" ca="1" si="41"/>
        <v>May</v>
      </c>
      <c r="U481" t="str">
        <f t="shared" ca="1" si="42"/>
        <v>uptown</v>
      </c>
      <c r="V481">
        <f t="shared" ca="1" si="43"/>
        <v>10</v>
      </c>
      <c r="Y481" t="s">
        <v>16</v>
      </c>
      <c r="Z481" t="s">
        <v>50</v>
      </c>
      <c r="AA481" t="s">
        <v>53</v>
      </c>
      <c r="AB481" s="2">
        <v>2.5</v>
      </c>
    </row>
    <row r="482" spans="15:28" x14ac:dyDescent="0.25">
      <c r="O482">
        <f ca="1">_xll.RiskDiscrete($A$6:$A$35,$E$6:$E$35)</f>
        <v>18</v>
      </c>
      <c r="P482">
        <f ca="1">_xll.RiskDuniform($L$5:$L$16)</f>
        <v>1</v>
      </c>
      <c r="Q482" t="str">
        <f ca="1">IF(_xll.RiskUniform(0,1)&lt;0.5,"uptown","downtown")</f>
        <v>uptown</v>
      </c>
      <c r="R482">
        <f t="shared" ca="1" si="39"/>
        <v>10</v>
      </c>
      <c r="S482" t="str">
        <f t="shared" ca="1" si="40"/>
        <v>Safety 8</v>
      </c>
      <c r="T482" t="str">
        <f t="shared" ca="1" si="41"/>
        <v>January</v>
      </c>
      <c r="U482" t="str">
        <f t="shared" ca="1" si="42"/>
        <v>uptown</v>
      </c>
      <c r="V482">
        <f t="shared" ca="1" si="43"/>
        <v>10</v>
      </c>
      <c r="Y482" t="s">
        <v>24</v>
      </c>
      <c r="Z482" t="s">
        <v>49</v>
      </c>
      <c r="AA482" t="s">
        <v>53</v>
      </c>
      <c r="AB482" s="2">
        <v>10</v>
      </c>
    </row>
    <row r="483" spans="15:28" x14ac:dyDescent="0.25">
      <c r="O483">
        <f ca="1">_xll.RiskDiscrete($A$6:$A$35,$E$6:$E$35)</f>
        <v>18</v>
      </c>
      <c r="P483">
        <f ca="1">_xll.RiskDuniform($L$5:$L$16)</f>
        <v>10</v>
      </c>
      <c r="Q483" t="str">
        <f ca="1">IF(_xll.RiskUniform(0,1)&lt;0.5,"uptown","downtown")</f>
        <v>downtown</v>
      </c>
      <c r="R483">
        <f t="shared" ca="1" si="39"/>
        <v>10</v>
      </c>
      <c r="S483" t="str">
        <f t="shared" ca="1" si="40"/>
        <v>Safety 8</v>
      </c>
      <c r="T483" t="str">
        <f t="shared" ca="1" si="41"/>
        <v>October</v>
      </c>
      <c r="U483" t="str">
        <f t="shared" ca="1" si="42"/>
        <v>downtown</v>
      </c>
      <c r="V483">
        <f t="shared" ca="1" si="43"/>
        <v>10</v>
      </c>
      <c r="Y483" t="s">
        <v>16</v>
      </c>
      <c r="Z483" t="s">
        <v>45</v>
      </c>
      <c r="AA483" t="s">
        <v>54</v>
      </c>
      <c r="AB483" s="2">
        <v>2.5</v>
      </c>
    </row>
    <row r="484" spans="15:28" x14ac:dyDescent="0.25">
      <c r="O484">
        <f ca="1">_xll.RiskDiscrete($A$6:$A$35,$E$6:$E$35)</f>
        <v>9</v>
      </c>
      <c r="P484">
        <f ca="1">_xll.RiskDuniform($L$5:$L$16)</f>
        <v>5</v>
      </c>
      <c r="Q484" t="str">
        <f ca="1">IF(_xll.RiskUniform(0,1)&lt;0.5,"uptown","downtown")</f>
        <v>uptown</v>
      </c>
      <c r="R484">
        <f t="shared" ca="1" si="39"/>
        <v>2.5</v>
      </c>
      <c r="S484" t="str">
        <f t="shared" ca="1" si="40"/>
        <v>Tape 9</v>
      </c>
      <c r="T484" t="str">
        <f t="shared" ca="1" si="41"/>
        <v>May</v>
      </c>
      <c r="U484" t="str">
        <f t="shared" ca="1" si="42"/>
        <v>uptown</v>
      </c>
      <c r="V484">
        <f t="shared" ca="1" si="43"/>
        <v>2.5</v>
      </c>
      <c r="Y484" t="s">
        <v>23</v>
      </c>
      <c r="Z484" t="s">
        <v>42</v>
      </c>
      <c r="AA484" t="s">
        <v>54</v>
      </c>
      <c r="AB484" s="2">
        <v>10</v>
      </c>
    </row>
    <row r="485" spans="15:28" x14ac:dyDescent="0.25">
      <c r="O485">
        <f ca="1">_xll.RiskDiscrete($A$6:$A$35,$E$6:$E$35)</f>
        <v>18</v>
      </c>
      <c r="P485">
        <f ca="1">_xll.RiskDuniform($L$5:$L$16)</f>
        <v>7</v>
      </c>
      <c r="Q485" t="str">
        <f ca="1">IF(_xll.RiskUniform(0,1)&lt;0.5,"uptown","downtown")</f>
        <v>uptown</v>
      </c>
      <c r="R485">
        <f t="shared" ca="1" si="39"/>
        <v>10</v>
      </c>
      <c r="S485" t="str">
        <f t="shared" ca="1" si="40"/>
        <v>Safety 8</v>
      </c>
      <c r="T485" t="str">
        <f t="shared" ca="1" si="41"/>
        <v>July</v>
      </c>
      <c r="U485" t="str">
        <f t="shared" ca="1" si="42"/>
        <v>uptown</v>
      </c>
      <c r="V485">
        <f t="shared" ca="1" si="43"/>
        <v>10</v>
      </c>
      <c r="Y485" t="s">
        <v>29</v>
      </c>
      <c r="Z485" t="s">
        <v>43</v>
      </c>
      <c r="AA485" t="s">
        <v>53</v>
      </c>
      <c r="AB485" s="2">
        <v>7</v>
      </c>
    </row>
    <row r="486" spans="15:28" x14ac:dyDescent="0.25">
      <c r="O486">
        <f ca="1">_xll.RiskDiscrete($A$6:$A$35,$E$6:$E$35)</f>
        <v>10</v>
      </c>
      <c r="P486">
        <f ca="1">_xll.RiskDuniform($L$5:$L$16)</f>
        <v>8</v>
      </c>
      <c r="Q486" t="str">
        <f ca="1">IF(_xll.RiskUniform(0,1)&lt;0.5,"uptown","downtown")</f>
        <v>downtown</v>
      </c>
      <c r="R486">
        <f t="shared" ca="1" si="39"/>
        <v>2.5</v>
      </c>
      <c r="S486" t="str">
        <f t="shared" ca="1" si="40"/>
        <v>Tape 10</v>
      </c>
      <c r="T486" t="str">
        <f t="shared" ca="1" si="41"/>
        <v>August</v>
      </c>
      <c r="U486" t="str">
        <f t="shared" ca="1" si="42"/>
        <v>downtown</v>
      </c>
      <c r="V486">
        <f t="shared" ca="1" si="43"/>
        <v>2.5</v>
      </c>
      <c r="Y486" t="s">
        <v>16</v>
      </c>
      <c r="Z486" t="s">
        <v>44</v>
      </c>
      <c r="AA486" t="s">
        <v>54</v>
      </c>
      <c r="AB486" s="2">
        <v>2.5</v>
      </c>
    </row>
    <row r="487" spans="15:28" x14ac:dyDescent="0.25">
      <c r="O487">
        <f ca="1">_xll.RiskDiscrete($A$6:$A$35,$E$6:$E$35)</f>
        <v>18</v>
      </c>
      <c r="P487">
        <f ca="1">_xll.RiskDuniform($L$5:$L$16)</f>
        <v>1</v>
      </c>
      <c r="Q487" t="str">
        <f ca="1">IF(_xll.RiskUniform(0,1)&lt;0.5,"uptown","downtown")</f>
        <v>uptown</v>
      </c>
      <c r="R487">
        <f t="shared" ca="1" si="39"/>
        <v>10</v>
      </c>
      <c r="S487" t="str">
        <f t="shared" ca="1" si="40"/>
        <v>Safety 8</v>
      </c>
      <c r="T487" t="str">
        <f t="shared" ca="1" si="41"/>
        <v>January</v>
      </c>
      <c r="U487" t="str">
        <f t="shared" ca="1" si="42"/>
        <v>uptown</v>
      </c>
      <c r="V487">
        <f t="shared" ca="1" si="43"/>
        <v>10</v>
      </c>
      <c r="Y487" t="s">
        <v>16</v>
      </c>
      <c r="Z487" t="s">
        <v>43</v>
      </c>
      <c r="AA487" t="s">
        <v>54</v>
      </c>
      <c r="AB487" s="2">
        <v>2.5</v>
      </c>
    </row>
    <row r="488" spans="15:28" x14ac:dyDescent="0.25">
      <c r="O488">
        <f ca="1">_xll.RiskDiscrete($A$6:$A$35,$E$6:$E$35)</f>
        <v>18</v>
      </c>
      <c r="P488">
        <f ca="1">_xll.RiskDuniform($L$5:$L$16)</f>
        <v>4</v>
      </c>
      <c r="Q488" t="str">
        <f ca="1">IF(_xll.RiskUniform(0,1)&lt;0.5,"uptown","downtown")</f>
        <v>downtown</v>
      </c>
      <c r="R488">
        <f t="shared" ca="1" si="39"/>
        <v>10</v>
      </c>
      <c r="S488" t="str">
        <f t="shared" ca="1" si="40"/>
        <v>Safety 8</v>
      </c>
      <c r="T488" t="str">
        <f t="shared" ca="1" si="41"/>
        <v>April</v>
      </c>
      <c r="U488" t="str">
        <f t="shared" ca="1" si="42"/>
        <v>downtown</v>
      </c>
      <c r="V488">
        <f t="shared" ca="1" si="43"/>
        <v>10</v>
      </c>
      <c r="Y488" t="s">
        <v>24</v>
      </c>
      <c r="Z488" t="s">
        <v>49</v>
      </c>
      <c r="AA488" t="s">
        <v>54</v>
      </c>
      <c r="AB488" s="2">
        <v>10</v>
      </c>
    </row>
    <row r="489" spans="15:28" x14ac:dyDescent="0.25">
      <c r="O489">
        <f ca="1">_xll.RiskDiscrete($A$6:$A$35,$E$6:$E$35)</f>
        <v>18</v>
      </c>
      <c r="P489">
        <f ca="1">_xll.RiskDuniform($L$5:$L$16)</f>
        <v>8</v>
      </c>
      <c r="Q489" t="str">
        <f ca="1">IF(_xll.RiskUniform(0,1)&lt;0.5,"uptown","downtown")</f>
        <v>uptown</v>
      </c>
      <c r="R489">
        <f t="shared" ca="1" si="39"/>
        <v>10</v>
      </c>
      <c r="S489" t="str">
        <f t="shared" ca="1" si="40"/>
        <v>Safety 8</v>
      </c>
      <c r="T489" t="str">
        <f t="shared" ca="1" si="41"/>
        <v>August</v>
      </c>
      <c r="U489" t="str">
        <f t="shared" ca="1" si="42"/>
        <v>uptown</v>
      </c>
      <c r="V489">
        <f t="shared" ca="1" si="43"/>
        <v>10</v>
      </c>
      <c r="Y489" t="s">
        <v>24</v>
      </c>
      <c r="Z489" t="s">
        <v>42</v>
      </c>
      <c r="AA489" t="s">
        <v>54</v>
      </c>
      <c r="AB489" s="2">
        <v>10</v>
      </c>
    </row>
    <row r="490" spans="15:28" x14ac:dyDescent="0.25">
      <c r="O490">
        <f ca="1">_xll.RiskDiscrete($A$6:$A$35,$E$6:$E$35)</f>
        <v>9</v>
      </c>
      <c r="P490">
        <f ca="1">_xll.RiskDuniform($L$5:$L$16)</f>
        <v>5</v>
      </c>
      <c r="Q490" t="str">
        <f ca="1">IF(_xll.RiskUniform(0,1)&lt;0.5,"uptown","downtown")</f>
        <v>uptown</v>
      </c>
      <c r="R490">
        <f t="shared" ca="1" si="39"/>
        <v>2.5</v>
      </c>
      <c r="S490" t="str">
        <f t="shared" ca="1" si="40"/>
        <v>Tape 9</v>
      </c>
      <c r="T490" t="str">
        <f t="shared" ca="1" si="41"/>
        <v>May</v>
      </c>
      <c r="U490" t="str">
        <f t="shared" ca="1" si="42"/>
        <v>uptown</v>
      </c>
      <c r="V490">
        <f t="shared" ca="1" si="43"/>
        <v>2.5</v>
      </c>
      <c r="Y490" t="s">
        <v>24</v>
      </c>
      <c r="Z490" t="s">
        <v>44</v>
      </c>
      <c r="AA490" t="s">
        <v>54</v>
      </c>
      <c r="AB490" s="2">
        <v>10</v>
      </c>
    </row>
    <row r="491" spans="15:28" x14ac:dyDescent="0.25">
      <c r="O491">
        <f ca="1">_xll.RiskDiscrete($A$6:$A$35,$E$6:$E$35)</f>
        <v>10</v>
      </c>
      <c r="P491">
        <f ca="1">_xll.RiskDuniform($L$5:$L$16)</f>
        <v>9</v>
      </c>
      <c r="Q491" t="str">
        <f ca="1">IF(_xll.RiskUniform(0,1)&lt;0.5,"uptown","downtown")</f>
        <v>uptown</v>
      </c>
      <c r="R491">
        <f t="shared" ca="1" si="39"/>
        <v>2.5</v>
      </c>
      <c r="S491" t="str">
        <f t="shared" ca="1" si="40"/>
        <v>Tape 10</v>
      </c>
      <c r="T491" t="str">
        <f t="shared" ca="1" si="41"/>
        <v>September</v>
      </c>
      <c r="U491" t="str">
        <f t="shared" ca="1" si="42"/>
        <v>uptown</v>
      </c>
      <c r="V491">
        <f t="shared" ca="1" si="43"/>
        <v>2.5</v>
      </c>
      <c r="Y491" t="s">
        <v>24</v>
      </c>
      <c r="Z491" t="s">
        <v>40</v>
      </c>
      <c r="AA491" t="s">
        <v>53</v>
      </c>
      <c r="AB491" s="2">
        <v>10</v>
      </c>
    </row>
    <row r="492" spans="15:28" x14ac:dyDescent="0.25">
      <c r="O492">
        <f ca="1">_xll.RiskDiscrete($A$6:$A$35,$E$6:$E$35)</f>
        <v>11</v>
      </c>
      <c r="P492">
        <f ca="1">_xll.RiskDuniform($L$5:$L$16)</f>
        <v>9</v>
      </c>
      <c r="Q492" t="str">
        <f ca="1">IF(_xll.RiskUniform(0,1)&lt;0.5,"uptown","downtown")</f>
        <v>downtown</v>
      </c>
      <c r="R492">
        <f t="shared" ca="1" si="39"/>
        <v>12</v>
      </c>
      <c r="S492" t="str">
        <f t="shared" ca="1" si="40"/>
        <v>Safety 1</v>
      </c>
      <c r="T492" t="str">
        <f t="shared" ca="1" si="41"/>
        <v>September</v>
      </c>
      <c r="U492" t="str">
        <f t="shared" ca="1" si="42"/>
        <v>downtown</v>
      </c>
      <c r="V492">
        <f t="shared" ca="1" si="43"/>
        <v>12</v>
      </c>
      <c r="Y492" t="s">
        <v>14</v>
      </c>
      <c r="Z492" t="s">
        <v>47</v>
      </c>
      <c r="AA492" t="s">
        <v>54</v>
      </c>
      <c r="AB492" s="2">
        <v>2.5</v>
      </c>
    </row>
    <row r="493" spans="15:28" x14ac:dyDescent="0.25">
      <c r="O493">
        <f ca="1">_xll.RiskDiscrete($A$6:$A$35,$E$6:$E$35)</f>
        <v>10</v>
      </c>
      <c r="P493">
        <f ca="1">_xll.RiskDuniform($L$5:$L$16)</f>
        <v>11</v>
      </c>
      <c r="Q493" t="str">
        <f ca="1">IF(_xll.RiskUniform(0,1)&lt;0.5,"uptown","downtown")</f>
        <v>downtown</v>
      </c>
      <c r="R493">
        <f t="shared" ca="1" si="39"/>
        <v>2.5</v>
      </c>
      <c r="S493" t="str">
        <f t="shared" ca="1" si="40"/>
        <v>Tape 10</v>
      </c>
      <c r="T493" t="str">
        <f t="shared" ca="1" si="41"/>
        <v>November</v>
      </c>
      <c r="U493" t="str">
        <f t="shared" ca="1" si="42"/>
        <v>downtown</v>
      </c>
      <c r="V493">
        <f t="shared" ca="1" si="43"/>
        <v>2.5</v>
      </c>
      <c r="Y493" t="s">
        <v>15</v>
      </c>
      <c r="Z493" t="s">
        <v>47</v>
      </c>
      <c r="AA493" t="s">
        <v>53</v>
      </c>
      <c r="AB493" s="2">
        <v>2.5</v>
      </c>
    </row>
    <row r="494" spans="15:28" x14ac:dyDescent="0.25">
      <c r="O494">
        <f ca="1">_xll.RiskDiscrete($A$6:$A$35,$E$6:$E$35)</f>
        <v>18</v>
      </c>
      <c r="P494">
        <f ca="1">_xll.RiskDuniform($L$5:$L$16)</f>
        <v>5</v>
      </c>
      <c r="Q494" t="str">
        <f ca="1">IF(_xll.RiskUniform(0,1)&lt;0.5,"uptown","downtown")</f>
        <v>downtown</v>
      </c>
      <c r="R494">
        <f t="shared" ca="1" si="39"/>
        <v>10</v>
      </c>
      <c r="S494" t="str">
        <f t="shared" ca="1" si="40"/>
        <v>Safety 8</v>
      </c>
      <c r="T494" t="str">
        <f t="shared" ca="1" si="41"/>
        <v>May</v>
      </c>
      <c r="U494" t="str">
        <f t="shared" ca="1" si="42"/>
        <v>downtown</v>
      </c>
      <c r="V494">
        <f t="shared" ca="1" si="43"/>
        <v>10</v>
      </c>
      <c r="Y494" t="s">
        <v>24</v>
      </c>
      <c r="Z494" t="s">
        <v>49</v>
      </c>
      <c r="AA494" t="s">
        <v>54</v>
      </c>
      <c r="AB494" s="2">
        <v>10</v>
      </c>
    </row>
    <row r="495" spans="15:28" x14ac:dyDescent="0.25">
      <c r="O495">
        <f ca="1">_xll.RiskDiscrete($A$6:$A$35,$E$6:$E$35)</f>
        <v>10</v>
      </c>
      <c r="P495">
        <f ca="1">_xll.RiskDuniform($L$5:$L$16)</f>
        <v>6</v>
      </c>
      <c r="Q495" t="str">
        <f ca="1">IF(_xll.RiskUniform(0,1)&lt;0.5,"uptown","downtown")</f>
        <v>downtown</v>
      </c>
      <c r="R495">
        <f t="shared" ca="1" si="39"/>
        <v>2.5</v>
      </c>
      <c r="S495" t="str">
        <f t="shared" ca="1" si="40"/>
        <v>Tape 10</v>
      </c>
      <c r="T495" t="str">
        <f t="shared" ca="1" si="41"/>
        <v>June</v>
      </c>
      <c r="U495" t="str">
        <f t="shared" ca="1" si="42"/>
        <v>downtown</v>
      </c>
      <c r="V495">
        <f t="shared" ca="1" si="43"/>
        <v>2.5</v>
      </c>
      <c r="Y495" t="s">
        <v>13</v>
      </c>
      <c r="Z495" t="s">
        <v>44</v>
      </c>
      <c r="AA495" t="s">
        <v>54</v>
      </c>
      <c r="AB495" s="2">
        <v>2.5</v>
      </c>
    </row>
    <row r="496" spans="15:28" x14ac:dyDescent="0.25">
      <c r="O496">
        <f ca="1">_xll.RiskDiscrete($A$6:$A$35,$E$6:$E$35)</f>
        <v>18</v>
      </c>
      <c r="P496">
        <f ca="1">_xll.RiskDuniform($L$5:$L$16)</f>
        <v>2</v>
      </c>
      <c r="Q496" t="str">
        <f ca="1">IF(_xll.RiskUniform(0,1)&lt;0.5,"uptown","downtown")</f>
        <v>downtown</v>
      </c>
      <c r="R496">
        <f t="shared" ca="1" si="39"/>
        <v>10</v>
      </c>
      <c r="S496" t="str">
        <f t="shared" ca="1" si="40"/>
        <v>Safety 8</v>
      </c>
      <c r="T496" t="str">
        <f t="shared" ca="1" si="41"/>
        <v>February</v>
      </c>
      <c r="U496" t="str">
        <f t="shared" ca="1" si="42"/>
        <v>downtown</v>
      </c>
      <c r="V496">
        <f t="shared" ca="1" si="43"/>
        <v>10</v>
      </c>
      <c r="Y496" t="s">
        <v>31</v>
      </c>
      <c r="Z496" t="s">
        <v>44</v>
      </c>
      <c r="AA496" t="s">
        <v>53</v>
      </c>
      <c r="AB496" s="2">
        <v>7</v>
      </c>
    </row>
    <row r="497" spans="15:28" x14ac:dyDescent="0.25">
      <c r="O497">
        <f ca="1">_xll.RiskDiscrete($A$6:$A$35,$E$6:$E$35)</f>
        <v>7</v>
      </c>
      <c r="P497">
        <f ca="1">_xll.RiskDuniform($L$5:$L$16)</f>
        <v>1</v>
      </c>
      <c r="Q497" t="str">
        <f ca="1">IF(_xll.RiskUniform(0,1)&lt;0.5,"uptown","downtown")</f>
        <v>uptown</v>
      </c>
      <c r="R497">
        <f t="shared" ca="1" si="39"/>
        <v>2.5</v>
      </c>
      <c r="S497" t="str">
        <f t="shared" ca="1" si="40"/>
        <v>Tape 7</v>
      </c>
      <c r="T497" t="str">
        <f t="shared" ca="1" si="41"/>
        <v>January</v>
      </c>
      <c r="U497" t="str">
        <f t="shared" ca="1" si="42"/>
        <v>uptown</v>
      </c>
      <c r="V497">
        <f t="shared" ca="1" si="43"/>
        <v>2.5</v>
      </c>
      <c r="Y497" t="s">
        <v>24</v>
      </c>
      <c r="Z497" t="s">
        <v>44</v>
      </c>
      <c r="AA497" t="s">
        <v>54</v>
      </c>
      <c r="AB497" s="2">
        <v>10</v>
      </c>
    </row>
    <row r="498" spans="15:28" x14ac:dyDescent="0.25">
      <c r="O498">
        <f ca="1">_xll.RiskDiscrete($A$6:$A$35,$E$6:$E$35)</f>
        <v>7</v>
      </c>
      <c r="P498">
        <f ca="1">_xll.RiskDuniform($L$5:$L$16)</f>
        <v>1</v>
      </c>
      <c r="Q498" t="str">
        <f ca="1">IF(_xll.RiskUniform(0,1)&lt;0.5,"uptown","downtown")</f>
        <v>uptown</v>
      </c>
      <c r="R498">
        <f t="shared" ca="1" si="39"/>
        <v>2.5</v>
      </c>
      <c r="S498" t="str">
        <f t="shared" ca="1" si="40"/>
        <v>Tape 7</v>
      </c>
      <c r="T498" t="str">
        <f t="shared" ca="1" si="41"/>
        <v>January</v>
      </c>
      <c r="U498" t="str">
        <f t="shared" ca="1" si="42"/>
        <v>uptown</v>
      </c>
      <c r="V498">
        <f t="shared" ca="1" si="43"/>
        <v>2.5</v>
      </c>
      <c r="Y498" t="s">
        <v>23</v>
      </c>
      <c r="Z498" t="s">
        <v>45</v>
      </c>
      <c r="AA498" t="s">
        <v>53</v>
      </c>
      <c r="AB498" s="2">
        <v>10</v>
      </c>
    </row>
    <row r="499" spans="15:28" x14ac:dyDescent="0.25">
      <c r="O499">
        <f ca="1">_xll.RiskDiscrete($A$6:$A$35,$E$6:$E$35)</f>
        <v>16</v>
      </c>
      <c r="P499">
        <f ca="1">_xll.RiskDuniform($L$5:$L$16)</f>
        <v>12</v>
      </c>
      <c r="Q499" t="str">
        <f ca="1">IF(_xll.RiskUniform(0,1)&lt;0.5,"uptown","downtown")</f>
        <v>uptown</v>
      </c>
      <c r="R499">
        <f t="shared" ca="1" si="39"/>
        <v>10</v>
      </c>
      <c r="S499" t="str">
        <f t="shared" ca="1" si="40"/>
        <v>Safety 6</v>
      </c>
      <c r="T499" t="str">
        <f t="shared" ca="1" si="41"/>
        <v>December</v>
      </c>
      <c r="U499" t="str">
        <f t="shared" ca="1" si="42"/>
        <v>uptown</v>
      </c>
      <c r="V499">
        <f t="shared" ca="1" si="43"/>
        <v>10</v>
      </c>
      <c r="Y499" t="s">
        <v>24</v>
      </c>
      <c r="Z499" t="s">
        <v>49</v>
      </c>
      <c r="AA499" t="s">
        <v>54</v>
      </c>
      <c r="AB499" s="2">
        <v>10</v>
      </c>
    </row>
    <row r="500" spans="15:28" x14ac:dyDescent="0.25">
      <c r="O500">
        <f ca="1">_xll.RiskDiscrete($A$6:$A$35,$E$6:$E$35)</f>
        <v>24</v>
      </c>
      <c r="P500">
        <f ca="1">_xll.RiskDuniform($L$5:$L$16)</f>
        <v>2</v>
      </c>
      <c r="Q500" t="str">
        <f ca="1">IF(_xll.RiskUniform(0,1)&lt;0.5,"uptown","downtown")</f>
        <v>uptown</v>
      </c>
      <c r="R500">
        <f t="shared" ca="1" si="39"/>
        <v>7</v>
      </c>
      <c r="S500" t="str">
        <f t="shared" ca="1" si="40"/>
        <v>Adhesive 4</v>
      </c>
      <c r="T500" t="str">
        <f t="shared" ca="1" si="41"/>
        <v>February</v>
      </c>
      <c r="U500" t="str">
        <f t="shared" ca="1" si="42"/>
        <v>uptown</v>
      </c>
      <c r="V500">
        <f t="shared" ca="1" si="43"/>
        <v>7</v>
      </c>
      <c r="Y500" t="s">
        <v>31</v>
      </c>
      <c r="Z500" t="s">
        <v>42</v>
      </c>
      <c r="AA500" t="s">
        <v>53</v>
      </c>
      <c r="AB500" s="2">
        <v>7</v>
      </c>
    </row>
    <row r="501" spans="15:28" x14ac:dyDescent="0.25">
      <c r="O501">
        <f ca="1">_xll.RiskDiscrete($A$6:$A$35,$E$6:$E$35)</f>
        <v>17</v>
      </c>
      <c r="P501">
        <f ca="1">_xll.RiskDuniform($L$5:$L$16)</f>
        <v>7</v>
      </c>
      <c r="Q501" t="str">
        <f ca="1">IF(_xll.RiskUniform(0,1)&lt;0.5,"uptown","downtown")</f>
        <v>downtown</v>
      </c>
      <c r="R501">
        <f t="shared" ca="1" si="39"/>
        <v>10</v>
      </c>
      <c r="S501" t="str">
        <f t="shared" ca="1" si="40"/>
        <v>Safety 7</v>
      </c>
      <c r="T501" t="str">
        <f t="shared" ca="1" si="41"/>
        <v>July</v>
      </c>
      <c r="U501" t="str">
        <f t="shared" ca="1" si="42"/>
        <v>downtown</v>
      </c>
      <c r="V501">
        <f t="shared" ca="1" si="43"/>
        <v>10</v>
      </c>
      <c r="Y501" t="s">
        <v>18</v>
      </c>
      <c r="Z501" t="s">
        <v>49</v>
      </c>
      <c r="AA501" t="s">
        <v>54</v>
      </c>
      <c r="AB501" s="2">
        <v>10</v>
      </c>
    </row>
    <row r="502" spans="15:28" x14ac:dyDescent="0.25">
      <c r="O502">
        <f ca="1">_xll.RiskDiscrete($A$6:$A$35,$E$6:$E$35)</f>
        <v>12</v>
      </c>
      <c r="P502">
        <f ca="1">_xll.RiskDuniform($L$5:$L$16)</f>
        <v>4</v>
      </c>
      <c r="Q502" t="str">
        <f ca="1">IF(_xll.RiskUniform(0,1)&lt;0.5,"uptown","downtown")</f>
        <v>downtown</v>
      </c>
      <c r="R502">
        <f t="shared" ca="1" si="39"/>
        <v>10</v>
      </c>
      <c r="S502" t="str">
        <f t="shared" ca="1" si="40"/>
        <v>Safety 2</v>
      </c>
      <c r="T502" t="str">
        <f t="shared" ca="1" si="41"/>
        <v>April</v>
      </c>
      <c r="U502" t="str">
        <f t="shared" ca="1" si="42"/>
        <v>downtown</v>
      </c>
      <c r="V502">
        <f t="shared" ca="1" si="43"/>
        <v>10</v>
      </c>
      <c r="Y502" t="s">
        <v>24</v>
      </c>
      <c r="Z502" t="s">
        <v>40</v>
      </c>
      <c r="AA502" t="s">
        <v>54</v>
      </c>
      <c r="AB502" s="2">
        <v>10</v>
      </c>
    </row>
    <row r="503" spans="15:28" x14ac:dyDescent="0.25">
      <c r="O503">
        <f ca="1">_xll.RiskDiscrete($A$6:$A$35,$E$6:$E$35)</f>
        <v>18</v>
      </c>
      <c r="P503">
        <f ca="1">_xll.RiskDuniform($L$5:$L$16)</f>
        <v>9</v>
      </c>
      <c r="Q503" t="str">
        <f ca="1">IF(_xll.RiskUniform(0,1)&lt;0.5,"uptown","downtown")</f>
        <v>downtown</v>
      </c>
      <c r="R503">
        <f t="shared" ca="1" si="39"/>
        <v>10</v>
      </c>
      <c r="S503" t="str">
        <f t="shared" ca="1" si="40"/>
        <v>Safety 8</v>
      </c>
      <c r="T503" t="str">
        <f t="shared" ca="1" si="41"/>
        <v>September</v>
      </c>
      <c r="U503" t="str">
        <f t="shared" ca="1" si="42"/>
        <v>downtown</v>
      </c>
      <c r="V503">
        <f t="shared" ca="1" si="43"/>
        <v>10</v>
      </c>
      <c r="Y503" t="s">
        <v>24</v>
      </c>
      <c r="Z503" t="s">
        <v>47</v>
      </c>
      <c r="AA503" t="s">
        <v>53</v>
      </c>
      <c r="AB503" s="2">
        <v>10</v>
      </c>
    </row>
    <row r="504" spans="15:28" x14ac:dyDescent="0.25">
      <c r="O504">
        <f ca="1">_xll.RiskDiscrete($A$6:$A$35,$E$6:$E$35)</f>
        <v>18</v>
      </c>
      <c r="P504">
        <f ca="1">_xll.RiskDuniform($L$5:$L$16)</f>
        <v>11</v>
      </c>
      <c r="Q504" t="str">
        <f ca="1">IF(_xll.RiskUniform(0,1)&lt;0.5,"uptown","downtown")</f>
        <v>downtown</v>
      </c>
      <c r="R504">
        <f t="shared" ca="1" si="39"/>
        <v>10</v>
      </c>
      <c r="S504" t="str">
        <f t="shared" ca="1" si="40"/>
        <v>Safety 8</v>
      </c>
      <c r="T504" t="str">
        <f t="shared" ca="1" si="41"/>
        <v>November</v>
      </c>
      <c r="U504" t="str">
        <f t="shared" ca="1" si="42"/>
        <v>downtown</v>
      </c>
      <c r="V504">
        <f t="shared" ca="1" si="43"/>
        <v>10</v>
      </c>
      <c r="Y504" t="s">
        <v>16</v>
      </c>
      <c r="Z504" t="s">
        <v>39</v>
      </c>
      <c r="AA504" t="s">
        <v>53</v>
      </c>
      <c r="AB504" s="2">
        <v>2.5</v>
      </c>
    </row>
    <row r="505" spans="15:28" x14ac:dyDescent="0.25">
      <c r="O505">
        <f ca="1">_xll.RiskDiscrete($A$6:$A$35,$E$6:$E$35)</f>
        <v>24</v>
      </c>
      <c r="P505">
        <f ca="1">_xll.RiskDuniform($L$5:$L$16)</f>
        <v>5</v>
      </c>
      <c r="Q505" t="str">
        <f ca="1">IF(_xll.RiskUniform(0,1)&lt;0.5,"uptown","downtown")</f>
        <v>downtown</v>
      </c>
      <c r="R505">
        <f t="shared" ca="1" si="39"/>
        <v>7</v>
      </c>
      <c r="S505" t="str">
        <f t="shared" ca="1" si="40"/>
        <v>Adhesive 4</v>
      </c>
      <c r="T505" t="str">
        <f t="shared" ca="1" si="41"/>
        <v>May</v>
      </c>
      <c r="U505" t="str">
        <f t="shared" ca="1" si="42"/>
        <v>downtown</v>
      </c>
      <c r="V505">
        <f t="shared" ca="1" si="43"/>
        <v>7</v>
      </c>
      <c r="Y505" t="s">
        <v>36</v>
      </c>
      <c r="Z505" t="s">
        <v>42</v>
      </c>
      <c r="AA505" t="s">
        <v>54</v>
      </c>
      <c r="AB505" s="2">
        <v>7</v>
      </c>
    </row>
    <row r="506" spans="15:28" x14ac:dyDescent="0.25">
      <c r="O506">
        <f ca="1">_xll.RiskDiscrete($A$6:$A$35,$E$6:$E$35)</f>
        <v>18</v>
      </c>
      <c r="P506">
        <f ca="1">_xll.RiskDuniform($L$5:$L$16)</f>
        <v>10</v>
      </c>
      <c r="Q506" t="str">
        <f ca="1">IF(_xll.RiskUniform(0,1)&lt;0.5,"uptown","downtown")</f>
        <v>uptown</v>
      </c>
      <c r="R506">
        <f t="shared" ca="1" si="39"/>
        <v>10</v>
      </c>
      <c r="S506" t="str">
        <f t="shared" ca="1" si="40"/>
        <v>Safety 8</v>
      </c>
      <c r="T506" t="str">
        <f t="shared" ca="1" si="41"/>
        <v>October</v>
      </c>
      <c r="U506" t="str">
        <f t="shared" ca="1" si="42"/>
        <v>uptown</v>
      </c>
      <c r="V506">
        <f t="shared" ca="1" si="43"/>
        <v>10</v>
      </c>
      <c r="Y506" t="s">
        <v>34</v>
      </c>
      <c r="Z506" t="s">
        <v>50</v>
      </c>
      <c r="AA506" t="s">
        <v>54</v>
      </c>
      <c r="AB506" s="2">
        <v>7</v>
      </c>
    </row>
    <row r="507" spans="15:28" x14ac:dyDescent="0.25">
      <c r="O507">
        <f ca="1">_xll.RiskDiscrete($A$6:$A$35,$E$6:$E$35)</f>
        <v>10</v>
      </c>
      <c r="P507">
        <f ca="1">_xll.RiskDuniform($L$5:$L$16)</f>
        <v>12</v>
      </c>
      <c r="Q507" t="str">
        <f ca="1">IF(_xll.RiskUniform(0,1)&lt;0.5,"uptown","downtown")</f>
        <v>downtown</v>
      </c>
      <c r="R507">
        <f t="shared" ca="1" si="39"/>
        <v>2.5</v>
      </c>
      <c r="S507" t="str">
        <f t="shared" ca="1" si="40"/>
        <v>Tape 10</v>
      </c>
      <c r="T507" t="str">
        <f t="shared" ca="1" si="41"/>
        <v>December</v>
      </c>
      <c r="U507" t="str">
        <f t="shared" ca="1" si="42"/>
        <v>downtown</v>
      </c>
      <c r="V507">
        <f t="shared" ca="1" si="43"/>
        <v>2.5</v>
      </c>
      <c r="Y507" t="s">
        <v>13</v>
      </c>
      <c r="Z507" t="s">
        <v>47</v>
      </c>
      <c r="AA507" t="s">
        <v>53</v>
      </c>
      <c r="AB507" s="2">
        <v>2.5</v>
      </c>
    </row>
    <row r="508" spans="15:28" x14ac:dyDescent="0.25">
      <c r="O508">
        <f ca="1">_xll.RiskDiscrete($A$6:$A$35,$E$6:$E$35)</f>
        <v>6</v>
      </c>
      <c r="P508">
        <f ca="1">_xll.RiskDuniform($L$5:$L$16)</f>
        <v>3</v>
      </c>
      <c r="Q508" t="str">
        <f ca="1">IF(_xll.RiskUniform(0,1)&lt;0.5,"uptown","downtown")</f>
        <v>downtown</v>
      </c>
      <c r="R508">
        <f t="shared" ca="1" si="39"/>
        <v>2.5</v>
      </c>
      <c r="S508" t="str">
        <f t="shared" ca="1" si="40"/>
        <v>Tape 6</v>
      </c>
      <c r="T508" t="str">
        <f t="shared" ca="1" si="41"/>
        <v>March</v>
      </c>
      <c r="U508" t="str">
        <f t="shared" ca="1" si="42"/>
        <v>downtown</v>
      </c>
      <c r="V508">
        <f t="shared" ca="1" si="43"/>
        <v>2.5</v>
      </c>
      <c r="Y508" t="s">
        <v>10</v>
      </c>
      <c r="Z508" t="s">
        <v>41</v>
      </c>
      <c r="AA508" t="s">
        <v>53</v>
      </c>
      <c r="AB508" s="2">
        <v>2.5</v>
      </c>
    </row>
    <row r="509" spans="15:28" x14ac:dyDescent="0.25">
      <c r="O509">
        <f ca="1">_xll.RiskDiscrete($A$6:$A$35,$E$6:$E$35)</f>
        <v>7</v>
      </c>
      <c r="P509">
        <f ca="1">_xll.RiskDuniform($L$5:$L$16)</f>
        <v>5</v>
      </c>
      <c r="Q509" t="str">
        <f ca="1">IF(_xll.RiskUniform(0,1)&lt;0.5,"uptown","downtown")</f>
        <v>downtown</v>
      </c>
      <c r="R509">
        <f t="shared" ca="1" si="39"/>
        <v>2.5</v>
      </c>
      <c r="S509" t="str">
        <f t="shared" ca="1" si="40"/>
        <v>Tape 7</v>
      </c>
      <c r="T509" t="str">
        <f t="shared" ca="1" si="41"/>
        <v>May</v>
      </c>
      <c r="U509" t="str">
        <f t="shared" ca="1" si="42"/>
        <v>downtown</v>
      </c>
      <c r="V509">
        <f t="shared" ca="1" si="43"/>
        <v>2.5</v>
      </c>
      <c r="Y509" t="s">
        <v>24</v>
      </c>
      <c r="Z509" t="s">
        <v>50</v>
      </c>
      <c r="AA509" t="s">
        <v>54</v>
      </c>
      <c r="AB509" s="2">
        <v>10</v>
      </c>
    </row>
    <row r="510" spans="15:28" x14ac:dyDescent="0.25">
      <c r="O510">
        <f ca="1">_xll.RiskDiscrete($A$6:$A$35,$E$6:$E$35)</f>
        <v>10</v>
      </c>
      <c r="P510">
        <f ca="1">_xll.RiskDuniform($L$5:$L$16)</f>
        <v>8</v>
      </c>
      <c r="Q510" t="str">
        <f ca="1">IF(_xll.RiskUniform(0,1)&lt;0.5,"uptown","downtown")</f>
        <v>uptown</v>
      </c>
      <c r="R510">
        <f t="shared" ca="1" si="39"/>
        <v>2.5</v>
      </c>
      <c r="S510" t="str">
        <f t="shared" ca="1" si="40"/>
        <v>Tape 10</v>
      </c>
      <c r="T510" t="str">
        <f t="shared" ca="1" si="41"/>
        <v>August</v>
      </c>
      <c r="U510" t="str">
        <f t="shared" ca="1" si="42"/>
        <v>uptown</v>
      </c>
      <c r="V510">
        <f t="shared" ca="1" si="43"/>
        <v>2.5</v>
      </c>
      <c r="Y510" t="s">
        <v>23</v>
      </c>
      <c r="Z510" t="s">
        <v>46</v>
      </c>
      <c r="AA510" t="s">
        <v>53</v>
      </c>
      <c r="AB510" s="2">
        <v>10</v>
      </c>
    </row>
    <row r="511" spans="15:28" x14ac:dyDescent="0.25">
      <c r="O511">
        <f ca="1">_xll.RiskDiscrete($A$6:$A$35,$E$6:$E$35)</f>
        <v>10</v>
      </c>
      <c r="P511">
        <f ca="1">_xll.RiskDuniform($L$5:$L$16)</f>
        <v>5</v>
      </c>
      <c r="Q511" t="str">
        <f ca="1">IF(_xll.RiskUniform(0,1)&lt;0.5,"uptown","downtown")</f>
        <v>uptown</v>
      </c>
      <c r="R511">
        <f t="shared" ca="1" si="39"/>
        <v>2.5</v>
      </c>
      <c r="S511" t="str">
        <f t="shared" ca="1" si="40"/>
        <v>Tape 10</v>
      </c>
      <c r="T511" t="str">
        <f t="shared" ca="1" si="41"/>
        <v>May</v>
      </c>
      <c r="U511" t="str">
        <f t="shared" ca="1" si="42"/>
        <v>uptown</v>
      </c>
      <c r="V511">
        <f t="shared" ca="1" si="43"/>
        <v>2.5</v>
      </c>
      <c r="Y511" t="s">
        <v>16</v>
      </c>
      <c r="Z511" t="s">
        <v>49</v>
      </c>
      <c r="AA511" t="s">
        <v>54</v>
      </c>
      <c r="AB511" s="2">
        <v>2.5</v>
      </c>
    </row>
    <row r="512" spans="15:28" x14ac:dyDescent="0.25">
      <c r="O512">
        <f ca="1">_xll.RiskDiscrete($A$6:$A$35,$E$6:$E$35)</f>
        <v>18</v>
      </c>
      <c r="P512">
        <f ca="1">_xll.RiskDuniform($L$5:$L$16)</f>
        <v>6</v>
      </c>
      <c r="Q512" t="str">
        <f ca="1">IF(_xll.RiskUniform(0,1)&lt;0.5,"uptown","downtown")</f>
        <v>downtown</v>
      </c>
      <c r="R512">
        <f t="shared" ca="1" si="39"/>
        <v>10</v>
      </c>
      <c r="S512" t="str">
        <f t="shared" ca="1" si="40"/>
        <v>Safety 8</v>
      </c>
      <c r="T512" t="str">
        <f t="shared" ca="1" si="41"/>
        <v>June</v>
      </c>
      <c r="U512" t="str">
        <f t="shared" ca="1" si="42"/>
        <v>downtown</v>
      </c>
      <c r="V512">
        <f t="shared" ca="1" si="43"/>
        <v>10</v>
      </c>
      <c r="Y512" t="s">
        <v>13</v>
      </c>
      <c r="Z512" t="s">
        <v>49</v>
      </c>
      <c r="AA512" t="s">
        <v>54</v>
      </c>
      <c r="AB512" s="2">
        <v>2.5</v>
      </c>
    </row>
    <row r="513" spans="15:28" x14ac:dyDescent="0.25">
      <c r="O513">
        <f ca="1">_xll.RiskDiscrete($A$6:$A$35,$E$6:$E$35)</f>
        <v>18</v>
      </c>
      <c r="P513">
        <f ca="1">_xll.RiskDuniform($L$5:$L$16)</f>
        <v>12</v>
      </c>
      <c r="Q513" t="str">
        <f ca="1">IF(_xll.RiskUniform(0,1)&lt;0.5,"uptown","downtown")</f>
        <v>downtown</v>
      </c>
      <c r="R513">
        <f t="shared" ca="1" si="39"/>
        <v>10</v>
      </c>
      <c r="S513" t="str">
        <f t="shared" ca="1" si="40"/>
        <v>Safety 8</v>
      </c>
      <c r="T513" t="str">
        <f t="shared" ca="1" si="41"/>
        <v>December</v>
      </c>
      <c r="U513" t="str">
        <f t="shared" ca="1" si="42"/>
        <v>downtown</v>
      </c>
      <c r="V513">
        <f t="shared" ca="1" si="43"/>
        <v>10</v>
      </c>
      <c r="Y513" t="s">
        <v>24</v>
      </c>
      <c r="Z513" t="s">
        <v>43</v>
      </c>
      <c r="AA513" t="s">
        <v>53</v>
      </c>
      <c r="AB513" s="2">
        <v>10</v>
      </c>
    </row>
    <row r="514" spans="15:28" x14ac:dyDescent="0.25">
      <c r="O514">
        <f ca="1">_xll.RiskDiscrete($A$6:$A$35,$E$6:$E$35)</f>
        <v>18</v>
      </c>
      <c r="P514">
        <f ca="1">_xll.RiskDuniform($L$5:$L$16)</f>
        <v>5</v>
      </c>
      <c r="Q514" t="str">
        <f ca="1">IF(_xll.RiskUniform(0,1)&lt;0.5,"uptown","downtown")</f>
        <v>uptown</v>
      </c>
      <c r="R514">
        <f t="shared" ca="1" si="39"/>
        <v>10</v>
      </c>
      <c r="S514" t="str">
        <f t="shared" ca="1" si="40"/>
        <v>Safety 8</v>
      </c>
      <c r="T514" t="str">
        <f t="shared" ca="1" si="41"/>
        <v>May</v>
      </c>
      <c r="U514" t="str">
        <f t="shared" ca="1" si="42"/>
        <v>uptown</v>
      </c>
      <c r="V514">
        <f t="shared" ca="1" si="43"/>
        <v>10</v>
      </c>
      <c r="Y514" t="s">
        <v>13</v>
      </c>
      <c r="Z514" t="s">
        <v>50</v>
      </c>
      <c r="AA514" t="s">
        <v>53</v>
      </c>
      <c r="AB514" s="2">
        <v>2.5</v>
      </c>
    </row>
    <row r="515" spans="15:28" x14ac:dyDescent="0.25">
      <c r="O515">
        <f ca="1">_xll.RiskDiscrete($A$6:$A$35,$E$6:$E$35)</f>
        <v>18</v>
      </c>
      <c r="P515">
        <f ca="1">_xll.RiskDuniform($L$5:$L$16)</f>
        <v>2</v>
      </c>
      <c r="Q515" t="str">
        <f ca="1">IF(_xll.RiskUniform(0,1)&lt;0.5,"uptown","downtown")</f>
        <v>uptown</v>
      </c>
      <c r="R515">
        <f t="shared" ca="1" si="39"/>
        <v>10</v>
      </c>
      <c r="S515" t="str">
        <f t="shared" ca="1" si="40"/>
        <v>Safety 8</v>
      </c>
      <c r="T515" t="str">
        <f t="shared" ca="1" si="41"/>
        <v>February</v>
      </c>
      <c r="U515" t="str">
        <f t="shared" ca="1" si="42"/>
        <v>uptown</v>
      </c>
      <c r="V515">
        <f t="shared" ca="1" si="43"/>
        <v>10</v>
      </c>
      <c r="Y515" t="s">
        <v>13</v>
      </c>
      <c r="Z515" t="s">
        <v>45</v>
      </c>
      <c r="AA515" t="s">
        <v>53</v>
      </c>
      <c r="AB515" s="2">
        <v>2.5</v>
      </c>
    </row>
    <row r="516" spans="15:28" x14ac:dyDescent="0.25">
      <c r="O516">
        <f ca="1">_xll.RiskDiscrete($A$6:$A$35,$E$6:$E$35)</f>
        <v>25</v>
      </c>
      <c r="P516">
        <f ca="1">_xll.RiskDuniform($L$5:$L$16)</f>
        <v>5</v>
      </c>
      <c r="Q516" t="str">
        <f ca="1">IF(_xll.RiskUniform(0,1)&lt;0.5,"uptown","downtown")</f>
        <v>downtown</v>
      </c>
      <c r="R516">
        <f t="shared" ca="1" si="39"/>
        <v>7</v>
      </c>
      <c r="S516" t="str">
        <f t="shared" ca="1" si="40"/>
        <v>Adhesive 5</v>
      </c>
      <c r="T516" t="str">
        <f t="shared" ca="1" si="41"/>
        <v>May</v>
      </c>
      <c r="U516" t="str">
        <f t="shared" ca="1" si="42"/>
        <v>downtown</v>
      </c>
      <c r="V516">
        <f t="shared" ca="1" si="43"/>
        <v>7</v>
      </c>
      <c r="Y516" t="s">
        <v>16</v>
      </c>
      <c r="Z516" t="s">
        <v>47</v>
      </c>
      <c r="AA516" t="s">
        <v>53</v>
      </c>
      <c r="AB516" s="2">
        <v>2.5</v>
      </c>
    </row>
    <row r="517" spans="15:28" x14ac:dyDescent="0.25">
      <c r="O517">
        <f ca="1">_xll.RiskDiscrete($A$6:$A$35,$E$6:$E$35)</f>
        <v>16</v>
      </c>
      <c r="P517">
        <f ca="1">_xll.RiskDuniform($L$5:$L$16)</f>
        <v>7</v>
      </c>
      <c r="Q517" t="str">
        <f ca="1">IF(_xll.RiskUniform(0,1)&lt;0.5,"uptown","downtown")</f>
        <v>downtown</v>
      </c>
      <c r="R517">
        <f t="shared" ca="1" si="39"/>
        <v>10</v>
      </c>
      <c r="S517" t="str">
        <f t="shared" ca="1" si="40"/>
        <v>Safety 6</v>
      </c>
      <c r="T517" t="str">
        <f t="shared" ca="1" si="41"/>
        <v>July</v>
      </c>
      <c r="U517" t="str">
        <f t="shared" ca="1" si="42"/>
        <v>downtown</v>
      </c>
      <c r="V517">
        <f t="shared" ca="1" si="43"/>
        <v>10</v>
      </c>
      <c r="Y517" t="s">
        <v>24</v>
      </c>
      <c r="Z517" t="s">
        <v>50</v>
      </c>
      <c r="AA517" t="s">
        <v>53</v>
      </c>
      <c r="AB517" s="2">
        <v>10</v>
      </c>
    </row>
    <row r="518" spans="15:28" x14ac:dyDescent="0.25">
      <c r="O518">
        <f ca="1">_xll.RiskDiscrete($A$6:$A$35,$E$6:$E$35)</f>
        <v>10</v>
      </c>
      <c r="P518">
        <f ca="1">_xll.RiskDuniform($L$5:$L$16)</f>
        <v>9</v>
      </c>
      <c r="Q518" t="str">
        <f ca="1">IF(_xll.RiskUniform(0,1)&lt;0.5,"uptown","downtown")</f>
        <v>uptown</v>
      </c>
      <c r="R518">
        <f t="shared" ca="1" si="39"/>
        <v>2.5</v>
      </c>
      <c r="S518" t="str">
        <f t="shared" ca="1" si="40"/>
        <v>Tape 10</v>
      </c>
      <c r="T518" t="str">
        <f t="shared" ca="1" si="41"/>
        <v>September</v>
      </c>
      <c r="U518" t="str">
        <f t="shared" ca="1" si="42"/>
        <v>uptown</v>
      </c>
      <c r="V518">
        <f t="shared" ca="1" si="43"/>
        <v>2.5</v>
      </c>
      <c r="Y518" t="s">
        <v>16</v>
      </c>
      <c r="Z518" t="s">
        <v>49</v>
      </c>
      <c r="AA518" t="s">
        <v>53</v>
      </c>
      <c r="AB518" s="2">
        <v>2.5</v>
      </c>
    </row>
    <row r="519" spans="15:28" x14ac:dyDescent="0.25">
      <c r="O519">
        <f ca="1">_xll.RiskDiscrete($A$6:$A$35,$E$6:$E$35)</f>
        <v>5</v>
      </c>
      <c r="P519">
        <f ca="1">_xll.RiskDuniform($L$5:$L$16)</f>
        <v>2</v>
      </c>
      <c r="Q519" t="str">
        <f ca="1">IF(_xll.RiskUniform(0,1)&lt;0.5,"uptown","downtown")</f>
        <v>uptown</v>
      </c>
      <c r="R519">
        <f t="shared" ca="1" si="39"/>
        <v>2.5</v>
      </c>
      <c r="S519" t="str">
        <f t="shared" ca="1" si="40"/>
        <v>Tape 5</v>
      </c>
      <c r="T519" t="str">
        <f t="shared" ca="1" si="41"/>
        <v>February</v>
      </c>
      <c r="U519" t="str">
        <f t="shared" ca="1" si="42"/>
        <v>uptown</v>
      </c>
      <c r="V519">
        <f t="shared" ca="1" si="43"/>
        <v>2.5</v>
      </c>
      <c r="Y519" t="s">
        <v>26</v>
      </c>
      <c r="Z519" t="s">
        <v>42</v>
      </c>
      <c r="AA519" t="s">
        <v>53</v>
      </c>
      <c r="AB519" s="2">
        <v>10</v>
      </c>
    </row>
    <row r="520" spans="15:28" x14ac:dyDescent="0.25">
      <c r="O520">
        <f ca="1">_xll.RiskDiscrete($A$6:$A$35,$E$6:$E$35)</f>
        <v>7</v>
      </c>
      <c r="P520">
        <f ca="1">_xll.RiskDuniform($L$5:$L$16)</f>
        <v>11</v>
      </c>
      <c r="Q520" t="str">
        <f ca="1">IF(_xll.RiskUniform(0,1)&lt;0.5,"uptown","downtown")</f>
        <v>uptown</v>
      </c>
      <c r="R520">
        <f t="shared" ref="R520:R583" ca="1" si="44">VLOOKUP(O520,lookprice,2)</f>
        <v>2.5</v>
      </c>
      <c r="S520" t="str">
        <f t="shared" ref="S520:S583" ca="1" si="45">VLOOKUP(O520,lookname,2)</f>
        <v>Tape 7</v>
      </c>
      <c r="T520" t="str">
        <f t="shared" ref="T520:T583" ca="1" si="46">VLOOKUP(P520,lookmonth,2)</f>
        <v>November</v>
      </c>
      <c r="U520" t="str">
        <f t="shared" ca="1" si="42"/>
        <v>uptown</v>
      </c>
      <c r="V520">
        <f t="shared" ca="1" si="43"/>
        <v>2.5</v>
      </c>
      <c r="Y520" t="s">
        <v>24</v>
      </c>
      <c r="Z520" t="s">
        <v>44</v>
      </c>
      <c r="AA520" t="s">
        <v>54</v>
      </c>
      <c r="AB520" s="2">
        <v>10</v>
      </c>
    </row>
    <row r="521" spans="15:28" x14ac:dyDescent="0.25">
      <c r="O521">
        <f ca="1">_xll.RiskDiscrete($A$6:$A$35,$E$6:$E$35)</f>
        <v>17</v>
      </c>
      <c r="P521">
        <f ca="1">_xll.RiskDuniform($L$5:$L$16)</f>
        <v>9</v>
      </c>
      <c r="Q521" t="str">
        <f ca="1">IF(_xll.RiskUniform(0,1)&lt;0.5,"uptown","downtown")</f>
        <v>downtown</v>
      </c>
      <c r="R521">
        <f t="shared" ca="1" si="44"/>
        <v>10</v>
      </c>
      <c r="S521" t="str">
        <f t="shared" ca="1" si="45"/>
        <v>Safety 7</v>
      </c>
      <c r="T521" t="str">
        <f t="shared" ca="1" si="46"/>
        <v>September</v>
      </c>
      <c r="U521" t="str">
        <f t="shared" ref="U521:U584" ca="1" si="47">Q521</f>
        <v>downtown</v>
      </c>
      <c r="V521">
        <f t="shared" ref="V521:V584" ca="1" si="48">R521</f>
        <v>10</v>
      </c>
      <c r="Y521" t="s">
        <v>11</v>
      </c>
      <c r="Z521" t="s">
        <v>42</v>
      </c>
      <c r="AA521" t="s">
        <v>54</v>
      </c>
      <c r="AB521" s="2">
        <v>2.5</v>
      </c>
    </row>
    <row r="522" spans="15:28" x14ac:dyDescent="0.25">
      <c r="O522">
        <f ca="1">_xll.RiskDiscrete($A$6:$A$35,$E$6:$E$35)</f>
        <v>10</v>
      </c>
      <c r="P522">
        <f ca="1">_xll.RiskDuniform($L$5:$L$16)</f>
        <v>5</v>
      </c>
      <c r="Q522" t="str">
        <f ca="1">IF(_xll.RiskUniform(0,1)&lt;0.5,"uptown","downtown")</f>
        <v>downtown</v>
      </c>
      <c r="R522">
        <f t="shared" ca="1" si="44"/>
        <v>2.5</v>
      </c>
      <c r="S522" t="str">
        <f t="shared" ca="1" si="45"/>
        <v>Tape 10</v>
      </c>
      <c r="T522" t="str">
        <f t="shared" ca="1" si="46"/>
        <v>May</v>
      </c>
      <c r="U522" t="str">
        <f t="shared" ca="1" si="47"/>
        <v>downtown</v>
      </c>
      <c r="V522">
        <f t="shared" ca="1" si="48"/>
        <v>2.5</v>
      </c>
      <c r="Y522" t="s">
        <v>18</v>
      </c>
      <c r="Z522" t="s">
        <v>50</v>
      </c>
      <c r="AA522" t="s">
        <v>53</v>
      </c>
      <c r="AB522" s="2">
        <v>10</v>
      </c>
    </row>
    <row r="523" spans="15:28" x14ac:dyDescent="0.25">
      <c r="O523">
        <f ca="1">_xll.RiskDiscrete($A$6:$A$35,$E$6:$E$35)</f>
        <v>18</v>
      </c>
      <c r="P523">
        <f ca="1">_xll.RiskDuniform($L$5:$L$16)</f>
        <v>2</v>
      </c>
      <c r="Q523" t="str">
        <f ca="1">IF(_xll.RiskUniform(0,1)&lt;0.5,"uptown","downtown")</f>
        <v>downtown</v>
      </c>
      <c r="R523">
        <f t="shared" ca="1" si="44"/>
        <v>10</v>
      </c>
      <c r="S523" t="str">
        <f t="shared" ca="1" si="45"/>
        <v>Safety 8</v>
      </c>
      <c r="T523" t="str">
        <f t="shared" ca="1" si="46"/>
        <v>February</v>
      </c>
      <c r="U523" t="str">
        <f t="shared" ca="1" si="47"/>
        <v>downtown</v>
      </c>
      <c r="V523">
        <f t="shared" ca="1" si="48"/>
        <v>10</v>
      </c>
      <c r="Y523" t="s">
        <v>24</v>
      </c>
      <c r="Z523" t="s">
        <v>39</v>
      </c>
      <c r="AA523" t="s">
        <v>53</v>
      </c>
      <c r="AB523" s="2">
        <v>10</v>
      </c>
    </row>
    <row r="524" spans="15:28" x14ac:dyDescent="0.25">
      <c r="O524">
        <f ca="1">_xll.RiskDiscrete($A$6:$A$35,$E$6:$E$35)</f>
        <v>7</v>
      </c>
      <c r="P524">
        <f ca="1">_xll.RiskDuniform($L$5:$L$16)</f>
        <v>11</v>
      </c>
      <c r="Q524" t="str">
        <f ca="1">IF(_xll.RiskUniform(0,1)&lt;0.5,"uptown","downtown")</f>
        <v>downtown</v>
      </c>
      <c r="R524">
        <f t="shared" ca="1" si="44"/>
        <v>2.5</v>
      </c>
      <c r="S524" t="str">
        <f t="shared" ca="1" si="45"/>
        <v>Tape 7</v>
      </c>
      <c r="T524" t="str">
        <f t="shared" ca="1" si="46"/>
        <v>November</v>
      </c>
      <c r="U524" t="str">
        <f t="shared" ca="1" si="47"/>
        <v>downtown</v>
      </c>
      <c r="V524">
        <f t="shared" ca="1" si="48"/>
        <v>2.5</v>
      </c>
      <c r="Y524" t="s">
        <v>27</v>
      </c>
      <c r="Z524" t="s">
        <v>47</v>
      </c>
      <c r="AA524" t="s">
        <v>54</v>
      </c>
      <c r="AB524" s="2">
        <v>8</v>
      </c>
    </row>
    <row r="525" spans="15:28" x14ac:dyDescent="0.25">
      <c r="O525">
        <f ca="1">_xll.RiskDiscrete($A$6:$A$35,$E$6:$E$35)</f>
        <v>10</v>
      </c>
      <c r="P525">
        <f ca="1">_xll.RiskDuniform($L$5:$L$16)</f>
        <v>2</v>
      </c>
      <c r="Q525" t="str">
        <f ca="1">IF(_xll.RiskUniform(0,1)&lt;0.5,"uptown","downtown")</f>
        <v>downtown</v>
      </c>
      <c r="R525">
        <f t="shared" ca="1" si="44"/>
        <v>2.5</v>
      </c>
      <c r="S525" t="str">
        <f t="shared" ca="1" si="45"/>
        <v>Tape 10</v>
      </c>
      <c r="T525" t="str">
        <f t="shared" ca="1" si="46"/>
        <v>February</v>
      </c>
      <c r="U525" t="str">
        <f t="shared" ca="1" si="47"/>
        <v>downtown</v>
      </c>
      <c r="V525">
        <f t="shared" ca="1" si="48"/>
        <v>2.5</v>
      </c>
      <c r="Y525" t="s">
        <v>24</v>
      </c>
      <c r="Z525" t="s">
        <v>39</v>
      </c>
      <c r="AA525" t="s">
        <v>54</v>
      </c>
      <c r="AB525" s="2">
        <v>10</v>
      </c>
    </row>
    <row r="526" spans="15:28" x14ac:dyDescent="0.25">
      <c r="O526">
        <f ca="1">_xll.RiskDiscrete($A$6:$A$35,$E$6:$E$35)</f>
        <v>10</v>
      </c>
      <c r="P526">
        <f ca="1">_xll.RiskDuniform($L$5:$L$16)</f>
        <v>4</v>
      </c>
      <c r="Q526" t="str">
        <f ca="1">IF(_xll.RiskUniform(0,1)&lt;0.5,"uptown","downtown")</f>
        <v>uptown</v>
      </c>
      <c r="R526">
        <f t="shared" ca="1" si="44"/>
        <v>2.5</v>
      </c>
      <c r="S526" t="str">
        <f t="shared" ca="1" si="45"/>
        <v>Tape 10</v>
      </c>
      <c r="T526" t="str">
        <f t="shared" ca="1" si="46"/>
        <v>April</v>
      </c>
      <c r="U526" t="str">
        <f t="shared" ca="1" si="47"/>
        <v>uptown</v>
      </c>
      <c r="V526">
        <f t="shared" ca="1" si="48"/>
        <v>2.5</v>
      </c>
      <c r="Y526" t="s">
        <v>7</v>
      </c>
      <c r="Z526" t="s">
        <v>49</v>
      </c>
      <c r="AA526" t="s">
        <v>54</v>
      </c>
      <c r="AB526" s="2">
        <v>3</v>
      </c>
    </row>
    <row r="527" spans="15:28" x14ac:dyDescent="0.25">
      <c r="O527">
        <f ca="1">_xll.RiskDiscrete($A$6:$A$35,$E$6:$E$35)</f>
        <v>18</v>
      </c>
      <c r="P527">
        <f ca="1">_xll.RiskDuniform($L$5:$L$16)</f>
        <v>6</v>
      </c>
      <c r="Q527" t="str">
        <f ca="1">IF(_xll.RiskUniform(0,1)&lt;0.5,"uptown","downtown")</f>
        <v>downtown</v>
      </c>
      <c r="R527">
        <f t="shared" ca="1" si="44"/>
        <v>10</v>
      </c>
      <c r="S527" t="str">
        <f t="shared" ca="1" si="45"/>
        <v>Safety 8</v>
      </c>
      <c r="T527" t="str">
        <f t="shared" ca="1" si="46"/>
        <v>June</v>
      </c>
      <c r="U527" t="str">
        <f t="shared" ca="1" si="47"/>
        <v>downtown</v>
      </c>
      <c r="V527">
        <f t="shared" ca="1" si="48"/>
        <v>10</v>
      </c>
      <c r="Y527" t="s">
        <v>24</v>
      </c>
      <c r="Z527" t="s">
        <v>43</v>
      </c>
      <c r="AA527" t="s">
        <v>53</v>
      </c>
      <c r="AB527" s="2">
        <v>10</v>
      </c>
    </row>
    <row r="528" spans="15:28" x14ac:dyDescent="0.25">
      <c r="O528">
        <f ca="1">_xll.RiskDiscrete($A$6:$A$35,$E$6:$E$35)</f>
        <v>18</v>
      </c>
      <c r="P528">
        <f ca="1">_xll.RiskDuniform($L$5:$L$16)</f>
        <v>7</v>
      </c>
      <c r="Q528" t="str">
        <f ca="1">IF(_xll.RiskUniform(0,1)&lt;0.5,"uptown","downtown")</f>
        <v>uptown</v>
      </c>
      <c r="R528">
        <f t="shared" ca="1" si="44"/>
        <v>10</v>
      </c>
      <c r="S528" t="str">
        <f t="shared" ca="1" si="45"/>
        <v>Safety 8</v>
      </c>
      <c r="T528" t="str">
        <f t="shared" ca="1" si="46"/>
        <v>July</v>
      </c>
      <c r="U528" t="str">
        <f t="shared" ca="1" si="47"/>
        <v>uptown</v>
      </c>
      <c r="V528">
        <f t="shared" ca="1" si="48"/>
        <v>10</v>
      </c>
      <c r="Y528" t="s">
        <v>24</v>
      </c>
      <c r="Z528" t="s">
        <v>43</v>
      </c>
      <c r="AA528" t="s">
        <v>53</v>
      </c>
      <c r="AB528" s="2">
        <v>10</v>
      </c>
    </row>
    <row r="529" spans="15:28" x14ac:dyDescent="0.25">
      <c r="O529">
        <f ca="1">_xll.RiskDiscrete($A$6:$A$35,$E$6:$E$35)</f>
        <v>12</v>
      </c>
      <c r="P529">
        <f ca="1">_xll.RiskDuniform($L$5:$L$16)</f>
        <v>9</v>
      </c>
      <c r="Q529" t="str">
        <f ca="1">IF(_xll.RiskUniform(0,1)&lt;0.5,"uptown","downtown")</f>
        <v>downtown</v>
      </c>
      <c r="R529">
        <f t="shared" ca="1" si="44"/>
        <v>10</v>
      </c>
      <c r="S529" t="str">
        <f t="shared" ca="1" si="45"/>
        <v>Safety 2</v>
      </c>
      <c r="T529" t="str">
        <f t="shared" ca="1" si="46"/>
        <v>September</v>
      </c>
      <c r="U529" t="str">
        <f t="shared" ca="1" si="47"/>
        <v>downtown</v>
      </c>
      <c r="V529">
        <f t="shared" ca="1" si="48"/>
        <v>10</v>
      </c>
      <c r="Y529" t="s">
        <v>24</v>
      </c>
      <c r="Z529" t="s">
        <v>49</v>
      </c>
      <c r="AA529" t="s">
        <v>54</v>
      </c>
      <c r="AB529" s="2">
        <v>10</v>
      </c>
    </row>
    <row r="530" spans="15:28" x14ac:dyDescent="0.25">
      <c r="O530">
        <f ca="1">_xll.RiskDiscrete($A$6:$A$35,$E$6:$E$35)</f>
        <v>18</v>
      </c>
      <c r="P530">
        <f ca="1">_xll.RiskDuniform($L$5:$L$16)</f>
        <v>4</v>
      </c>
      <c r="Q530" t="str">
        <f ca="1">IF(_xll.RiskUniform(0,1)&lt;0.5,"uptown","downtown")</f>
        <v>downtown</v>
      </c>
      <c r="R530">
        <f t="shared" ca="1" si="44"/>
        <v>10</v>
      </c>
      <c r="S530" t="str">
        <f t="shared" ca="1" si="45"/>
        <v>Safety 8</v>
      </c>
      <c r="T530" t="str">
        <f t="shared" ca="1" si="46"/>
        <v>April</v>
      </c>
      <c r="U530" t="str">
        <f t="shared" ca="1" si="47"/>
        <v>downtown</v>
      </c>
      <c r="V530">
        <f t="shared" ca="1" si="48"/>
        <v>10</v>
      </c>
      <c r="Y530" t="s">
        <v>24</v>
      </c>
      <c r="Z530" t="s">
        <v>41</v>
      </c>
      <c r="AA530" t="s">
        <v>54</v>
      </c>
      <c r="AB530" s="2">
        <v>10</v>
      </c>
    </row>
    <row r="531" spans="15:28" x14ac:dyDescent="0.25">
      <c r="O531">
        <f ca="1">_xll.RiskDiscrete($A$6:$A$35,$E$6:$E$35)</f>
        <v>18</v>
      </c>
      <c r="P531">
        <f ca="1">_xll.RiskDuniform($L$5:$L$16)</f>
        <v>2</v>
      </c>
      <c r="Q531" t="str">
        <f ca="1">IF(_xll.RiskUniform(0,1)&lt;0.5,"uptown","downtown")</f>
        <v>downtown</v>
      </c>
      <c r="R531">
        <f t="shared" ca="1" si="44"/>
        <v>10</v>
      </c>
      <c r="S531" t="str">
        <f t="shared" ca="1" si="45"/>
        <v>Safety 8</v>
      </c>
      <c r="T531" t="str">
        <f t="shared" ca="1" si="46"/>
        <v>February</v>
      </c>
      <c r="U531" t="str">
        <f t="shared" ca="1" si="47"/>
        <v>downtown</v>
      </c>
      <c r="V531">
        <f t="shared" ca="1" si="48"/>
        <v>10</v>
      </c>
      <c r="Y531" t="s">
        <v>24</v>
      </c>
      <c r="Z531" t="s">
        <v>49</v>
      </c>
      <c r="AA531" t="s">
        <v>54</v>
      </c>
      <c r="AB531" s="2">
        <v>10</v>
      </c>
    </row>
    <row r="532" spans="15:28" x14ac:dyDescent="0.25">
      <c r="O532">
        <f ca="1">_xll.RiskDiscrete($A$6:$A$35,$E$6:$E$35)</f>
        <v>20</v>
      </c>
      <c r="P532">
        <f ca="1">_xll.RiskDuniform($L$5:$L$16)</f>
        <v>3</v>
      </c>
      <c r="Q532" t="str">
        <f ca="1">IF(_xll.RiskUniform(0,1)&lt;0.5,"uptown","downtown")</f>
        <v>uptown</v>
      </c>
      <c r="R532">
        <f t="shared" ca="1" si="44"/>
        <v>10</v>
      </c>
      <c r="S532" t="str">
        <f t="shared" ca="1" si="45"/>
        <v>Safety 10</v>
      </c>
      <c r="T532" t="str">
        <f t="shared" ca="1" si="46"/>
        <v>March</v>
      </c>
      <c r="U532" t="str">
        <f t="shared" ca="1" si="47"/>
        <v>uptown</v>
      </c>
      <c r="V532">
        <f t="shared" ca="1" si="48"/>
        <v>10</v>
      </c>
      <c r="Y532" t="s">
        <v>21</v>
      </c>
      <c r="Z532" t="s">
        <v>45</v>
      </c>
      <c r="AA532" t="s">
        <v>53</v>
      </c>
      <c r="AB532" s="2">
        <v>10</v>
      </c>
    </row>
    <row r="533" spans="15:28" x14ac:dyDescent="0.25">
      <c r="O533">
        <f ca="1">_xll.RiskDiscrete($A$6:$A$35,$E$6:$E$35)</f>
        <v>12</v>
      </c>
      <c r="P533">
        <f ca="1">_xll.RiskDuniform($L$5:$L$16)</f>
        <v>9</v>
      </c>
      <c r="Q533" t="str">
        <f ca="1">IF(_xll.RiskUniform(0,1)&lt;0.5,"uptown","downtown")</f>
        <v>downtown</v>
      </c>
      <c r="R533">
        <f t="shared" ca="1" si="44"/>
        <v>10</v>
      </c>
      <c r="S533" t="str">
        <f t="shared" ca="1" si="45"/>
        <v>Safety 2</v>
      </c>
      <c r="T533" t="str">
        <f t="shared" ca="1" si="46"/>
        <v>September</v>
      </c>
      <c r="U533" t="str">
        <f t="shared" ca="1" si="47"/>
        <v>downtown</v>
      </c>
      <c r="V533">
        <f t="shared" ca="1" si="48"/>
        <v>10</v>
      </c>
      <c r="Y533" t="s">
        <v>24</v>
      </c>
      <c r="Z533" t="s">
        <v>50</v>
      </c>
      <c r="AA533" t="s">
        <v>54</v>
      </c>
      <c r="AB533" s="2">
        <v>10</v>
      </c>
    </row>
    <row r="534" spans="15:28" x14ac:dyDescent="0.25">
      <c r="O534">
        <f ca="1">_xll.RiskDiscrete($A$6:$A$35,$E$6:$E$35)</f>
        <v>18</v>
      </c>
      <c r="P534">
        <f ca="1">_xll.RiskDuniform($L$5:$L$16)</f>
        <v>9</v>
      </c>
      <c r="Q534" t="str">
        <f ca="1">IF(_xll.RiskUniform(0,1)&lt;0.5,"uptown","downtown")</f>
        <v>downtown</v>
      </c>
      <c r="R534">
        <f t="shared" ca="1" si="44"/>
        <v>10</v>
      </c>
      <c r="S534" t="str">
        <f t="shared" ca="1" si="45"/>
        <v>Safety 8</v>
      </c>
      <c r="T534" t="str">
        <f t="shared" ca="1" si="46"/>
        <v>September</v>
      </c>
      <c r="U534" t="str">
        <f t="shared" ca="1" si="47"/>
        <v>downtown</v>
      </c>
      <c r="V534">
        <f t="shared" ca="1" si="48"/>
        <v>10</v>
      </c>
      <c r="Y534" t="s">
        <v>18</v>
      </c>
      <c r="Z534" t="s">
        <v>44</v>
      </c>
      <c r="AA534" t="s">
        <v>54</v>
      </c>
      <c r="AB534" s="2">
        <v>10</v>
      </c>
    </row>
    <row r="535" spans="15:28" x14ac:dyDescent="0.25">
      <c r="O535">
        <f ca="1">_xll.RiskDiscrete($A$6:$A$35,$E$6:$E$35)</f>
        <v>10</v>
      </c>
      <c r="P535">
        <f ca="1">_xll.RiskDuniform($L$5:$L$16)</f>
        <v>11</v>
      </c>
      <c r="Q535" t="str">
        <f ca="1">IF(_xll.RiskUniform(0,1)&lt;0.5,"uptown","downtown")</f>
        <v>uptown</v>
      </c>
      <c r="R535">
        <f t="shared" ca="1" si="44"/>
        <v>2.5</v>
      </c>
      <c r="S535" t="str">
        <f t="shared" ca="1" si="45"/>
        <v>Tape 10</v>
      </c>
      <c r="T535" t="str">
        <f t="shared" ca="1" si="46"/>
        <v>November</v>
      </c>
      <c r="U535" t="str">
        <f t="shared" ca="1" si="47"/>
        <v>uptown</v>
      </c>
      <c r="V535">
        <f t="shared" ca="1" si="48"/>
        <v>2.5</v>
      </c>
      <c r="Y535" t="s">
        <v>24</v>
      </c>
      <c r="Z535" t="s">
        <v>44</v>
      </c>
      <c r="AA535" t="s">
        <v>54</v>
      </c>
      <c r="AB535" s="2">
        <v>10</v>
      </c>
    </row>
    <row r="536" spans="15:28" x14ac:dyDescent="0.25">
      <c r="O536">
        <f ca="1">_xll.RiskDiscrete($A$6:$A$35,$E$6:$E$35)</f>
        <v>25</v>
      </c>
      <c r="P536">
        <f ca="1">_xll.RiskDuniform($L$5:$L$16)</f>
        <v>11</v>
      </c>
      <c r="Q536" t="str">
        <f ca="1">IF(_xll.RiskUniform(0,1)&lt;0.5,"uptown","downtown")</f>
        <v>downtown</v>
      </c>
      <c r="R536">
        <f t="shared" ca="1" si="44"/>
        <v>7</v>
      </c>
      <c r="S536" t="str">
        <f t="shared" ca="1" si="45"/>
        <v>Adhesive 5</v>
      </c>
      <c r="T536" t="str">
        <f t="shared" ca="1" si="46"/>
        <v>November</v>
      </c>
      <c r="U536" t="str">
        <f t="shared" ca="1" si="47"/>
        <v>downtown</v>
      </c>
      <c r="V536">
        <f t="shared" ca="1" si="48"/>
        <v>7</v>
      </c>
      <c r="Y536" t="s">
        <v>24</v>
      </c>
      <c r="Z536" t="s">
        <v>39</v>
      </c>
      <c r="AA536" t="s">
        <v>54</v>
      </c>
      <c r="AB536" s="2">
        <v>10</v>
      </c>
    </row>
    <row r="537" spans="15:28" x14ac:dyDescent="0.25">
      <c r="O537">
        <f ca="1">_xll.RiskDiscrete($A$6:$A$35,$E$6:$E$35)</f>
        <v>6</v>
      </c>
      <c r="P537">
        <f ca="1">_xll.RiskDuniform($L$5:$L$16)</f>
        <v>9</v>
      </c>
      <c r="Q537" t="str">
        <f ca="1">IF(_xll.RiskUniform(0,1)&lt;0.5,"uptown","downtown")</f>
        <v>downtown</v>
      </c>
      <c r="R537">
        <f t="shared" ca="1" si="44"/>
        <v>2.5</v>
      </c>
      <c r="S537" t="str">
        <f t="shared" ca="1" si="45"/>
        <v>Tape 6</v>
      </c>
      <c r="T537" t="str">
        <f t="shared" ca="1" si="46"/>
        <v>September</v>
      </c>
      <c r="U537" t="str">
        <f t="shared" ca="1" si="47"/>
        <v>downtown</v>
      </c>
      <c r="V537">
        <f t="shared" ca="1" si="48"/>
        <v>2.5</v>
      </c>
      <c r="Y537" t="s">
        <v>13</v>
      </c>
      <c r="Z537" t="s">
        <v>48</v>
      </c>
      <c r="AA537" t="s">
        <v>54</v>
      </c>
      <c r="AB537" s="2">
        <v>2.5</v>
      </c>
    </row>
    <row r="538" spans="15:28" x14ac:dyDescent="0.25">
      <c r="O538">
        <f ca="1">_xll.RiskDiscrete($A$6:$A$35,$E$6:$E$35)</f>
        <v>18</v>
      </c>
      <c r="P538">
        <f ca="1">_xll.RiskDuniform($L$5:$L$16)</f>
        <v>3</v>
      </c>
      <c r="Q538" t="str">
        <f ca="1">IF(_xll.RiskUniform(0,1)&lt;0.5,"uptown","downtown")</f>
        <v>downtown</v>
      </c>
      <c r="R538">
        <f t="shared" ca="1" si="44"/>
        <v>10</v>
      </c>
      <c r="S538" t="str">
        <f t="shared" ca="1" si="45"/>
        <v>Safety 8</v>
      </c>
      <c r="T538" t="str">
        <f t="shared" ca="1" si="46"/>
        <v>March</v>
      </c>
      <c r="U538" t="str">
        <f t="shared" ca="1" si="47"/>
        <v>downtown</v>
      </c>
      <c r="V538">
        <f t="shared" ca="1" si="48"/>
        <v>10</v>
      </c>
      <c r="Y538" t="s">
        <v>24</v>
      </c>
      <c r="Z538" t="s">
        <v>40</v>
      </c>
      <c r="AA538" t="s">
        <v>54</v>
      </c>
      <c r="AB538" s="2">
        <v>10</v>
      </c>
    </row>
    <row r="539" spans="15:28" x14ac:dyDescent="0.25">
      <c r="O539">
        <f ca="1">_xll.RiskDiscrete($A$6:$A$35,$E$6:$E$35)</f>
        <v>10</v>
      </c>
      <c r="P539">
        <f ca="1">_xll.RiskDuniform($L$5:$L$16)</f>
        <v>6</v>
      </c>
      <c r="Q539" t="str">
        <f ca="1">IF(_xll.RiskUniform(0,1)&lt;0.5,"uptown","downtown")</f>
        <v>uptown</v>
      </c>
      <c r="R539">
        <f t="shared" ca="1" si="44"/>
        <v>2.5</v>
      </c>
      <c r="S539" t="str">
        <f t="shared" ca="1" si="45"/>
        <v>Tape 10</v>
      </c>
      <c r="T539" t="str">
        <f t="shared" ca="1" si="46"/>
        <v>June</v>
      </c>
      <c r="U539" t="str">
        <f t="shared" ca="1" si="47"/>
        <v>uptown</v>
      </c>
      <c r="V539">
        <f t="shared" ca="1" si="48"/>
        <v>2.5</v>
      </c>
      <c r="Y539" t="s">
        <v>33</v>
      </c>
      <c r="Z539" t="s">
        <v>45</v>
      </c>
      <c r="AA539" t="s">
        <v>54</v>
      </c>
      <c r="AB539" s="2">
        <v>7</v>
      </c>
    </row>
    <row r="540" spans="15:28" x14ac:dyDescent="0.25">
      <c r="O540">
        <f ca="1">_xll.RiskDiscrete($A$6:$A$35,$E$6:$E$35)</f>
        <v>7</v>
      </c>
      <c r="P540">
        <f ca="1">_xll.RiskDuniform($L$5:$L$16)</f>
        <v>9</v>
      </c>
      <c r="Q540" t="str">
        <f ca="1">IF(_xll.RiskUniform(0,1)&lt;0.5,"uptown","downtown")</f>
        <v>uptown</v>
      </c>
      <c r="R540">
        <f t="shared" ca="1" si="44"/>
        <v>2.5</v>
      </c>
      <c r="S540" t="str">
        <f t="shared" ca="1" si="45"/>
        <v>Tape 7</v>
      </c>
      <c r="T540" t="str">
        <f t="shared" ca="1" si="46"/>
        <v>September</v>
      </c>
      <c r="U540" t="str">
        <f t="shared" ca="1" si="47"/>
        <v>uptown</v>
      </c>
      <c r="V540">
        <f t="shared" ca="1" si="48"/>
        <v>2.5</v>
      </c>
      <c r="Y540" t="s">
        <v>24</v>
      </c>
      <c r="Z540" t="s">
        <v>44</v>
      </c>
      <c r="AA540" t="s">
        <v>53</v>
      </c>
      <c r="AB540" s="2">
        <v>10</v>
      </c>
    </row>
    <row r="541" spans="15:28" x14ac:dyDescent="0.25">
      <c r="O541">
        <f ca="1">_xll.RiskDiscrete($A$6:$A$35,$E$6:$E$35)</f>
        <v>7</v>
      </c>
      <c r="P541">
        <f ca="1">_xll.RiskDuniform($L$5:$L$16)</f>
        <v>3</v>
      </c>
      <c r="Q541" t="str">
        <f ca="1">IF(_xll.RiskUniform(0,1)&lt;0.5,"uptown","downtown")</f>
        <v>downtown</v>
      </c>
      <c r="R541">
        <f t="shared" ca="1" si="44"/>
        <v>2.5</v>
      </c>
      <c r="S541" t="str">
        <f t="shared" ca="1" si="45"/>
        <v>Tape 7</v>
      </c>
      <c r="T541" t="str">
        <f t="shared" ca="1" si="46"/>
        <v>March</v>
      </c>
      <c r="U541" t="str">
        <f t="shared" ca="1" si="47"/>
        <v>downtown</v>
      </c>
      <c r="V541">
        <f t="shared" ca="1" si="48"/>
        <v>2.5</v>
      </c>
      <c r="Y541" t="s">
        <v>24</v>
      </c>
      <c r="Z541" t="s">
        <v>45</v>
      </c>
      <c r="AA541" t="s">
        <v>53</v>
      </c>
      <c r="AB541" s="2">
        <v>10</v>
      </c>
    </row>
    <row r="542" spans="15:28" x14ac:dyDescent="0.25">
      <c r="O542">
        <f ca="1">_xll.RiskDiscrete($A$6:$A$35,$E$6:$E$35)</f>
        <v>18</v>
      </c>
      <c r="P542">
        <f ca="1">_xll.RiskDuniform($L$5:$L$16)</f>
        <v>8</v>
      </c>
      <c r="Q542" t="str">
        <f ca="1">IF(_xll.RiskUniform(0,1)&lt;0.5,"uptown","downtown")</f>
        <v>downtown</v>
      </c>
      <c r="R542">
        <f t="shared" ca="1" si="44"/>
        <v>10</v>
      </c>
      <c r="S542" t="str">
        <f t="shared" ca="1" si="45"/>
        <v>Safety 8</v>
      </c>
      <c r="T542" t="str">
        <f t="shared" ca="1" si="46"/>
        <v>August</v>
      </c>
      <c r="U542" t="str">
        <f t="shared" ca="1" si="47"/>
        <v>downtown</v>
      </c>
      <c r="V542">
        <f t="shared" ca="1" si="48"/>
        <v>10</v>
      </c>
      <c r="Y542" t="s">
        <v>24</v>
      </c>
      <c r="Z542" t="s">
        <v>50</v>
      </c>
      <c r="AA542" t="s">
        <v>54</v>
      </c>
      <c r="AB542" s="2">
        <v>10</v>
      </c>
    </row>
    <row r="543" spans="15:28" x14ac:dyDescent="0.25">
      <c r="O543">
        <f ca="1">_xll.RiskDiscrete($A$6:$A$35,$E$6:$E$35)</f>
        <v>12</v>
      </c>
      <c r="P543">
        <f ca="1">_xll.RiskDuniform($L$5:$L$16)</f>
        <v>6</v>
      </c>
      <c r="Q543" t="str">
        <f ca="1">IF(_xll.RiskUniform(0,1)&lt;0.5,"uptown","downtown")</f>
        <v>uptown</v>
      </c>
      <c r="R543">
        <f t="shared" ca="1" si="44"/>
        <v>10</v>
      </c>
      <c r="S543" t="str">
        <f t="shared" ca="1" si="45"/>
        <v>Safety 2</v>
      </c>
      <c r="T543" t="str">
        <f t="shared" ca="1" si="46"/>
        <v>June</v>
      </c>
      <c r="U543" t="str">
        <f t="shared" ca="1" si="47"/>
        <v>uptown</v>
      </c>
      <c r="V543">
        <f t="shared" ca="1" si="48"/>
        <v>10</v>
      </c>
      <c r="Y543" t="s">
        <v>24</v>
      </c>
      <c r="Z543" t="s">
        <v>40</v>
      </c>
      <c r="AA543" t="s">
        <v>53</v>
      </c>
      <c r="AB543" s="2">
        <v>10</v>
      </c>
    </row>
    <row r="544" spans="15:28" x14ac:dyDescent="0.25">
      <c r="O544">
        <f ca="1">_xll.RiskDiscrete($A$6:$A$35,$E$6:$E$35)</f>
        <v>18</v>
      </c>
      <c r="P544">
        <f ca="1">_xll.RiskDuniform($L$5:$L$16)</f>
        <v>2</v>
      </c>
      <c r="Q544" t="str">
        <f ca="1">IF(_xll.RiskUniform(0,1)&lt;0.5,"uptown","downtown")</f>
        <v>downtown</v>
      </c>
      <c r="R544">
        <f t="shared" ca="1" si="44"/>
        <v>10</v>
      </c>
      <c r="S544" t="str">
        <f t="shared" ca="1" si="45"/>
        <v>Safety 8</v>
      </c>
      <c r="T544" t="str">
        <f t="shared" ca="1" si="46"/>
        <v>February</v>
      </c>
      <c r="U544" t="str">
        <f t="shared" ca="1" si="47"/>
        <v>downtown</v>
      </c>
      <c r="V544">
        <f t="shared" ca="1" si="48"/>
        <v>10</v>
      </c>
      <c r="Y544" t="s">
        <v>13</v>
      </c>
      <c r="Z544" t="s">
        <v>42</v>
      </c>
      <c r="AA544" t="s">
        <v>54</v>
      </c>
      <c r="AB544" s="2">
        <v>2.5</v>
      </c>
    </row>
    <row r="545" spans="15:28" x14ac:dyDescent="0.25">
      <c r="O545">
        <f ca="1">_xll.RiskDiscrete($A$6:$A$35,$E$6:$E$35)</f>
        <v>1</v>
      </c>
      <c r="P545">
        <f ca="1">_xll.RiskDuniform($L$5:$L$16)</f>
        <v>7</v>
      </c>
      <c r="Q545" t="str">
        <f ca="1">IF(_xll.RiskUniform(0,1)&lt;0.5,"uptown","downtown")</f>
        <v>downtown</v>
      </c>
      <c r="R545">
        <f t="shared" ca="1" si="44"/>
        <v>3</v>
      </c>
      <c r="S545" t="str">
        <f t="shared" ca="1" si="45"/>
        <v>Tape 1</v>
      </c>
      <c r="T545" t="str">
        <f t="shared" ca="1" si="46"/>
        <v>July</v>
      </c>
      <c r="U545" t="str">
        <f t="shared" ca="1" si="47"/>
        <v>downtown</v>
      </c>
      <c r="V545">
        <f t="shared" ca="1" si="48"/>
        <v>3</v>
      </c>
      <c r="Y545" t="s">
        <v>7</v>
      </c>
      <c r="Z545" t="s">
        <v>43</v>
      </c>
      <c r="AA545" t="s">
        <v>53</v>
      </c>
      <c r="AB545" s="2">
        <v>3</v>
      </c>
    </row>
    <row r="546" spans="15:28" x14ac:dyDescent="0.25">
      <c r="O546">
        <f ca="1">_xll.RiskDiscrete($A$6:$A$35,$E$6:$E$35)</f>
        <v>10</v>
      </c>
      <c r="P546">
        <f ca="1">_xll.RiskDuniform($L$5:$L$16)</f>
        <v>7</v>
      </c>
      <c r="Q546" t="str">
        <f ca="1">IF(_xll.RiskUniform(0,1)&lt;0.5,"uptown","downtown")</f>
        <v>downtown</v>
      </c>
      <c r="R546">
        <f t="shared" ca="1" si="44"/>
        <v>2.5</v>
      </c>
      <c r="S546" t="str">
        <f t="shared" ca="1" si="45"/>
        <v>Tape 10</v>
      </c>
      <c r="T546" t="str">
        <f t="shared" ca="1" si="46"/>
        <v>July</v>
      </c>
      <c r="U546" t="str">
        <f t="shared" ca="1" si="47"/>
        <v>downtown</v>
      </c>
      <c r="V546">
        <f t="shared" ca="1" si="48"/>
        <v>2.5</v>
      </c>
      <c r="Y546" t="s">
        <v>24</v>
      </c>
      <c r="Z546" t="s">
        <v>39</v>
      </c>
      <c r="AA546" t="s">
        <v>54</v>
      </c>
      <c r="AB546" s="2">
        <v>10</v>
      </c>
    </row>
    <row r="547" spans="15:28" x14ac:dyDescent="0.25">
      <c r="O547">
        <f ca="1">_xll.RiskDiscrete($A$6:$A$35,$E$6:$E$35)</f>
        <v>18</v>
      </c>
      <c r="P547">
        <f ca="1">_xll.RiskDuniform($L$5:$L$16)</f>
        <v>12</v>
      </c>
      <c r="Q547" t="str">
        <f ca="1">IF(_xll.RiskUniform(0,1)&lt;0.5,"uptown","downtown")</f>
        <v>uptown</v>
      </c>
      <c r="R547">
        <f t="shared" ca="1" si="44"/>
        <v>10</v>
      </c>
      <c r="S547" t="str">
        <f t="shared" ca="1" si="45"/>
        <v>Safety 8</v>
      </c>
      <c r="T547" t="str">
        <f t="shared" ca="1" si="46"/>
        <v>December</v>
      </c>
      <c r="U547" t="str">
        <f t="shared" ca="1" si="47"/>
        <v>uptown</v>
      </c>
      <c r="V547">
        <f t="shared" ca="1" si="48"/>
        <v>10</v>
      </c>
      <c r="Y547" t="s">
        <v>13</v>
      </c>
      <c r="Z547" t="s">
        <v>39</v>
      </c>
      <c r="AA547" t="s">
        <v>53</v>
      </c>
      <c r="AB547" s="2">
        <v>2.5</v>
      </c>
    </row>
    <row r="548" spans="15:28" x14ac:dyDescent="0.25">
      <c r="O548">
        <f ca="1">_xll.RiskDiscrete($A$6:$A$35,$E$6:$E$35)</f>
        <v>10</v>
      </c>
      <c r="P548">
        <f ca="1">_xll.RiskDuniform($L$5:$L$16)</f>
        <v>8</v>
      </c>
      <c r="Q548" t="str">
        <f ca="1">IF(_xll.RiskUniform(0,1)&lt;0.5,"uptown","downtown")</f>
        <v>downtown</v>
      </c>
      <c r="R548">
        <f t="shared" ca="1" si="44"/>
        <v>2.5</v>
      </c>
      <c r="S548" t="str">
        <f t="shared" ca="1" si="45"/>
        <v>Tape 10</v>
      </c>
      <c r="T548" t="str">
        <f t="shared" ca="1" si="46"/>
        <v>August</v>
      </c>
      <c r="U548" t="str">
        <f t="shared" ca="1" si="47"/>
        <v>downtown</v>
      </c>
      <c r="V548">
        <f t="shared" ca="1" si="48"/>
        <v>2.5</v>
      </c>
      <c r="Y548" t="s">
        <v>25</v>
      </c>
      <c r="Z548" t="s">
        <v>49</v>
      </c>
      <c r="AA548" t="s">
        <v>54</v>
      </c>
      <c r="AB548" s="2">
        <v>10</v>
      </c>
    </row>
    <row r="549" spans="15:28" x14ac:dyDescent="0.25">
      <c r="O549">
        <f ca="1">_xll.RiskDiscrete($A$6:$A$35,$E$6:$E$35)</f>
        <v>18</v>
      </c>
      <c r="P549">
        <f ca="1">_xll.RiskDuniform($L$5:$L$16)</f>
        <v>7</v>
      </c>
      <c r="Q549" t="str">
        <f ca="1">IF(_xll.RiskUniform(0,1)&lt;0.5,"uptown","downtown")</f>
        <v>uptown</v>
      </c>
      <c r="R549">
        <f t="shared" ca="1" si="44"/>
        <v>10</v>
      </c>
      <c r="S549" t="str">
        <f t="shared" ca="1" si="45"/>
        <v>Safety 8</v>
      </c>
      <c r="T549" t="str">
        <f t="shared" ca="1" si="46"/>
        <v>July</v>
      </c>
      <c r="U549" t="str">
        <f t="shared" ca="1" si="47"/>
        <v>uptown</v>
      </c>
      <c r="V549">
        <f t="shared" ca="1" si="48"/>
        <v>10</v>
      </c>
      <c r="Y549" t="s">
        <v>17</v>
      </c>
      <c r="Z549" t="s">
        <v>40</v>
      </c>
      <c r="AA549" t="s">
        <v>54</v>
      </c>
      <c r="AB549" s="2">
        <v>12</v>
      </c>
    </row>
    <row r="550" spans="15:28" x14ac:dyDescent="0.25">
      <c r="O550">
        <f ca="1">_xll.RiskDiscrete($A$6:$A$35,$E$6:$E$35)</f>
        <v>18</v>
      </c>
      <c r="P550">
        <f ca="1">_xll.RiskDuniform($L$5:$L$16)</f>
        <v>12</v>
      </c>
      <c r="Q550" t="str">
        <f ca="1">IF(_xll.RiskUniform(0,1)&lt;0.5,"uptown","downtown")</f>
        <v>uptown</v>
      </c>
      <c r="R550">
        <f t="shared" ca="1" si="44"/>
        <v>10</v>
      </c>
      <c r="S550" t="str">
        <f t="shared" ca="1" si="45"/>
        <v>Safety 8</v>
      </c>
      <c r="T550" t="str">
        <f t="shared" ca="1" si="46"/>
        <v>December</v>
      </c>
      <c r="U550" t="str">
        <f t="shared" ca="1" si="47"/>
        <v>uptown</v>
      </c>
      <c r="V550">
        <f t="shared" ca="1" si="48"/>
        <v>10</v>
      </c>
      <c r="Y550" t="s">
        <v>15</v>
      </c>
      <c r="Z550" t="s">
        <v>48</v>
      </c>
      <c r="AA550" t="s">
        <v>54</v>
      </c>
      <c r="AB550" s="2">
        <v>2.5</v>
      </c>
    </row>
    <row r="551" spans="15:28" x14ac:dyDescent="0.25">
      <c r="O551">
        <f ca="1">_xll.RiskDiscrete($A$6:$A$35,$E$6:$E$35)</f>
        <v>18</v>
      </c>
      <c r="P551">
        <f ca="1">_xll.RiskDuniform($L$5:$L$16)</f>
        <v>7</v>
      </c>
      <c r="Q551" t="str">
        <f ca="1">IF(_xll.RiskUniform(0,1)&lt;0.5,"uptown","downtown")</f>
        <v>downtown</v>
      </c>
      <c r="R551">
        <f t="shared" ca="1" si="44"/>
        <v>10</v>
      </c>
      <c r="S551" t="str">
        <f t="shared" ca="1" si="45"/>
        <v>Safety 8</v>
      </c>
      <c r="T551" t="str">
        <f t="shared" ca="1" si="46"/>
        <v>July</v>
      </c>
      <c r="U551" t="str">
        <f t="shared" ca="1" si="47"/>
        <v>downtown</v>
      </c>
      <c r="V551">
        <f t="shared" ca="1" si="48"/>
        <v>10</v>
      </c>
      <c r="Y551" t="s">
        <v>16</v>
      </c>
      <c r="Z551" t="s">
        <v>47</v>
      </c>
      <c r="AA551" t="s">
        <v>54</v>
      </c>
      <c r="AB551" s="2">
        <v>2.5</v>
      </c>
    </row>
    <row r="552" spans="15:28" x14ac:dyDescent="0.25">
      <c r="O552">
        <f ca="1">_xll.RiskDiscrete($A$6:$A$35,$E$6:$E$35)</f>
        <v>17</v>
      </c>
      <c r="P552">
        <f ca="1">_xll.RiskDuniform($L$5:$L$16)</f>
        <v>1</v>
      </c>
      <c r="Q552" t="str">
        <f ca="1">IF(_xll.RiskUniform(0,1)&lt;0.5,"uptown","downtown")</f>
        <v>downtown</v>
      </c>
      <c r="R552">
        <f t="shared" ca="1" si="44"/>
        <v>10</v>
      </c>
      <c r="S552" t="str">
        <f t="shared" ca="1" si="45"/>
        <v>Safety 7</v>
      </c>
      <c r="T552" t="str">
        <f t="shared" ca="1" si="46"/>
        <v>January</v>
      </c>
      <c r="U552" t="str">
        <f t="shared" ca="1" si="47"/>
        <v>downtown</v>
      </c>
      <c r="V552">
        <f t="shared" ca="1" si="48"/>
        <v>10</v>
      </c>
      <c r="Y552" t="s">
        <v>13</v>
      </c>
      <c r="Z552" t="s">
        <v>48</v>
      </c>
      <c r="AA552" t="s">
        <v>53</v>
      </c>
      <c r="AB552" s="2">
        <v>2.5</v>
      </c>
    </row>
    <row r="553" spans="15:28" x14ac:dyDescent="0.25">
      <c r="O553">
        <f ca="1">_xll.RiskDiscrete($A$6:$A$35,$E$6:$E$35)</f>
        <v>16</v>
      </c>
      <c r="P553">
        <f ca="1">_xll.RiskDuniform($L$5:$L$16)</f>
        <v>7</v>
      </c>
      <c r="Q553" t="str">
        <f ca="1">IF(_xll.RiskUniform(0,1)&lt;0.5,"uptown","downtown")</f>
        <v>downtown</v>
      </c>
      <c r="R553">
        <f t="shared" ca="1" si="44"/>
        <v>10</v>
      </c>
      <c r="S553" t="str">
        <f t="shared" ca="1" si="45"/>
        <v>Safety 6</v>
      </c>
      <c r="T553" t="str">
        <f t="shared" ca="1" si="46"/>
        <v>July</v>
      </c>
      <c r="U553" t="str">
        <f t="shared" ca="1" si="47"/>
        <v>downtown</v>
      </c>
      <c r="V553">
        <f t="shared" ca="1" si="48"/>
        <v>10</v>
      </c>
      <c r="Y553" t="s">
        <v>18</v>
      </c>
      <c r="Z553" t="s">
        <v>44</v>
      </c>
      <c r="AA553" t="s">
        <v>54</v>
      </c>
      <c r="AB553" s="2">
        <v>10</v>
      </c>
    </row>
    <row r="554" spans="15:28" x14ac:dyDescent="0.25">
      <c r="O554">
        <f ca="1">_xll.RiskDiscrete($A$6:$A$35,$E$6:$E$35)</f>
        <v>18</v>
      </c>
      <c r="P554">
        <f ca="1">_xll.RiskDuniform($L$5:$L$16)</f>
        <v>3</v>
      </c>
      <c r="Q554" t="str">
        <f ca="1">IF(_xll.RiskUniform(0,1)&lt;0.5,"uptown","downtown")</f>
        <v>downtown</v>
      </c>
      <c r="R554">
        <f t="shared" ca="1" si="44"/>
        <v>10</v>
      </c>
      <c r="S554" t="str">
        <f t="shared" ca="1" si="45"/>
        <v>Safety 8</v>
      </c>
      <c r="T554" t="str">
        <f t="shared" ca="1" si="46"/>
        <v>March</v>
      </c>
      <c r="U554" t="str">
        <f t="shared" ca="1" si="47"/>
        <v>downtown</v>
      </c>
      <c r="V554">
        <f t="shared" ca="1" si="48"/>
        <v>10</v>
      </c>
      <c r="Y554" t="s">
        <v>36</v>
      </c>
      <c r="Z554" t="s">
        <v>48</v>
      </c>
      <c r="AA554" t="s">
        <v>54</v>
      </c>
      <c r="AB554" s="2">
        <v>7</v>
      </c>
    </row>
    <row r="555" spans="15:28" x14ac:dyDescent="0.25">
      <c r="O555">
        <f ca="1">_xll.RiskDiscrete($A$6:$A$35,$E$6:$E$35)</f>
        <v>11</v>
      </c>
      <c r="P555">
        <f ca="1">_xll.RiskDuniform($L$5:$L$16)</f>
        <v>5</v>
      </c>
      <c r="Q555" t="str">
        <f ca="1">IF(_xll.RiskUniform(0,1)&lt;0.5,"uptown","downtown")</f>
        <v>downtown</v>
      </c>
      <c r="R555">
        <f t="shared" ca="1" si="44"/>
        <v>12</v>
      </c>
      <c r="S555" t="str">
        <f t="shared" ca="1" si="45"/>
        <v>Safety 1</v>
      </c>
      <c r="T555" t="str">
        <f t="shared" ca="1" si="46"/>
        <v>May</v>
      </c>
      <c r="U555" t="str">
        <f t="shared" ca="1" si="47"/>
        <v>downtown</v>
      </c>
      <c r="V555">
        <f t="shared" ca="1" si="48"/>
        <v>12</v>
      </c>
      <c r="Y555" t="s">
        <v>24</v>
      </c>
      <c r="Z555" t="s">
        <v>42</v>
      </c>
      <c r="AA555" t="s">
        <v>54</v>
      </c>
      <c r="AB555" s="2">
        <v>10</v>
      </c>
    </row>
    <row r="556" spans="15:28" x14ac:dyDescent="0.25">
      <c r="O556">
        <f ca="1">_xll.RiskDiscrete($A$6:$A$35,$E$6:$E$35)</f>
        <v>18</v>
      </c>
      <c r="P556">
        <f ca="1">_xll.RiskDuniform($L$5:$L$16)</f>
        <v>7</v>
      </c>
      <c r="Q556" t="str">
        <f ca="1">IF(_xll.RiskUniform(0,1)&lt;0.5,"uptown","downtown")</f>
        <v>downtown</v>
      </c>
      <c r="R556">
        <f t="shared" ca="1" si="44"/>
        <v>10</v>
      </c>
      <c r="S556" t="str">
        <f t="shared" ca="1" si="45"/>
        <v>Safety 8</v>
      </c>
      <c r="T556" t="str">
        <f t="shared" ca="1" si="46"/>
        <v>July</v>
      </c>
      <c r="U556" t="str">
        <f t="shared" ca="1" si="47"/>
        <v>downtown</v>
      </c>
      <c r="V556">
        <f t="shared" ca="1" si="48"/>
        <v>10</v>
      </c>
      <c r="Y556" t="s">
        <v>24</v>
      </c>
      <c r="Z556" t="s">
        <v>44</v>
      </c>
      <c r="AA556" t="s">
        <v>54</v>
      </c>
      <c r="AB556" s="2">
        <v>10</v>
      </c>
    </row>
    <row r="557" spans="15:28" x14ac:dyDescent="0.25">
      <c r="O557">
        <f ca="1">_xll.RiskDiscrete($A$6:$A$35,$E$6:$E$35)</f>
        <v>18</v>
      </c>
      <c r="P557">
        <f ca="1">_xll.RiskDuniform($L$5:$L$16)</f>
        <v>3</v>
      </c>
      <c r="Q557" t="str">
        <f ca="1">IF(_xll.RiskUniform(0,1)&lt;0.5,"uptown","downtown")</f>
        <v>uptown</v>
      </c>
      <c r="R557">
        <f t="shared" ca="1" si="44"/>
        <v>10</v>
      </c>
      <c r="S557" t="str">
        <f t="shared" ca="1" si="45"/>
        <v>Safety 8</v>
      </c>
      <c r="T557" t="str">
        <f t="shared" ca="1" si="46"/>
        <v>March</v>
      </c>
      <c r="U557" t="str">
        <f t="shared" ca="1" si="47"/>
        <v>uptown</v>
      </c>
      <c r="V557">
        <f t="shared" ca="1" si="48"/>
        <v>10</v>
      </c>
      <c r="Y557" t="s">
        <v>17</v>
      </c>
      <c r="Z557" t="s">
        <v>39</v>
      </c>
      <c r="AA557" t="s">
        <v>53</v>
      </c>
      <c r="AB557" s="2">
        <v>12</v>
      </c>
    </row>
    <row r="558" spans="15:28" x14ac:dyDescent="0.25">
      <c r="O558">
        <f ca="1">_xll.RiskDiscrete($A$6:$A$35,$E$6:$E$35)</f>
        <v>12</v>
      </c>
      <c r="P558">
        <f ca="1">_xll.RiskDuniform($L$5:$L$16)</f>
        <v>10</v>
      </c>
      <c r="Q558" t="str">
        <f ca="1">IF(_xll.RiskUniform(0,1)&lt;0.5,"uptown","downtown")</f>
        <v>downtown</v>
      </c>
      <c r="R558">
        <f t="shared" ca="1" si="44"/>
        <v>10</v>
      </c>
      <c r="S558" t="str">
        <f t="shared" ca="1" si="45"/>
        <v>Safety 2</v>
      </c>
      <c r="T558" t="str">
        <f t="shared" ca="1" si="46"/>
        <v>October</v>
      </c>
      <c r="U558" t="str">
        <f t="shared" ca="1" si="47"/>
        <v>downtown</v>
      </c>
      <c r="V558">
        <f t="shared" ca="1" si="48"/>
        <v>10</v>
      </c>
      <c r="Y558" t="s">
        <v>24</v>
      </c>
      <c r="Z558" t="s">
        <v>50</v>
      </c>
      <c r="AA558" t="s">
        <v>53</v>
      </c>
      <c r="AB558" s="2">
        <v>10</v>
      </c>
    </row>
    <row r="559" spans="15:28" x14ac:dyDescent="0.25">
      <c r="O559">
        <f ca="1">_xll.RiskDiscrete($A$6:$A$35,$E$6:$E$35)</f>
        <v>18</v>
      </c>
      <c r="P559">
        <f ca="1">_xll.RiskDuniform($L$5:$L$16)</f>
        <v>10</v>
      </c>
      <c r="Q559" t="str">
        <f ca="1">IF(_xll.RiskUniform(0,1)&lt;0.5,"uptown","downtown")</f>
        <v>downtown</v>
      </c>
      <c r="R559">
        <f t="shared" ca="1" si="44"/>
        <v>10</v>
      </c>
      <c r="S559" t="str">
        <f t="shared" ca="1" si="45"/>
        <v>Safety 8</v>
      </c>
      <c r="T559" t="str">
        <f t="shared" ca="1" si="46"/>
        <v>October</v>
      </c>
      <c r="U559" t="str">
        <f t="shared" ca="1" si="47"/>
        <v>downtown</v>
      </c>
      <c r="V559">
        <f t="shared" ca="1" si="48"/>
        <v>10</v>
      </c>
      <c r="Y559" t="s">
        <v>24</v>
      </c>
      <c r="Z559" t="s">
        <v>46</v>
      </c>
      <c r="AA559" t="s">
        <v>53</v>
      </c>
      <c r="AB559" s="2">
        <v>10</v>
      </c>
    </row>
    <row r="560" spans="15:28" x14ac:dyDescent="0.25">
      <c r="O560">
        <f ca="1">_xll.RiskDiscrete($A$6:$A$35,$E$6:$E$35)</f>
        <v>7</v>
      </c>
      <c r="P560">
        <f ca="1">_xll.RiskDuniform($L$5:$L$16)</f>
        <v>11</v>
      </c>
      <c r="Q560" t="str">
        <f ca="1">IF(_xll.RiskUniform(0,1)&lt;0.5,"uptown","downtown")</f>
        <v>downtown</v>
      </c>
      <c r="R560">
        <f t="shared" ca="1" si="44"/>
        <v>2.5</v>
      </c>
      <c r="S560" t="str">
        <f t="shared" ca="1" si="45"/>
        <v>Tape 7</v>
      </c>
      <c r="T560" t="str">
        <f t="shared" ca="1" si="46"/>
        <v>November</v>
      </c>
      <c r="U560" t="str">
        <f t="shared" ca="1" si="47"/>
        <v>downtown</v>
      </c>
      <c r="V560">
        <f t="shared" ca="1" si="48"/>
        <v>2.5</v>
      </c>
      <c r="Y560" t="s">
        <v>24</v>
      </c>
      <c r="Z560" t="s">
        <v>46</v>
      </c>
      <c r="AA560" t="s">
        <v>54</v>
      </c>
      <c r="AB560" s="2">
        <v>10</v>
      </c>
    </row>
    <row r="561" spans="15:28" x14ac:dyDescent="0.25">
      <c r="O561">
        <f ca="1">_xll.RiskDiscrete($A$6:$A$35,$E$6:$E$35)</f>
        <v>7</v>
      </c>
      <c r="P561">
        <f ca="1">_xll.RiskDuniform($L$5:$L$16)</f>
        <v>3</v>
      </c>
      <c r="Q561" t="str">
        <f ca="1">IF(_xll.RiskUniform(0,1)&lt;0.5,"uptown","downtown")</f>
        <v>downtown</v>
      </c>
      <c r="R561">
        <f t="shared" ca="1" si="44"/>
        <v>2.5</v>
      </c>
      <c r="S561" t="str">
        <f t="shared" ca="1" si="45"/>
        <v>Tape 7</v>
      </c>
      <c r="T561" t="str">
        <f t="shared" ca="1" si="46"/>
        <v>March</v>
      </c>
      <c r="U561" t="str">
        <f t="shared" ca="1" si="47"/>
        <v>downtown</v>
      </c>
      <c r="V561">
        <f t="shared" ca="1" si="48"/>
        <v>2.5</v>
      </c>
      <c r="Y561" t="s">
        <v>7</v>
      </c>
      <c r="Z561" t="s">
        <v>49</v>
      </c>
      <c r="AA561" t="s">
        <v>53</v>
      </c>
      <c r="AB561" s="2">
        <v>3</v>
      </c>
    </row>
    <row r="562" spans="15:28" x14ac:dyDescent="0.25">
      <c r="O562">
        <f ca="1">_xll.RiskDiscrete($A$6:$A$35,$E$6:$E$35)</f>
        <v>18</v>
      </c>
      <c r="P562">
        <f ca="1">_xll.RiskDuniform($L$5:$L$16)</f>
        <v>10</v>
      </c>
      <c r="Q562" t="str">
        <f ca="1">IF(_xll.RiskUniform(0,1)&lt;0.5,"uptown","downtown")</f>
        <v>downtown</v>
      </c>
      <c r="R562">
        <f t="shared" ca="1" si="44"/>
        <v>10</v>
      </c>
      <c r="S562" t="str">
        <f t="shared" ca="1" si="45"/>
        <v>Safety 8</v>
      </c>
      <c r="T562" t="str">
        <f t="shared" ca="1" si="46"/>
        <v>October</v>
      </c>
      <c r="U562" t="str">
        <f t="shared" ca="1" si="47"/>
        <v>downtown</v>
      </c>
      <c r="V562">
        <f t="shared" ca="1" si="48"/>
        <v>10</v>
      </c>
      <c r="Y562" t="s">
        <v>16</v>
      </c>
      <c r="Z562" t="s">
        <v>45</v>
      </c>
      <c r="AA562" t="s">
        <v>53</v>
      </c>
      <c r="AB562" s="2">
        <v>2.5</v>
      </c>
    </row>
    <row r="563" spans="15:28" x14ac:dyDescent="0.25">
      <c r="O563">
        <f ca="1">_xll.RiskDiscrete($A$6:$A$35,$E$6:$E$35)</f>
        <v>7</v>
      </c>
      <c r="P563">
        <f ca="1">_xll.RiskDuniform($L$5:$L$16)</f>
        <v>8</v>
      </c>
      <c r="Q563" t="str">
        <f ca="1">IF(_xll.RiskUniform(0,1)&lt;0.5,"uptown","downtown")</f>
        <v>downtown</v>
      </c>
      <c r="R563">
        <f t="shared" ca="1" si="44"/>
        <v>2.5</v>
      </c>
      <c r="S563" t="str">
        <f t="shared" ca="1" si="45"/>
        <v>Tape 7</v>
      </c>
      <c r="T563" t="str">
        <f t="shared" ca="1" si="46"/>
        <v>August</v>
      </c>
      <c r="U563" t="str">
        <f t="shared" ca="1" si="47"/>
        <v>downtown</v>
      </c>
      <c r="V563">
        <f t="shared" ca="1" si="48"/>
        <v>2.5</v>
      </c>
      <c r="Y563" t="s">
        <v>16</v>
      </c>
      <c r="Z563" t="s">
        <v>40</v>
      </c>
      <c r="AA563" t="s">
        <v>53</v>
      </c>
      <c r="AB563" s="2">
        <v>2.5</v>
      </c>
    </row>
    <row r="564" spans="15:28" x14ac:dyDescent="0.25">
      <c r="O564">
        <f ca="1">_xll.RiskDiscrete($A$6:$A$35,$E$6:$E$35)</f>
        <v>10</v>
      </c>
      <c r="P564">
        <f ca="1">_xll.RiskDuniform($L$5:$L$16)</f>
        <v>12</v>
      </c>
      <c r="Q564" t="str">
        <f ca="1">IF(_xll.RiskUniform(0,1)&lt;0.5,"uptown","downtown")</f>
        <v>uptown</v>
      </c>
      <c r="R564">
        <f t="shared" ca="1" si="44"/>
        <v>2.5</v>
      </c>
      <c r="S564" t="str">
        <f t="shared" ca="1" si="45"/>
        <v>Tape 10</v>
      </c>
      <c r="T564" t="str">
        <f t="shared" ca="1" si="46"/>
        <v>December</v>
      </c>
      <c r="U564" t="str">
        <f t="shared" ca="1" si="47"/>
        <v>uptown</v>
      </c>
      <c r="V564">
        <f t="shared" ca="1" si="48"/>
        <v>2.5</v>
      </c>
      <c r="Y564" t="s">
        <v>10</v>
      </c>
      <c r="Z564" t="s">
        <v>44</v>
      </c>
      <c r="AA564" t="s">
        <v>53</v>
      </c>
      <c r="AB564" s="2">
        <v>2.5</v>
      </c>
    </row>
    <row r="565" spans="15:28" x14ac:dyDescent="0.25">
      <c r="O565">
        <f ca="1">_xll.RiskDiscrete($A$6:$A$35,$E$6:$E$35)</f>
        <v>18</v>
      </c>
      <c r="P565">
        <f ca="1">_xll.RiskDuniform($L$5:$L$16)</f>
        <v>12</v>
      </c>
      <c r="Q565" t="str">
        <f ca="1">IF(_xll.RiskUniform(0,1)&lt;0.5,"uptown","downtown")</f>
        <v>uptown</v>
      </c>
      <c r="R565">
        <f t="shared" ca="1" si="44"/>
        <v>10</v>
      </c>
      <c r="S565" t="str">
        <f t="shared" ca="1" si="45"/>
        <v>Safety 8</v>
      </c>
      <c r="T565" t="str">
        <f t="shared" ca="1" si="46"/>
        <v>December</v>
      </c>
      <c r="U565" t="str">
        <f t="shared" ca="1" si="47"/>
        <v>uptown</v>
      </c>
      <c r="V565">
        <f t="shared" ca="1" si="48"/>
        <v>10</v>
      </c>
      <c r="Y565" t="s">
        <v>24</v>
      </c>
      <c r="Z565" t="s">
        <v>49</v>
      </c>
      <c r="AA565" t="s">
        <v>54</v>
      </c>
      <c r="AB565" s="2">
        <v>10</v>
      </c>
    </row>
    <row r="566" spans="15:28" x14ac:dyDescent="0.25">
      <c r="O566">
        <f ca="1">_xll.RiskDiscrete($A$6:$A$35,$E$6:$E$35)</f>
        <v>18</v>
      </c>
      <c r="P566">
        <f ca="1">_xll.RiskDuniform($L$5:$L$16)</f>
        <v>11</v>
      </c>
      <c r="Q566" t="str">
        <f ca="1">IF(_xll.RiskUniform(0,1)&lt;0.5,"uptown","downtown")</f>
        <v>downtown</v>
      </c>
      <c r="R566">
        <f t="shared" ca="1" si="44"/>
        <v>10</v>
      </c>
      <c r="S566" t="str">
        <f t="shared" ca="1" si="45"/>
        <v>Safety 8</v>
      </c>
      <c r="T566" t="str">
        <f t="shared" ca="1" si="46"/>
        <v>November</v>
      </c>
      <c r="U566" t="str">
        <f t="shared" ca="1" si="47"/>
        <v>downtown</v>
      </c>
      <c r="V566">
        <f t="shared" ca="1" si="48"/>
        <v>10</v>
      </c>
      <c r="Y566" t="s">
        <v>26</v>
      </c>
      <c r="Z566" t="s">
        <v>47</v>
      </c>
      <c r="AA566" t="s">
        <v>53</v>
      </c>
      <c r="AB566" s="2">
        <v>10</v>
      </c>
    </row>
    <row r="567" spans="15:28" x14ac:dyDescent="0.25">
      <c r="O567">
        <f ca="1">_xll.RiskDiscrete($A$6:$A$35,$E$6:$E$35)</f>
        <v>18</v>
      </c>
      <c r="P567">
        <f ca="1">_xll.RiskDuniform($L$5:$L$16)</f>
        <v>2</v>
      </c>
      <c r="Q567" t="str">
        <f ca="1">IF(_xll.RiskUniform(0,1)&lt;0.5,"uptown","downtown")</f>
        <v>uptown</v>
      </c>
      <c r="R567">
        <f t="shared" ca="1" si="44"/>
        <v>10</v>
      </c>
      <c r="S567" t="str">
        <f t="shared" ca="1" si="45"/>
        <v>Safety 8</v>
      </c>
      <c r="T567" t="str">
        <f t="shared" ca="1" si="46"/>
        <v>February</v>
      </c>
      <c r="U567" t="str">
        <f t="shared" ca="1" si="47"/>
        <v>uptown</v>
      </c>
      <c r="V567">
        <f t="shared" ca="1" si="48"/>
        <v>10</v>
      </c>
      <c r="Y567" t="s">
        <v>16</v>
      </c>
      <c r="Z567" t="s">
        <v>45</v>
      </c>
      <c r="AA567" t="s">
        <v>54</v>
      </c>
      <c r="AB567" s="2">
        <v>2.5</v>
      </c>
    </row>
    <row r="568" spans="15:28" x14ac:dyDescent="0.25">
      <c r="O568">
        <f ca="1">_xll.RiskDiscrete($A$6:$A$35,$E$6:$E$35)</f>
        <v>17</v>
      </c>
      <c r="P568">
        <f ca="1">_xll.RiskDuniform($L$5:$L$16)</f>
        <v>4</v>
      </c>
      <c r="Q568" t="str">
        <f ca="1">IF(_xll.RiskUniform(0,1)&lt;0.5,"uptown","downtown")</f>
        <v>uptown</v>
      </c>
      <c r="R568">
        <f t="shared" ca="1" si="44"/>
        <v>10</v>
      </c>
      <c r="S568" t="str">
        <f t="shared" ca="1" si="45"/>
        <v>Safety 7</v>
      </c>
      <c r="T568" t="str">
        <f t="shared" ca="1" si="46"/>
        <v>April</v>
      </c>
      <c r="U568" t="str">
        <f t="shared" ca="1" si="47"/>
        <v>uptown</v>
      </c>
      <c r="V568">
        <f t="shared" ca="1" si="48"/>
        <v>10</v>
      </c>
      <c r="Y568" t="s">
        <v>23</v>
      </c>
      <c r="Z568" t="s">
        <v>45</v>
      </c>
      <c r="AA568" t="s">
        <v>53</v>
      </c>
      <c r="AB568" s="2">
        <v>10</v>
      </c>
    </row>
    <row r="569" spans="15:28" x14ac:dyDescent="0.25">
      <c r="O569">
        <f ca="1">_xll.RiskDiscrete($A$6:$A$35,$E$6:$E$35)</f>
        <v>1</v>
      </c>
      <c r="P569">
        <f ca="1">_xll.RiskDuniform($L$5:$L$16)</f>
        <v>8</v>
      </c>
      <c r="Q569" t="str">
        <f ca="1">IF(_xll.RiskUniform(0,1)&lt;0.5,"uptown","downtown")</f>
        <v>downtown</v>
      </c>
      <c r="R569">
        <f t="shared" ca="1" si="44"/>
        <v>3</v>
      </c>
      <c r="S569" t="str">
        <f t="shared" ca="1" si="45"/>
        <v>Tape 1</v>
      </c>
      <c r="T569" t="str">
        <f t="shared" ca="1" si="46"/>
        <v>August</v>
      </c>
      <c r="U569" t="str">
        <f t="shared" ca="1" si="47"/>
        <v>downtown</v>
      </c>
      <c r="V569">
        <f t="shared" ca="1" si="48"/>
        <v>3</v>
      </c>
      <c r="Y569" t="s">
        <v>17</v>
      </c>
      <c r="Z569" t="s">
        <v>50</v>
      </c>
      <c r="AA569" t="s">
        <v>53</v>
      </c>
      <c r="AB569" s="2">
        <v>12</v>
      </c>
    </row>
    <row r="570" spans="15:28" x14ac:dyDescent="0.25">
      <c r="O570">
        <f ca="1">_xll.RiskDiscrete($A$6:$A$35,$E$6:$E$35)</f>
        <v>1</v>
      </c>
      <c r="P570">
        <f ca="1">_xll.RiskDuniform($L$5:$L$16)</f>
        <v>3</v>
      </c>
      <c r="Q570" t="str">
        <f ca="1">IF(_xll.RiskUniform(0,1)&lt;0.5,"uptown","downtown")</f>
        <v>downtown</v>
      </c>
      <c r="R570">
        <f t="shared" ca="1" si="44"/>
        <v>3</v>
      </c>
      <c r="S570" t="str">
        <f t="shared" ca="1" si="45"/>
        <v>Tape 1</v>
      </c>
      <c r="T570" t="str">
        <f t="shared" ca="1" si="46"/>
        <v>March</v>
      </c>
      <c r="U570" t="str">
        <f t="shared" ca="1" si="47"/>
        <v>downtown</v>
      </c>
      <c r="V570">
        <f t="shared" ca="1" si="48"/>
        <v>3</v>
      </c>
      <c r="Y570" t="s">
        <v>16</v>
      </c>
      <c r="Z570" t="s">
        <v>49</v>
      </c>
      <c r="AA570" t="s">
        <v>53</v>
      </c>
      <c r="AB570" s="2">
        <v>2.5</v>
      </c>
    </row>
    <row r="571" spans="15:28" x14ac:dyDescent="0.25">
      <c r="O571">
        <f ca="1">_xll.RiskDiscrete($A$6:$A$35,$E$6:$E$35)</f>
        <v>18</v>
      </c>
      <c r="P571">
        <f ca="1">_xll.RiskDuniform($L$5:$L$16)</f>
        <v>6</v>
      </c>
      <c r="Q571" t="str">
        <f ca="1">IF(_xll.RiskUniform(0,1)&lt;0.5,"uptown","downtown")</f>
        <v>uptown</v>
      </c>
      <c r="R571">
        <f t="shared" ca="1" si="44"/>
        <v>10</v>
      </c>
      <c r="S571" t="str">
        <f t="shared" ca="1" si="45"/>
        <v>Safety 8</v>
      </c>
      <c r="T571" t="str">
        <f t="shared" ca="1" si="46"/>
        <v>June</v>
      </c>
      <c r="U571" t="str">
        <f t="shared" ca="1" si="47"/>
        <v>uptown</v>
      </c>
      <c r="V571">
        <f t="shared" ca="1" si="48"/>
        <v>10</v>
      </c>
      <c r="Y571" t="s">
        <v>24</v>
      </c>
      <c r="Z571" t="s">
        <v>46</v>
      </c>
      <c r="AA571" t="s">
        <v>53</v>
      </c>
      <c r="AB571" s="2">
        <v>10</v>
      </c>
    </row>
    <row r="572" spans="15:28" x14ac:dyDescent="0.25">
      <c r="O572">
        <f ca="1">_xll.RiskDiscrete($A$6:$A$35,$E$6:$E$35)</f>
        <v>10</v>
      </c>
      <c r="P572">
        <f ca="1">_xll.RiskDuniform($L$5:$L$16)</f>
        <v>8</v>
      </c>
      <c r="Q572" t="str">
        <f ca="1">IF(_xll.RiskUniform(0,1)&lt;0.5,"uptown","downtown")</f>
        <v>uptown</v>
      </c>
      <c r="R572">
        <f t="shared" ca="1" si="44"/>
        <v>2.5</v>
      </c>
      <c r="S572" t="str">
        <f t="shared" ca="1" si="45"/>
        <v>Tape 10</v>
      </c>
      <c r="T572" t="str">
        <f t="shared" ca="1" si="46"/>
        <v>August</v>
      </c>
      <c r="U572" t="str">
        <f t="shared" ca="1" si="47"/>
        <v>uptown</v>
      </c>
      <c r="V572">
        <f t="shared" ca="1" si="48"/>
        <v>2.5</v>
      </c>
      <c r="Y572" t="s">
        <v>29</v>
      </c>
      <c r="Z572" t="s">
        <v>45</v>
      </c>
      <c r="AA572" t="s">
        <v>54</v>
      </c>
      <c r="AB572" s="2">
        <v>7</v>
      </c>
    </row>
    <row r="573" spans="15:28" x14ac:dyDescent="0.25">
      <c r="O573">
        <f ca="1">_xll.RiskDiscrete($A$6:$A$35,$E$6:$E$35)</f>
        <v>18</v>
      </c>
      <c r="P573">
        <f ca="1">_xll.RiskDuniform($L$5:$L$16)</f>
        <v>11</v>
      </c>
      <c r="Q573" t="str">
        <f ca="1">IF(_xll.RiskUniform(0,1)&lt;0.5,"uptown","downtown")</f>
        <v>uptown</v>
      </c>
      <c r="R573">
        <f t="shared" ca="1" si="44"/>
        <v>10</v>
      </c>
      <c r="S573" t="str">
        <f t="shared" ca="1" si="45"/>
        <v>Safety 8</v>
      </c>
      <c r="T573" t="str">
        <f t="shared" ca="1" si="46"/>
        <v>November</v>
      </c>
      <c r="U573" t="str">
        <f t="shared" ca="1" si="47"/>
        <v>uptown</v>
      </c>
      <c r="V573">
        <f t="shared" ca="1" si="48"/>
        <v>10</v>
      </c>
      <c r="Y573" t="s">
        <v>24</v>
      </c>
      <c r="Z573" t="s">
        <v>44</v>
      </c>
      <c r="AA573" t="s">
        <v>53</v>
      </c>
      <c r="AB573" s="2">
        <v>10</v>
      </c>
    </row>
    <row r="574" spans="15:28" x14ac:dyDescent="0.25">
      <c r="O574">
        <f ca="1">_xll.RiskDiscrete($A$6:$A$35,$E$6:$E$35)</f>
        <v>1</v>
      </c>
      <c r="P574">
        <f ca="1">_xll.RiskDuniform($L$5:$L$16)</f>
        <v>7</v>
      </c>
      <c r="Q574" t="str">
        <f ca="1">IF(_xll.RiskUniform(0,1)&lt;0.5,"uptown","downtown")</f>
        <v>uptown</v>
      </c>
      <c r="R574">
        <f t="shared" ca="1" si="44"/>
        <v>3</v>
      </c>
      <c r="S574" t="str">
        <f t="shared" ca="1" si="45"/>
        <v>Tape 1</v>
      </c>
      <c r="T574" t="str">
        <f t="shared" ca="1" si="46"/>
        <v>July</v>
      </c>
      <c r="U574" t="str">
        <f t="shared" ca="1" si="47"/>
        <v>uptown</v>
      </c>
      <c r="V574">
        <f t="shared" ca="1" si="48"/>
        <v>3</v>
      </c>
      <c r="Y574" t="s">
        <v>36</v>
      </c>
      <c r="Z574" t="s">
        <v>49</v>
      </c>
      <c r="AA574" t="s">
        <v>53</v>
      </c>
      <c r="AB574" s="2">
        <v>7</v>
      </c>
    </row>
    <row r="575" spans="15:28" x14ac:dyDescent="0.25">
      <c r="O575">
        <f ca="1">_xll.RiskDiscrete($A$6:$A$35,$E$6:$E$35)</f>
        <v>14</v>
      </c>
      <c r="P575">
        <f ca="1">_xll.RiskDuniform($L$5:$L$16)</f>
        <v>8</v>
      </c>
      <c r="Q575" t="str">
        <f ca="1">IF(_xll.RiskUniform(0,1)&lt;0.5,"uptown","downtown")</f>
        <v>downtown</v>
      </c>
      <c r="R575">
        <f t="shared" ca="1" si="44"/>
        <v>10</v>
      </c>
      <c r="S575" t="str">
        <f t="shared" ca="1" si="45"/>
        <v>Safety 4</v>
      </c>
      <c r="T575" t="str">
        <f t="shared" ca="1" si="46"/>
        <v>August</v>
      </c>
      <c r="U575" t="str">
        <f t="shared" ca="1" si="47"/>
        <v>downtown</v>
      </c>
      <c r="V575">
        <f t="shared" ca="1" si="48"/>
        <v>10</v>
      </c>
      <c r="Y575" t="s">
        <v>13</v>
      </c>
      <c r="Z575" t="s">
        <v>49</v>
      </c>
      <c r="AA575" t="s">
        <v>53</v>
      </c>
      <c r="AB575" s="2">
        <v>2.5</v>
      </c>
    </row>
    <row r="576" spans="15:28" x14ac:dyDescent="0.25">
      <c r="O576">
        <f ca="1">_xll.RiskDiscrete($A$6:$A$35,$E$6:$E$35)</f>
        <v>14</v>
      </c>
      <c r="P576">
        <f ca="1">_xll.RiskDuniform($L$5:$L$16)</f>
        <v>12</v>
      </c>
      <c r="Q576" t="str">
        <f ca="1">IF(_xll.RiskUniform(0,1)&lt;0.5,"uptown","downtown")</f>
        <v>uptown</v>
      </c>
      <c r="R576">
        <f t="shared" ca="1" si="44"/>
        <v>10</v>
      </c>
      <c r="S576" t="str">
        <f t="shared" ca="1" si="45"/>
        <v>Safety 4</v>
      </c>
      <c r="T576" t="str">
        <f t="shared" ca="1" si="46"/>
        <v>December</v>
      </c>
      <c r="U576" t="str">
        <f t="shared" ca="1" si="47"/>
        <v>uptown</v>
      </c>
      <c r="V576">
        <f t="shared" ca="1" si="48"/>
        <v>10</v>
      </c>
      <c r="Y576" t="s">
        <v>19</v>
      </c>
      <c r="Z576" t="s">
        <v>49</v>
      </c>
      <c r="AA576" t="s">
        <v>53</v>
      </c>
      <c r="AB576" s="2">
        <v>10</v>
      </c>
    </row>
    <row r="577" spans="15:28" x14ac:dyDescent="0.25">
      <c r="O577">
        <f ca="1">_xll.RiskDiscrete($A$6:$A$35,$E$6:$E$35)</f>
        <v>17</v>
      </c>
      <c r="P577">
        <f ca="1">_xll.RiskDuniform($L$5:$L$16)</f>
        <v>9</v>
      </c>
      <c r="Q577" t="str">
        <f ca="1">IF(_xll.RiskUniform(0,1)&lt;0.5,"uptown","downtown")</f>
        <v>uptown</v>
      </c>
      <c r="R577">
        <f t="shared" ca="1" si="44"/>
        <v>10</v>
      </c>
      <c r="S577" t="str">
        <f t="shared" ca="1" si="45"/>
        <v>Safety 7</v>
      </c>
      <c r="T577" t="str">
        <f t="shared" ca="1" si="46"/>
        <v>September</v>
      </c>
      <c r="U577" t="str">
        <f t="shared" ca="1" si="47"/>
        <v>uptown</v>
      </c>
      <c r="V577">
        <f t="shared" ca="1" si="48"/>
        <v>10</v>
      </c>
      <c r="Y577" t="s">
        <v>13</v>
      </c>
      <c r="Z577" t="s">
        <v>46</v>
      </c>
      <c r="AA577" t="s">
        <v>53</v>
      </c>
      <c r="AB577" s="2">
        <v>2.5</v>
      </c>
    </row>
    <row r="578" spans="15:28" x14ac:dyDescent="0.25">
      <c r="O578">
        <f ca="1">_xll.RiskDiscrete($A$6:$A$35,$E$6:$E$35)</f>
        <v>12</v>
      </c>
      <c r="P578">
        <f ca="1">_xll.RiskDuniform($L$5:$L$16)</f>
        <v>7</v>
      </c>
      <c r="Q578" t="str">
        <f ca="1">IF(_xll.RiskUniform(0,1)&lt;0.5,"uptown","downtown")</f>
        <v>uptown</v>
      </c>
      <c r="R578">
        <f t="shared" ca="1" si="44"/>
        <v>10</v>
      </c>
      <c r="S578" t="str">
        <f t="shared" ca="1" si="45"/>
        <v>Safety 2</v>
      </c>
      <c r="T578" t="str">
        <f t="shared" ca="1" si="46"/>
        <v>July</v>
      </c>
      <c r="U578" t="str">
        <f t="shared" ca="1" si="47"/>
        <v>uptown</v>
      </c>
      <c r="V578">
        <f t="shared" ca="1" si="48"/>
        <v>10</v>
      </c>
      <c r="Y578" t="s">
        <v>17</v>
      </c>
      <c r="Z578" t="s">
        <v>48</v>
      </c>
      <c r="AA578" t="s">
        <v>53</v>
      </c>
      <c r="AB578" s="2">
        <v>12</v>
      </c>
    </row>
    <row r="579" spans="15:28" x14ac:dyDescent="0.25">
      <c r="O579">
        <f ca="1">_xll.RiskDiscrete($A$6:$A$35,$E$6:$E$35)</f>
        <v>11</v>
      </c>
      <c r="P579">
        <f ca="1">_xll.RiskDuniform($L$5:$L$16)</f>
        <v>4</v>
      </c>
      <c r="Q579" t="str">
        <f ca="1">IF(_xll.RiskUniform(0,1)&lt;0.5,"uptown","downtown")</f>
        <v>uptown</v>
      </c>
      <c r="R579">
        <f t="shared" ca="1" si="44"/>
        <v>12</v>
      </c>
      <c r="S579" t="str">
        <f t="shared" ca="1" si="45"/>
        <v>Safety 1</v>
      </c>
      <c r="T579" t="str">
        <f t="shared" ca="1" si="46"/>
        <v>April</v>
      </c>
      <c r="U579" t="str">
        <f t="shared" ca="1" si="47"/>
        <v>uptown</v>
      </c>
      <c r="V579">
        <f t="shared" ca="1" si="48"/>
        <v>12</v>
      </c>
      <c r="Y579" t="s">
        <v>13</v>
      </c>
      <c r="Z579" t="s">
        <v>47</v>
      </c>
      <c r="AA579" t="s">
        <v>53</v>
      </c>
      <c r="AB579" s="2">
        <v>2.5</v>
      </c>
    </row>
    <row r="580" spans="15:28" x14ac:dyDescent="0.25">
      <c r="O580">
        <f ca="1">_xll.RiskDiscrete($A$6:$A$35,$E$6:$E$35)</f>
        <v>10</v>
      </c>
      <c r="P580">
        <f ca="1">_xll.RiskDuniform($L$5:$L$16)</f>
        <v>3</v>
      </c>
      <c r="Q580" t="str">
        <f ca="1">IF(_xll.RiskUniform(0,1)&lt;0.5,"uptown","downtown")</f>
        <v>downtown</v>
      </c>
      <c r="R580">
        <f t="shared" ca="1" si="44"/>
        <v>2.5</v>
      </c>
      <c r="S580" t="str">
        <f t="shared" ca="1" si="45"/>
        <v>Tape 10</v>
      </c>
      <c r="T580" t="str">
        <f t="shared" ca="1" si="46"/>
        <v>March</v>
      </c>
      <c r="U580" t="str">
        <f t="shared" ca="1" si="47"/>
        <v>downtown</v>
      </c>
      <c r="V580">
        <f t="shared" ca="1" si="48"/>
        <v>2.5</v>
      </c>
      <c r="Y580" t="s">
        <v>30</v>
      </c>
      <c r="Z580" t="s">
        <v>50</v>
      </c>
      <c r="AA580" t="s">
        <v>53</v>
      </c>
      <c r="AB580" s="2">
        <v>7</v>
      </c>
    </row>
    <row r="581" spans="15:28" x14ac:dyDescent="0.25">
      <c r="O581">
        <f ca="1">_xll.RiskDiscrete($A$6:$A$35,$E$6:$E$35)</f>
        <v>1</v>
      </c>
      <c r="P581">
        <f ca="1">_xll.RiskDuniform($L$5:$L$16)</f>
        <v>6</v>
      </c>
      <c r="Q581" t="str">
        <f ca="1">IF(_xll.RiskUniform(0,1)&lt;0.5,"uptown","downtown")</f>
        <v>downtown</v>
      </c>
      <c r="R581">
        <f t="shared" ca="1" si="44"/>
        <v>3</v>
      </c>
      <c r="S581" t="str">
        <f t="shared" ca="1" si="45"/>
        <v>Tape 1</v>
      </c>
      <c r="T581" t="str">
        <f t="shared" ca="1" si="46"/>
        <v>June</v>
      </c>
      <c r="U581" t="str">
        <f t="shared" ca="1" si="47"/>
        <v>downtown</v>
      </c>
      <c r="V581">
        <f t="shared" ca="1" si="48"/>
        <v>3</v>
      </c>
      <c r="Y581" t="s">
        <v>24</v>
      </c>
      <c r="Z581" t="s">
        <v>48</v>
      </c>
      <c r="AA581" t="s">
        <v>54</v>
      </c>
      <c r="AB581" s="2">
        <v>10</v>
      </c>
    </row>
    <row r="582" spans="15:28" x14ac:dyDescent="0.25">
      <c r="O582">
        <f ca="1">_xll.RiskDiscrete($A$6:$A$35,$E$6:$E$35)</f>
        <v>18</v>
      </c>
      <c r="P582">
        <f ca="1">_xll.RiskDuniform($L$5:$L$16)</f>
        <v>9</v>
      </c>
      <c r="Q582" t="str">
        <f ca="1">IF(_xll.RiskUniform(0,1)&lt;0.5,"uptown","downtown")</f>
        <v>uptown</v>
      </c>
      <c r="R582">
        <f t="shared" ca="1" si="44"/>
        <v>10</v>
      </c>
      <c r="S582" t="str">
        <f t="shared" ca="1" si="45"/>
        <v>Safety 8</v>
      </c>
      <c r="T582" t="str">
        <f t="shared" ca="1" si="46"/>
        <v>September</v>
      </c>
      <c r="U582" t="str">
        <f t="shared" ca="1" si="47"/>
        <v>uptown</v>
      </c>
      <c r="V582">
        <f t="shared" ca="1" si="48"/>
        <v>10</v>
      </c>
      <c r="Y582" t="s">
        <v>24</v>
      </c>
      <c r="Z582" t="s">
        <v>49</v>
      </c>
      <c r="AA582" t="s">
        <v>53</v>
      </c>
      <c r="AB582" s="2">
        <v>10</v>
      </c>
    </row>
    <row r="583" spans="15:28" x14ac:dyDescent="0.25">
      <c r="O583">
        <f ca="1">_xll.RiskDiscrete($A$6:$A$35,$E$6:$E$35)</f>
        <v>18</v>
      </c>
      <c r="P583">
        <f ca="1">_xll.RiskDuniform($L$5:$L$16)</f>
        <v>8</v>
      </c>
      <c r="Q583" t="str">
        <f ca="1">IF(_xll.RiskUniform(0,1)&lt;0.5,"uptown","downtown")</f>
        <v>uptown</v>
      </c>
      <c r="R583">
        <f t="shared" ca="1" si="44"/>
        <v>10</v>
      </c>
      <c r="S583" t="str">
        <f t="shared" ca="1" si="45"/>
        <v>Safety 8</v>
      </c>
      <c r="T583" t="str">
        <f t="shared" ca="1" si="46"/>
        <v>August</v>
      </c>
      <c r="U583" t="str">
        <f t="shared" ca="1" si="47"/>
        <v>uptown</v>
      </c>
      <c r="V583">
        <f t="shared" ca="1" si="48"/>
        <v>10</v>
      </c>
      <c r="Y583" t="s">
        <v>24</v>
      </c>
      <c r="Z583" t="s">
        <v>47</v>
      </c>
      <c r="AA583" t="s">
        <v>53</v>
      </c>
      <c r="AB583" s="2">
        <v>10</v>
      </c>
    </row>
    <row r="584" spans="15:28" x14ac:dyDescent="0.25">
      <c r="O584">
        <f ca="1">_xll.RiskDiscrete($A$6:$A$35,$E$6:$E$35)</f>
        <v>6</v>
      </c>
      <c r="P584">
        <f ca="1">_xll.RiskDuniform($L$5:$L$16)</f>
        <v>10</v>
      </c>
      <c r="Q584" t="str">
        <f ca="1">IF(_xll.RiskUniform(0,1)&lt;0.5,"uptown","downtown")</f>
        <v>downtown</v>
      </c>
      <c r="R584">
        <f t="shared" ref="R584:R647" ca="1" si="49">VLOOKUP(O584,lookprice,2)</f>
        <v>2.5</v>
      </c>
      <c r="S584" t="str">
        <f t="shared" ref="S584:S647" ca="1" si="50">VLOOKUP(O584,lookname,2)</f>
        <v>Tape 6</v>
      </c>
      <c r="T584" t="str">
        <f t="shared" ref="T584:T647" ca="1" si="51">VLOOKUP(P584,lookmonth,2)</f>
        <v>October</v>
      </c>
      <c r="U584" t="str">
        <f t="shared" ca="1" si="47"/>
        <v>downtown</v>
      </c>
      <c r="V584">
        <f t="shared" ca="1" si="48"/>
        <v>2.5</v>
      </c>
      <c r="Y584" t="s">
        <v>7</v>
      </c>
      <c r="Z584" t="s">
        <v>40</v>
      </c>
      <c r="AA584" t="s">
        <v>53</v>
      </c>
      <c r="AB584" s="2">
        <v>3</v>
      </c>
    </row>
    <row r="585" spans="15:28" x14ac:dyDescent="0.25">
      <c r="O585">
        <f ca="1">_xll.RiskDiscrete($A$6:$A$35,$E$6:$E$35)</f>
        <v>7</v>
      </c>
      <c r="P585">
        <f ca="1">_xll.RiskDuniform($L$5:$L$16)</f>
        <v>7</v>
      </c>
      <c r="Q585" t="str">
        <f ca="1">IF(_xll.RiskUniform(0,1)&lt;0.5,"uptown","downtown")</f>
        <v>downtown</v>
      </c>
      <c r="R585">
        <f t="shared" ca="1" si="49"/>
        <v>2.5</v>
      </c>
      <c r="S585" t="str">
        <f t="shared" ca="1" si="50"/>
        <v>Tape 7</v>
      </c>
      <c r="T585" t="str">
        <f t="shared" ca="1" si="51"/>
        <v>July</v>
      </c>
      <c r="U585" t="str">
        <f t="shared" ref="U585:U648" ca="1" si="52">Q585</f>
        <v>downtown</v>
      </c>
      <c r="V585">
        <f t="shared" ref="V585:V648" ca="1" si="53">R585</f>
        <v>2.5</v>
      </c>
      <c r="Y585" t="s">
        <v>23</v>
      </c>
      <c r="Z585" t="s">
        <v>40</v>
      </c>
      <c r="AA585" t="s">
        <v>54</v>
      </c>
      <c r="AB585" s="2">
        <v>10</v>
      </c>
    </row>
    <row r="586" spans="15:28" x14ac:dyDescent="0.25">
      <c r="O586">
        <f ca="1">_xll.RiskDiscrete($A$6:$A$35,$E$6:$E$35)</f>
        <v>18</v>
      </c>
      <c r="P586">
        <f ca="1">_xll.RiskDuniform($L$5:$L$16)</f>
        <v>12</v>
      </c>
      <c r="Q586" t="str">
        <f ca="1">IF(_xll.RiskUniform(0,1)&lt;0.5,"uptown","downtown")</f>
        <v>downtown</v>
      </c>
      <c r="R586">
        <f t="shared" ca="1" si="49"/>
        <v>10</v>
      </c>
      <c r="S586" t="str">
        <f t="shared" ca="1" si="50"/>
        <v>Safety 8</v>
      </c>
      <c r="T586" t="str">
        <f t="shared" ca="1" si="51"/>
        <v>December</v>
      </c>
      <c r="U586" t="str">
        <f t="shared" ca="1" si="52"/>
        <v>downtown</v>
      </c>
      <c r="V586">
        <f t="shared" ca="1" si="53"/>
        <v>10</v>
      </c>
      <c r="Y586" t="s">
        <v>33</v>
      </c>
      <c r="Z586" t="s">
        <v>44</v>
      </c>
      <c r="AA586" t="s">
        <v>53</v>
      </c>
      <c r="AB586" s="2">
        <v>7</v>
      </c>
    </row>
    <row r="587" spans="15:28" x14ac:dyDescent="0.25">
      <c r="O587">
        <f ca="1">_xll.RiskDiscrete($A$6:$A$35,$E$6:$E$35)</f>
        <v>7</v>
      </c>
      <c r="P587">
        <f ca="1">_xll.RiskDuniform($L$5:$L$16)</f>
        <v>9</v>
      </c>
      <c r="Q587" t="str">
        <f ca="1">IF(_xll.RiskUniform(0,1)&lt;0.5,"uptown","downtown")</f>
        <v>downtown</v>
      </c>
      <c r="R587">
        <f t="shared" ca="1" si="49"/>
        <v>2.5</v>
      </c>
      <c r="S587" t="str">
        <f t="shared" ca="1" si="50"/>
        <v>Tape 7</v>
      </c>
      <c r="T587" t="str">
        <f t="shared" ca="1" si="51"/>
        <v>September</v>
      </c>
      <c r="U587" t="str">
        <f t="shared" ca="1" si="52"/>
        <v>downtown</v>
      </c>
      <c r="V587">
        <f t="shared" ca="1" si="53"/>
        <v>2.5</v>
      </c>
      <c r="Y587" t="s">
        <v>18</v>
      </c>
      <c r="Z587" t="s">
        <v>39</v>
      </c>
      <c r="AA587" t="s">
        <v>54</v>
      </c>
      <c r="AB587" s="2">
        <v>10</v>
      </c>
    </row>
    <row r="588" spans="15:28" x14ac:dyDescent="0.25">
      <c r="O588">
        <f ca="1">_xll.RiskDiscrete($A$6:$A$35,$E$6:$E$35)</f>
        <v>11</v>
      </c>
      <c r="P588">
        <f ca="1">_xll.RiskDuniform($L$5:$L$16)</f>
        <v>11</v>
      </c>
      <c r="Q588" t="str">
        <f ca="1">IF(_xll.RiskUniform(0,1)&lt;0.5,"uptown","downtown")</f>
        <v>uptown</v>
      </c>
      <c r="R588">
        <f t="shared" ca="1" si="49"/>
        <v>12</v>
      </c>
      <c r="S588" t="str">
        <f t="shared" ca="1" si="50"/>
        <v>Safety 1</v>
      </c>
      <c r="T588" t="str">
        <f t="shared" ca="1" si="51"/>
        <v>November</v>
      </c>
      <c r="U588" t="str">
        <f t="shared" ca="1" si="52"/>
        <v>uptown</v>
      </c>
      <c r="V588">
        <f t="shared" ca="1" si="53"/>
        <v>12</v>
      </c>
      <c r="Y588" t="s">
        <v>16</v>
      </c>
      <c r="Z588" t="s">
        <v>49</v>
      </c>
      <c r="AA588" t="s">
        <v>54</v>
      </c>
      <c r="AB588" s="2">
        <v>2.5</v>
      </c>
    </row>
    <row r="589" spans="15:28" x14ac:dyDescent="0.25">
      <c r="O589">
        <f ca="1">_xll.RiskDiscrete($A$6:$A$35,$E$6:$E$35)</f>
        <v>28</v>
      </c>
      <c r="P589">
        <f ca="1">_xll.RiskDuniform($L$5:$L$16)</f>
        <v>7</v>
      </c>
      <c r="Q589" t="str">
        <f ca="1">IF(_xll.RiskUniform(0,1)&lt;0.5,"uptown","downtown")</f>
        <v>downtown</v>
      </c>
      <c r="R589">
        <f t="shared" ca="1" si="49"/>
        <v>7</v>
      </c>
      <c r="S589" t="str">
        <f t="shared" ca="1" si="50"/>
        <v>Adhesive 8</v>
      </c>
      <c r="T589" t="str">
        <f t="shared" ca="1" si="51"/>
        <v>July</v>
      </c>
      <c r="U589" t="str">
        <f t="shared" ca="1" si="52"/>
        <v>downtown</v>
      </c>
      <c r="V589">
        <f t="shared" ca="1" si="53"/>
        <v>7</v>
      </c>
      <c r="Y589" t="s">
        <v>17</v>
      </c>
      <c r="Z589" t="s">
        <v>41</v>
      </c>
      <c r="AA589" t="s">
        <v>54</v>
      </c>
      <c r="AB589" s="2">
        <v>12</v>
      </c>
    </row>
    <row r="590" spans="15:28" x14ac:dyDescent="0.25">
      <c r="O590">
        <f ca="1">_xll.RiskDiscrete($A$6:$A$35,$E$6:$E$35)</f>
        <v>18</v>
      </c>
      <c r="P590">
        <f ca="1">_xll.RiskDuniform($L$5:$L$16)</f>
        <v>12</v>
      </c>
      <c r="Q590" t="str">
        <f ca="1">IF(_xll.RiskUniform(0,1)&lt;0.5,"uptown","downtown")</f>
        <v>uptown</v>
      </c>
      <c r="R590">
        <f t="shared" ca="1" si="49"/>
        <v>10</v>
      </c>
      <c r="S590" t="str">
        <f t="shared" ca="1" si="50"/>
        <v>Safety 8</v>
      </c>
      <c r="T590" t="str">
        <f t="shared" ca="1" si="51"/>
        <v>December</v>
      </c>
      <c r="U590" t="str">
        <f t="shared" ca="1" si="52"/>
        <v>uptown</v>
      </c>
      <c r="V590">
        <f t="shared" ca="1" si="53"/>
        <v>10</v>
      </c>
      <c r="Y590" t="s">
        <v>24</v>
      </c>
      <c r="Z590" t="s">
        <v>45</v>
      </c>
      <c r="AA590" t="s">
        <v>54</v>
      </c>
      <c r="AB590" s="2">
        <v>10</v>
      </c>
    </row>
    <row r="591" spans="15:28" x14ac:dyDescent="0.25">
      <c r="O591">
        <f ca="1">_xll.RiskDiscrete($A$6:$A$35,$E$6:$E$35)</f>
        <v>17</v>
      </c>
      <c r="P591">
        <f ca="1">_xll.RiskDuniform($L$5:$L$16)</f>
        <v>2</v>
      </c>
      <c r="Q591" t="str">
        <f ca="1">IF(_xll.RiskUniform(0,1)&lt;0.5,"uptown","downtown")</f>
        <v>uptown</v>
      </c>
      <c r="R591">
        <f t="shared" ca="1" si="49"/>
        <v>10</v>
      </c>
      <c r="S591" t="str">
        <f t="shared" ca="1" si="50"/>
        <v>Safety 7</v>
      </c>
      <c r="T591" t="str">
        <f t="shared" ca="1" si="51"/>
        <v>February</v>
      </c>
      <c r="U591" t="str">
        <f t="shared" ca="1" si="52"/>
        <v>uptown</v>
      </c>
      <c r="V591">
        <f t="shared" ca="1" si="53"/>
        <v>10</v>
      </c>
      <c r="Y591" t="s">
        <v>8</v>
      </c>
      <c r="Z591" t="s">
        <v>47</v>
      </c>
      <c r="AA591" t="s">
        <v>53</v>
      </c>
      <c r="AB591" s="2">
        <v>2.5</v>
      </c>
    </row>
    <row r="592" spans="15:28" x14ac:dyDescent="0.25">
      <c r="O592">
        <f ca="1">_xll.RiskDiscrete($A$6:$A$35,$E$6:$E$35)</f>
        <v>18</v>
      </c>
      <c r="P592">
        <f ca="1">_xll.RiskDuniform($L$5:$L$16)</f>
        <v>7</v>
      </c>
      <c r="Q592" t="str">
        <f ca="1">IF(_xll.RiskUniform(0,1)&lt;0.5,"uptown","downtown")</f>
        <v>downtown</v>
      </c>
      <c r="R592">
        <f t="shared" ca="1" si="49"/>
        <v>10</v>
      </c>
      <c r="S592" t="str">
        <f t="shared" ca="1" si="50"/>
        <v>Safety 8</v>
      </c>
      <c r="T592" t="str">
        <f t="shared" ca="1" si="51"/>
        <v>July</v>
      </c>
      <c r="U592" t="str">
        <f t="shared" ca="1" si="52"/>
        <v>downtown</v>
      </c>
      <c r="V592">
        <f t="shared" ca="1" si="53"/>
        <v>10</v>
      </c>
      <c r="Y592" t="s">
        <v>24</v>
      </c>
      <c r="Z592" t="s">
        <v>39</v>
      </c>
      <c r="AA592" t="s">
        <v>54</v>
      </c>
      <c r="AB592" s="2">
        <v>10</v>
      </c>
    </row>
    <row r="593" spans="15:28" x14ac:dyDescent="0.25">
      <c r="O593">
        <f ca="1">_xll.RiskDiscrete($A$6:$A$35,$E$6:$E$35)</f>
        <v>18</v>
      </c>
      <c r="P593">
        <f ca="1">_xll.RiskDuniform($L$5:$L$16)</f>
        <v>11</v>
      </c>
      <c r="Q593" t="str">
        <f ca="1">IF(_xll.RiskUniform(0,1)&lt;0.5,"uptown","downtown")</f>
        <v>downtown</v>
      </c>
      <c r="R593">
        <f t="shared" ca="1" si="49"/>
        <v>10</v>
      </c>
      <c r="S593" t="str">
        <f t="shared" ca="1" si="50"/>
        <v>Safety 8</v>
      </c>
      <c r="T593" t="str">
        <f t="shared" ca="1" si="51"/>
        <v>November</v>
      </c>
      <c r="U593" t="str">
        <f t="shared" ca="1" si="52"/>
        <v>downtown</v>
      </c>
      <c r="V593">
        <f t="shared" ca="1" si="53"/>
        <v>10</v>
      </c>
      <c r="Y593" t="s">
        <v>8</v>
      </c>
      <c r="Z593" t="s">
        <v>49</v>
      </c>
      <c r="AA593" t="s">
        <v>54</v>
      </c>
      <c r="AB593" s="2">
        <v>2.5</v>
      </c>
    </row>
    <row r="594" spans="15:28" x14ac:dyDescent="0.25">
      <c r="O594">
        <f ca="1">_xll.RiskDiscrete($A$6:$A$35,$E$6:$E$35)</f>
        <v>16</v>
      </c>
      <c r="P594">
        <f ca="1">_xll.RiskDuniform($L$5:$L$16)</f>
        <v>5</v>
      </c>
      <c r="Q594" t="str">
        <f ca="1">IF(_xll.RiskUniform(0,1)&lt;0.5,"uptown","downtown")</f>
        <v>uptown</v>
      </c>
      <c r="R594">
        <f t="shared" ca="1" si="49"/>
        <v>10</v>
      </c>
      <c r="S594" t="str">
        <f t="shared" ca="1" si="50"/>
        <v>Safety 6</v>
      </c>
      <c r="T594" t="str">
        <f t="shared" ca="1" si="51"/>
        <v>May</v>
      </c>
      <c r="U594" t="str">
        <f t="shared" ca="1" si="52"/>
        <v>uptown</v>
      </c>
      <c r="V594">
        <f t="shared" ca="1" si="53"/>
        <v>10</v>
      </c>
      <c r="Y594" t="s">
        <v>23</v>
      </c>
      <c r="Z594" t="s">
        <v>44</v>
      </c>
      <c r="AA594" t="s">
        <v>53</v>
      </c>
      <c r="AB594" s="2">
        <v>10</v>
      </c>
    </row>
    <row r="595" spans="15:28" x14ac:dyDescent="0.25">
      <c r="O595">
        <f ca="1">_xll.RiskDiscrete($A$6:$A$35,$E$6:$E$35)</f>
        <v>18</v>
      </c>
      <c r="P595">
        <f ca="1">_xll.RiskDuniform($L$5:$L$16)</f>
        <v>5</v>
      </c>
      <c r="Q595" t="str">
        <f ca="1">IF(_xll.RiskUniform(0,1)&lt;0.5,"uptown","downtown")</f>
        <v>uptown</v>
      </c>
      <c r="R595">
        <f t="shared" ca="1" si="49"/>
        <v>10</v>
      </c>
      <c r="S595" t="str">
        <f t="shared" ca="1" si="50"/>
        <v>Safety 8</v>
      </c>
      <c r="T595" t="str">
        <f t="shared" ca="1" si="51"/>
        <v>May</v>
      </c>
      <c r="U595" t="str">
        <f t="shared" ca="1" si="52"/>
        <v>uptown</v>
      </c>
      <c r="V595">
        <f t="shared" ca="1" si="53"/>
        <v>10</v>
      </c>
      <c r="Y595" t="s">
        <v>31</v>
      </c>
      <c r="Z595" t="s">
        <v>48</v>
      </c>
      <c r="AA595" t="s">
        <v>54</v>
      </c>
      <c r="AB595" s="2">
        <v>7</v>
      </c>
    </row>
    <row r="596" spans="15:28" x14ac:dyDescent="0.25">
      <c r="O596">
        <f ca="1">_xll.RiskDiscrete($A$6:$A$35,$E$6:$E$35)</f>
        <v>18</v>
      </c>
      <c r="P596">
        <f ca="1">_xll.RiskDuniform($L$5:$L$16)</f>
        <v>1</v>
      </c>
      <c r="Q596" t="str">
        <f ca="1">IF(_xll.RiskUniform(0,1)&lt;0.5,"uptown","downtown")</f>
        <v>uptown</v>
      </c>
      <c r="R596">
        <f t="shared" ca="1" si="49"/>
        <v>10</v>
      </c>
      <c r="S596" t="str">
        <f t="shared" ca="1" si="50"/>
        <v>Safety 8</v>
      </c>
      <c r="T596" t="str">
        <f t="shared" ca="1" si="51"/>
        <v>January</v>
      </c>
      <c r="U596" t="str">
        <f t="shared" ca="1" si="52"/>
        <v>uptown</v>
      </c>
      <c r="V596">
        <f t="shared" ca="1" si="53"/>
        <v>10</v>
      </c>
      <c r="Y596" t="s">
        <v>24</v>
      </c>
      <c r="Z596" t="s">
        <v>41</v>
      </c>
      <c r="AA596" t="s">
        <v>54</v>
      </c>
      <c r="AB596" s="2">
        <v>10</v>
      </c>
    </row>
    <row r="597" spans="15:28" x14ac:dyDescent="0.25">
      <c r="O597">
        <f ca="1">_xll.RiskDiscrete($A$6:$A$35,$E$6:$E$35)</f>
        <v>12</v>
      </c>
      <c r="P597">
        <f ca="1">_xll.RiskDuniform($L$5:$L$16)</f>
        <v>10</v>
      </c>
      <c r="Q597" t="str">
        <f ca="1">IF(_xll.RiskUniform(0,1)&lt;0.5,"uptown","downtown")</f>
        <v>downtown</v>
      </c>
      <c r="R597">
        <f t="shared" ca="1" si="49"/>
        <v>10</v>
      </c>
      <c r="S597" t="str">
        <f t="shared" ca="1" si="50"/>
        <v>Safety 2</v>
      </c>
      <c r="T597" t="str">
        <f t="shared" ca="1" si="51"/>
        <v>October</v>
      </c>
      <c r="U597" t="str">
        <f t="shared" ca="1" si="52"/>
        <v>downtown</v>
      </c>
      <c r="V597">
        <f t="shared" ca="1" si="53"/>
        <v>10</v>
      </c>
      <c r="Y597" t="s">
        <v>24</v>
      </c>
      <c r="Z597" t="s">
        <v>50</v>
      </c>
      <c r="AA597" t="s">
        <v>54</v>
      </c>
      <c r="AB597" s="2">
        <v>10</v>
      </c>
    </row>
    <row r="598" spans="15:28" x14ac:dyDescent="0.25">
      <c r="O598">
        <f ca="1">_xll.RiskDiscrete($A$6:$A$35,$E$6:$E$35)</f>
        <v>18</v>
      </c>
      <c r="P598">
        <f ca="1">_xll.RiskDuniform($L$5:$L$16)</f>
        <v>4</v>
      </c>
      <c r="Q598" t="str">
        <f ca="1">IF(_xll.RiskUniform(0,1)&lt;0.5,"uptown","downtown")</f>
        <v>uptown</v>
      </c>
      <c r="R598">
        <f t="shared" ca="1" si="49"/>
        <v>10</v>
      </c>
      <c r="S598" t="str">
        <f t="shared" ca="1" si="50"/>
        <v>Safety 8</v>
      </c>
      <c r="T598" t="str">
        <f t="shared" ca="1" si="51"/>
        <v>April</v>
      </c>
      <c r="U598" t="str">
        <f t="shared" ca="1" si="52"/>
        <v>uptown</v>
      </c>
      <c r="V598">
        <f t="shared" ca="1" si="53"/>
        <v>10</v>
      </c>
      <c r="Y598" t="s">
        <v>18</v>
      </c>
      <c r="Z598" t="s">
        <v>50</v>
      </c>
      <c r="AA598" t="s">
        <v>54</v>
      </c>
      <c r="AB598" s="2">
        <v>10</v>
      </c>
    </row>
    <row r="599" spans="15:28" x14ac:dyDescent="0.25">
      <c r="O599">
        <f ca="1">_xll.RiskDiscrete($A$6:$A$35,$E$6:$E$35)</f>
        <v>9</v>
      </c>
      <c r="P599">
        <f ca="1">_xll.RiskDuniform($L$5:$L$16)</f>
        <v>2</v>
      </c>
      <c r="Q599" t="str">
        <f ca="1">IF(_xll.RiskUniform(0,1)&lt;0.5,"uptown","downtown")</f>
        <v>downtown</v>
      </c>
      <c r="R599">
        <f t="shared" ca="1" si="49"/>
        <v>2.5</v>
      </c>
      <c r="S599" t="str">
        <f t="shared" ca="1" si="50"/>
        <v>Tape 9</v>
      </c>
      <c r="T599" t="str">
        <f t="shared" ca="1" si="51"/>
        <v>February</v>
      </c>
      <c r="U599" t="str">
        <f t="shared" ca="1" si="52"/>
        <v>downtown</v>
      </c>
      <c r="V599">
        <f t="shared" ca="1" si="53"/>
        <v>2.5</v>
      </c>
      <c r="Y599" t="s">
        <v>24</v>
      </c>
      <c r="Z599" t="s">
        <v>42</v>
      </c>
      <c r="AA599" t="s">
        <v>53</v>
      </c>
      <c r="AB599" s="2">
        <v>10</v>
      </c>
    </row>
    <row r="600" spans="15:28" x14ac:dyDescent="0.25">
      <c r="O600">
        <f ca="1">_xll.RiskDiscrete($A$6:$A$35,$E$6:$E$35)</f>
        <v>18</v>
      </c>
      <c r="P600">
        <f ca="1">_xll.RiskDuniform($L$5:$L$16)</f>
        <v>9</v>
      </c>
      <c r="Q600" t="str">
        <f ca="1">IF(_xll.RiskUniform(0,1)&lt;0.5,"uptown","downtown")</f>
        <v>uptown</v>
      </c>
      <c r="R600">
        <f t="shared" ca="1" si="49"/>
        <v>10</v>
      </c>
      <c r="S600" t="str">
        <f t="shared" ca="1" si="50"/>
        <v>Safety 8</v>
      </c>
      <c r="T600" t="str">
        <f t="shared" ca="1" si="51"/>
        <v>September</v>
      </c>
      <c r="U600" t="str">
        <f t="shared" ca="1" si="52"/>
        <v>uptown</v>
      </c>
      <c r="V600">
        <f t="shared" ca="1" si="53"/>
        <v>10</v>
      </c>
      <c r="Y600" t="s">
        <v>24</v>
      </c>
      <c r="Z600" t="s">
        <v>43</v>
      </c>
      <c r="AA600" t="s">
        <v>53</v>
      </c>
      <c r="AB600" s="2">
        <v>10</v>
      </c>
    </row>
    <row r="601" spans="15:28" x14ac:dyDescent="0.25">
      <c r="O601">
        <f ca="1">_xll.RiskDiscrete($A$6:$A$35,$E$6:$E$35)</f>
        <v>18</v>
      </c>
      <c r="P601">
        <f ca="1">_xll.RiskDuniform($L$5:$L$16)</f>
        <v>7</v>
      </c>
      <c r="Q601" t="str">
        <f ca="1">IF(_xll.RiskUniform(0,1)&lt;0.5,"uptown","downtown")</f>
        <v>downtown</v>
      </c>
      <c r="R601">
        <f t="shared" ca="1" si="49"/>
        <v>10</v>
      </c>
      <c r="S601" t="str">
        <f t="shared" ca="1" si="50"/>
        <v>Safety 8</v>
      </c>
      <c r="T601" t="str">
        <f t="shared" ca="1" si="51"/>
        <v>July</v>
      </c>
      <c r="U601" t="str">
        <f t="shared" ca="1" si="52"/>
        <v>downtown</v>
      </c>
      <c r="V601">
        <f t="shared" ca="1" si="53"/>
        <v>10</v>
      </c>
      <c r="Y601" t="s">
        <v>24</v>
      </c>
      <c r="Z601" t="s">
        <v>49</v>
      </c>
      <c r="AA601" t="s">
        <v>53</v>
      </c>
      <c r="AB601" s="2">
        <v>10</v>
      </c>
    </row>
    <row r="602" spans="15:28" x14ac:dyDescent="0.25">
      <c r="O602">
        <f ca="1">_xll.RiskDiscrete($A$6:$A$35,$E$6:$E$35)</f>
        <v>18</v>
      </c>
      <c r="P602">
        <f ca="1">_xll.RiskDuniform($L$5:$L$16)</f>
        <v>12</v>
      </c>
      <c r="Q602" t="str">
        <f ca="1">IF(_xll.RiskUniform(0,1)&lt;0.5,"uptown","downtown")</f>
        <v>uptown</v>
      </c>
      <c r="R602">
        <f t="shared" ca="1" si="49"/>
        <v>10</v>
      </c>
      <c r="S602" t="str">
        <f t="shared" ca="1" si="50"/>
        <v>Safety 8</v>
      </c>
      <c r="T602" t="str">
        <f t="shared" ca="1" si="51"/>
        <v>December</v>
      </c>
      <c r="U602" t="str">
        <f t="shared" ca="1" si="52"/>
        <v>uptown</v>
      </c>
      <c r="V602">
        <f t="shared" ca="1" si="53"/>
        <v>10</v>
      </c>
      <c r="Y602" t="s">
        <v>12</v>
      </c>
      <c r="Z602" t="s">
        <v>43</v>
      </c>
      <c r="AA602" t="s">
        <v>53</v>
      </c>
      <c r="AB602" s="2">
        <v>2.5</v>
      </c>
    </row>
    <row r="603" spans="15:28" x14ac:dyDescent="0.25">
      <c r="O603">
        <f ca="1">_xll.RiskDiscrete($A$6:$A$35,$E$6:$E$35)</f>
        <v>18</v>
      </c>
      <c r="P603">
        <f ca="1">_xll.RiskDuniform($L$5:$L$16)</f>
        <v>12</v>
      </c>
      <c r="Q603" t="str">
        <f ca="1">IF(_xll.RiskUniform(0,1)&lt;0.5,"uptown","downtown")</f>
        <v>uptown</v>
      </c>
      <c r="R603">
        <f t="shared" ca="1" si="49"/>
        <v>10</v>
      </c>
      <c r="S603" t="str">
        <f t="shared" ca="1" si="50"/>
        <v>Safety 8</v>
      </c>
      <c r="T603" t="str">
        <f t="shared" ca="1" si="51"/>
        <v>December</v>
      </c>
      <c r="U603" t="str">
        <f t="shared" ca="1" si="52"/>
        <v>uptown</v>
      </c>
      <c r="V603">
        <f t="shared" ca="1" si="53"/>
        <v>10</v>
      </c>
      <c r="Y603" t="s">
        <v>21</v>
      </c>
      <c r="Z603" t="s">
        <v>40</v>
      </c>
      <c r="AA603" t="s">
        <v>54</v>
      </c>
      <c r="AB603" s="2">
        <v>10</v>
      </c>
    </row>
    <row r="604" spans="15:28" x14ac:dyDescent="0.25">
      <c r="O604">
        <f ca="1">_xll.RiskDiscrete($A$6:$A$35,$E$6:$E$35)</f>
        <v>18</v>
      </c>
      <c r="P604">
        <f ca="1">_xll.RiskDuniform($L$5:$L$16)</f>
        <v>9</v>
      </c>
      <c r="Q604" t="str">
        <f ca="1">IF(_xll.RiskUniform(0,1)&lt;0.5,"uptown","downtown")</f>
        <v>uptown</v>
      </c>
      <c r="R604">
        <f t="shared" ca="1" si="49"/>
        <v>10</v>
      </c>
      <c r="S604" t="str">
        <f t="shared" ca="1" si="50"/>
        <v>Safety 8</v>
      </c>
      <c r="T604" t="str">
        <f t="shared" ca="1" si="51"/>
        <v>September</v>
      </c>
      <c r="U604" t="str">
        <f t="shared" ca="1" si="52"/>
        <v>uptown</v>
      </c>
      <c r="V604">
        <f t="shared" ca="1" si="53"/>
        <v>10</v>
      </c>
      <c r="Y604" t="s">
        <v>24</v>
      </c>
      <c r="Z604" t="s">
        <v>43</v>
      </c>
      <c r="AA604" t="s">
        <v>53</v>
      </c>
      <c r="AB604" s="2">
        <v>10</v>
      </c>
    </row>
    <row r="605" spans="15:28" x14ac:dyDescent="0.25">
      <c r="O605">
        <f ca="1">_xll.RiskDiscrete($A$6:$A$35,$E$6:$E$35)</f>
        <v>21</v>
      </c>
      <c r="P605">
        <f ca="1">_xll.RiskDuniform($L$5:$L$16)</f>
        <v>12</v>
      </c>
      <c r="Q605" t="str">
        <f ca="1">IF(_xll.RiskUniform(0,1)&lt;0.5,"uptown","downtown")</f>
        <v>uptown</v>
      </c>
      <c r="R605">
        <f t="shared" ca="1" si="49"/>
        <v>8</v>
      </c>
      <c r="S605" t="str">
        <f t="shared" ca="1" si="50"/>
        <v>Adhesive 1</v>
      </c>
      <c r="T605" t="str">
        <f t="shared" ca="1" si="51"/>
        <v>December</v>
      </c>
      <c r="U605" t="str">
        <f t="shared" ca="1" si="52"/>
        <v>uptown</v>
      </c>
      <c r="V605">
        <f t="shared" ca="1" si="53"/>
        <v>8</v>
      </c>
      <c r="Y605" t="s">
        <v>13</v>
      </c>
      <c r="Z605" t="s">
        <v>42</v>
      </c>
      <c r="AA605" t="s">
        <v>53</v>
      </c>
      <c r="AB605" s="2">
        <v>2.5</v>
      </c>
    </row>
    <row r="606" spans="15:28" x14ac:dyDescent="0.25">
      <c r="O606">
        <f ca="1">_xll.RiskDiscrete($A$6:$A$35,$E$6:$E$35)</f>
        <v>10</v>
      </c>
      <c r="P606">
        <f ca="1">_xll.RiskDuniform($L$5:$L$16)</f>
        <v>9</v>
      </c>
      <c r="Q606" t="str">
        <f ca="1">IF(_xll.RiskUniform(0,1)&lt;0.5,"uptown","downtown")</f>
        <v>uptown</v>
      </c>
      <c r="R606">
        <f t="shared" ca="1" si="49"/>
        <v>2.5</v>
      </c>
      <c r="S606" t="str">
        <f t="shared" ca="1" si="50"/>
        <v>Tape 10</v>
      </c>
      <c r="T606" t="str">
        <f t="shared" ca="1" si="51"/>
        <v>September</v>
      </c>
      <c r="U606" t="str">
        <f t="shared" ca="1" si="52"/>
        <v>uptown</v>
      </c>
      <c r="V606">
        <f t="shared" ca="1" si="53"/>
        <v>2.5</v>
      </c>
      <c r="Y606" t="s">
        <v>16</v>
      </c>
      <c r="Z606" t="s">
        <v>43</v>
      </c>
      <c r="AA606" t="s">
        <v>53</v>
      </c>
      <c r="AB606" s="2">
        <v>2.5</v>
      </c>
    </row>
    <row r="607" spans="15:28" x14ac:dyDescent="0.25">
      <c r="O607">
        <f ca="1">_xll.RiskDiscrete($A$6:$A$35,$E$6:$E$35)</f>
        <v>18</v>
      </c>
      <c r="P607">
        <f ca="1">_xll.RiskDuniform($L$5:$L$16)</f>
        <v>12</v>
      </c>
      <c r="Q607" t="str">
        <f ca="1">IF(_xll.RiskUniform(0,1)&lt;0.5,"uptown","downtown")</f>
        <v>downtown</v>
      </c>
      <c r="R607">
        <f t="shared" ca="1" si="49"/>
        <v>10</v>
      </c>
      <c r="S607" t="str">
        <f t="shared" ca="1" si="50"/>
        <v>Safety 8</v>
      </c>
      <c r="T607" t="str">
        <f t="shared" ca="1" si="51"/>
        <v>December</v>
      </c>
      <c r="U607" t="str">
        <f t="shared" ca="1" si="52"/>
        <v>downtown</v>
      </c>
      <c r="V607">
        <f t="shared" ca="1" si="53"/>
        <v>10</v>
      </c>
      <c r="Y607" t="s">
        <v>33</v>
      </c>
      <c r="Z607" t="s">
        <v>41</v>
      </c>
      <c r="AA607" t="s">
        <v>54</v>
      </c>
      <c r="AB607" s="2">
        <v>7</v>
      </c>
    </row>
    <row r="608" spans="15:28" x14ac:dyDescent="0.25">
      <c r="O608">
        <f ca="1">_xll.RiskDiscrete($A$6:$A$35,$E$6:$E$35)</f>
        <v>22</v>
      </c>
      <c r="P608">
        <f ca="1">_xll.RiskDuniform($L$5:$L$16)</f>
        <v>3</v>
      </c>
      <c r="Q608" t="str">
        <f ca="1">IF(_xll.RiskUniform(0,1)&lt;0.5,"uptown","downtown")</f>
        <v>uptown</v>
      </c>
      <c r="R608">
        <f t="shared" ca="1" si="49"/>
        <v>7</v>
      </c>
      <c r="S608" t="str">
        <f t="shared" ca="1" si="50"/>
        <v>Adhesive 2</v>
      </c>
      <c r="T608" t="str">
        <f t="shared" ca="1" si="51"/>
        <v>March</v>
      </c>
      <c r="U608" t="str">
        <f t="shared" ca="1" si="52"/>
        <v>uptown</v>
      </c>
      <c r="V608">
        <f t="shared" ca="1" si="53"/>
        <v>7</v>
      </c>
      <c r="Y608" t="s">
        <v>24</v>
      </c>
      <c r="Z608" t="s">
        <v>40</v>
      </c>
      <c r="AA608" t="s">
        <v>53</v>
      </c>
      <c r="AB608" s="2">
        <v>10</v>
      </c>
    </row>
    <row r="609" spans="15:28" x14ac:dyDescent="0.25">
      <c r="O609">
        <f ca="1">_xll.RiskDiscrete($A$6:$A$35,$E$6:$E$35)</f>
        <v>20</v>
      </c>
      <c r="P609">
        <f ca="1">_xll.RiskDuniform($L$5:$L$16)</f>
        <v>3</v>
      </c>
      <c r="Q609" t="str">
        <f ca="1">IF(_xll.RiskUniform(0,1)&lt;0.5,"uptown","downtown")</f>
        <v>downtown</v>
      </c>
      <c r="R609">
        <f t="shared" ca="1" si="49"/>
        <v>10</v>
      </c>
      <c r="S609" t="str">
        <f t="shared" ca="1" si="50"/>
        <v>Safety 10</v>
      </c>
      <c r="T609" t="str">
        <f t="shared" ca="1" si="51"/>
        <v>March</v>
      </c>
      <c r="U609" t="str">
        <f t="shared" ca="1" si="52"/>
        <v>downtown</v>
      </c>
      <c r="V609">
        <f t="shared" ca="1" si="53"/>
        <v>10</v>
      </c>
      <c r="Y609" t="s">
        <v>19</v>
      </c>
      <c r="Z609" t="s">
        <v>39</v>
      </c>
      <c r="AA609" t="s">
        <v>54</v>
      </c>
      <c r="AB609" s="2">
        <v>10</v>
      </c>
    </row>
    <row r="610" spans="15:28" x14ac:dyDescent="0.25">
      <c r="O610">
        <f ca="1">_xll.RiskDiscrete($A$6:$A$35,$E$6:$E$35)</f>
        <v>18</v>
      </c>
      <c r="P610">
        <f ca="1">_xll.RiskDuniform($L$5:$L$16)</f>
        <v>7</v>
      </c>
      <c r="Q610" t="str">
        <f ca="1">IF(_xll.RiskUniform(0,1)&lt;0.5,"uptown","downtown")</f>
        <v>downtown</v>
      </c>
      <c r="R610">
        <f t="shared" ca="1" si="49"/>
        <v>10</v>
      </c>
      <c r="S610" t="str">
        <f t="shared" ca="1" si="50"/>
        <v>Safety 8</v>
      </c>
      <c r="T610" t="str">
        <f t="shared" ca="1" si="51"/>
        <v>July</v>
      </c>
      <c r="U610" t="str">
        <f t="shared" ca="1" si="52"/>
        <v>downtown</v>
      </c>
      <c r="V610">
        <f t="shared" ca="1" si="53"/>
        <v>10</v>
      </c>
      <c r="Y610" t="s">
        <v>24</v>
      </c>
      <c r="Z610" t="s">
        <v>43</v>
      </c>
      <c r="AA610" t="s">
        <v>54</v>
      </c>
      <c r="AB610" s="2">
        <v>10</v>
      </c>
    </row>
    <row r="611" spans="15:28" x14ac:dyDescent="0.25">
      <c r="O611">
        <f ca="1">_xll.RiskDiscrete($A$6:$A$35,$E$6:$E$35)</f>
        <v>10</v>
      </c>
      <c r="P611">
        <f ca="1">_xll.RiskDuniform($L$5:$L$16)</f>
        <v>6</v>
      </c>
      <c r="Q611" t="str">
        <f ca="1">IF(_xll.RiskUniform(0,1)&lt;0.5,"uptown","downtown")</f>
        <v>uptown</v>
      </c>
      <c r="R611">
        <f t="shared" ca="1" si="49"/>
        <v>2.5</v>
      </c>
      <c r="S611" t="str">
        <f t="shared" ca="1" si="50"/>
        <v>Tape 10</v>
      </c>
      <c r="T611" t="str">
        <f t="shared" ca="1" si="51"/>
        <v>June</v>
      </c>
      <c r="U611" t="str">
        <f t="shared" ca="1" si="52"/>
        <v>uptown</v>
      </c>
      <c r="V611">
        <f t="shared" ca="1" si="53"/>
        <v>2.5</v>
      </c>
      <c r="Y611" t="s">
        <v>8</v>
      </c>
      <c r="Z611" t="s">
        <v>39</v>
      </c>
      <c r="AA611" t="s">
        <v>54</v>
      </c>
      <c r="AB611" s="2">
        <v>2.5</v>
      </c>
    </row>
    <row r="612" spans="15:28" x14ac:dyDescent="0.25">
      <c r="O612">
        <f ca="1">_xll.RiskDiscrete($A$6:$A$35,$E$6:$E$35)</f>
        <v>17</v>
      </c>
      <c r="P612">
        <f ca="1">_xll.RiskDuniform($L$5:$L$16)</f>
        <v>5</v>
      </c>
      <c r="Q612" t="str">
        <f ca="1">IF(_xll.RiskUniform(0,1)&lt;0.5,"uptown","downtown")</f>
        <v>downtown</v>
      </c>
      <c r="R612">
        <f t="shared" ca="1" si="49"/>
        <v>10</v>
      </c>
      <c r="S612" t="str">
        <f t="shared" ca="1" si="50"/>
        <v>Safety 7</v>
      </c>
      <c r="T612" t="str">
        <f t="shared" ca="1" si="51"/>
        <v>May</v>
      </c>
      <c r="U612" t="str">
        <f t="shared" ca="1" si="52"/>
        <v>downtown</v>
      </c>
      <c r="V612">
        <f t="shared" ca="1" si="53"/>
        <v>10</v>
      </c>
      <c r="Y612" t="s">
        <v>24</v>
      </c>
      <c r="Z612" t="s">
        <v>43</v>
      </c>
      <c r="AA612" t="s">
        <v>54</v>
      </c>
      <c r="AB612" s="2">
        <v>10</v>
      </c>
    </row>
    <row r="613" spans="15:28" x14ac:dyDescent="0.25">
      <c r="O613">
        <f ca="1">_xll.RiskDiscrete($A$6:$A$35,$E$6:$E$35)</f>
        <v>10</v>
      </c>
      <c r="P613">
        <f ca="1">_xll.RiskDuniform($L$5:$L$16)</f>
        <v>7</v>
      </c>
      <c r="Q613" t="str">
        <f ca="1">IF(_xll.RiskUniform(0,1)&lt;0.5,"uptown","downtown")</f>
        <v>uptown</v>
      </c>
      <c r="R613">
        <f t="shared" ca="1" si="49"/>
        <v>2.5</v>
      </c>
      <c r="S613" t="str">
        <f t="shared" ca="1" si="50"/>
        <v>Tape 10</v>
      </c>
      <c r="T613" t="str">
        <f t="shared" ca="1" si="51"/>
        <v>July</v>
      </c>
      <c r="U613" t="str">
        <f t="shared" ca="1" si="52"/>
        <v>uptown</v>
      </c>
      <c r="V613">
        <f t="shared" ca="1" si="53"/>
        <v>2.5</v>
      </c>
      <c r="Y613" t="s">
        <v>24</v>
      </c>
      <c r="Z613" t="s">
        <v>44</v>
      </c>
      <c r="AA613" t="s">
        <v>53</v>
      </c>
      <c r="AB613" s="2">
        <v>10</v>
      </c>
    </row>
    <row r="614" spans="15:28" x14ac:dyDescent="0.25">
      <c r="O614">
        <f ca="1">_xll.RiskDiscrete($A$6:$A$35,$E$6:$E$35)</f>
        <v>1</v>
      </c>
      <c r="P614">
        <f ca="1">_xll.RiskDuniform($L$5:$L$16)</f>
        <v>5</v>
      </c>
      <c r="Q614" t="str">
        <f ca="1">IF(_xll.RiskUniform(0,1)&lt;0.5,"uptown","downtown")</f>
        <v>downtown</v>
      </c>
      <c r="R614">
        <f t="shared" ca="1" si="49"/>
        <v>3</v>
      </c>
      <c r="S614" t="str">
        <f t="shared" ca="1" si="50"/>
        <v>Tape 1</v>
      </c>
      <c r="T614" t="str">
        <f t="shared" ca="1" si="51"/>
        <v>May</v>
      </c>
      <c r="U614" t="str">
        <f t="shared" ca="1" si="52"/>
        <v>downtown</v>
      </c>
      <c r="V614">
        <f t="shared" ca="1" si="53"/>
        <v>3</v>
      </c>
      <c r="Y614" t="s">
        <v>16</v>
      </c>
      <c r="Z614" t="s">
        <v>49</v>
      </c>
      <c r="AA614" t="s">
        <v>54</v>
      </c>
      <c r="AB614" s="2">
        <v>2.5</v>
      </c>
    </row>
    <row r="615" spans="15:28" x14ac:dyDescent="0.25">
      <c r="O615">
        <f ca="1">_xll.RiskDiscrete($A$6:$A$35,$E$6:$E$35)</f>
        <v>6</v>
      </c>
      <c r="P615">
        <f ca="1">_xll.RiskDuniform($L$5:$L$16)</f>
        <v>3</v>
      </c>
      <c r="Q615" t="str">
        <f ca="1">IF(_xll.RiskUniform(0,1)&lt;0.5,"uptown","downtown")</f>
        <v>uptown</v>
      </c>
      <c r="R615">
        <f t="shared" ca="1" si="49"/>
        <v>2.5</v>
      </c>
      <c r="S615" t="str">
        <f t="shared" ca="1" si="50"/>
        <v>Tape 6</v>
      </c>
      <c r="T615" t="str">
        <f t="shared" ca="1" si="51"/>
        <v>March</v>
      </c>
      <c r="U615" t="str">
        <f t="shared" ca="1" si="52"/>
        <v>uptown</v>
      </c>
      <c r="V615">
        <f t="shared" ca="1" si="53"/>
        <v>2.5</v>
      </c>
      <c r="Y615" t="s">
        <v>9</v>
      </c>
      <c r="Z615" t="s">
        <v>44</v>
      </c>
      <c r="AA615" t="s">
        <v>54</v>
      </c>
      <c r="AB615" s="2">
        <v>2.5</v>
      </c>
    </row>
    <row r="616" spans="15:28" x14ac:dyDescent="0.25">
      <c r="O616">
        <f ca="1">_xll.RiskDiscrete($A$6:$A$35,$E$6:$E$35)</f>
        <v>18</v>
      </c>
      <c r="P616">
        <f ca="1">_xll.RiskDuniform($L$5:$L$16)</f>
        <v>1</v>
      </c>
      <c r="Q616" t="str">
        <f ca="1">IF(_xll.RiskUniform(0,1)&lt;0.5,"uptown","downtown")</f>
        <v>uptown</v>
      </c>
      <c r="R616">
        <f t="shared" ca="1" si="49"/>
        <v>10</v>
      </c>
      <c r="S616" t="str">
        <f t="shared" ca="1" si="50"/>
        <v>Safety 8</v>
      </c>
      <c r="T616" t="str">
        <f t="shared" ca="1" si="51"/>
        <v>January</v>
      </c>
      <c r="U616" t="str">
        <f t="shared" ca="1" si="52"/>
        <v>uptown</v>
      </c>
      <c r="V616">
        <f t="shared" ca="1" si="53"/>
        <v>10</v>
      </c>
      <c r="Y616" t="s">
        <v>12</v>
      </c>
      <c r="Z616" t="s">
        <v>41</v>
      </c>
      <c r="AA616" t="s">
        <v>53</v>
      </c>
      <c r="AB616" s="2">
        <v>2.5</v>
      </c>
    </row>
    <row r="617" spans="15:28" x14ac:dyDescent="0.25">
      <c r="O617">
        <f ca="1">_xll.RiskDiscrete($A$6:$A$35,$E$6:$E$35)</f>
        <v>1</v>
      </c>
      <c r="P617">
        <f ca="1">_xll.RiskDuniform($L$5:$L$16)</f>
        <v>5</v>
      </c>
      <c r="Q617" t="str">
        <f ca="1">IF(_xll.RiskUniform(0,1)&lt;0.5,"uptown","downtown")</f>
        <v>uptown</v>
      </c>
      <c r="R617">
        <f t="shared" ca="1" si="49"/>
        <v>3</v>
      </c>
      <c r="S617" t="str">
        <f t="shared" ca="1" si="50"/>
        <v>Tape 1</v>
      </c>
      <c r="T617" t="str">
        <f t="shared" ca="1" si="51"/>
        <v>May</v>
      </c>
      <c r="U617" t="str">
        <f t="shared" ca="1" si="52"/>
        <v>uptown</v>
      </c>
      <c r="V617">
        <f t="shared" ca="1" si="53"/>
        <v>3</v>
      </c>
      <c r="Y617" t="s">
        <v>20</v>
      </c>
      <c r="Z617" t="s">
        <v>47</v>
      </c>
      <c r="AA617" t="s">
        <v>53</v>
      </c>
      <c r="AB617" s="2">
        <v>10</v>
      </c>
    </row>
    <row r="618" spans="15:28" x14ac:dyDescent="0.25">
      <c r="O618">
        <f ca="1">_xll.RiskDiscrete($A$6:$A$35,$E$6:$E$35)</f>
        <v>18</v>
      </c>
      <c r="P618">
        <f ca="1">_xll.RiskDuniform($L$5:$L$16)</f>
        <v>2</v>
      </c>
      <c r="Q618" t="str">
        <f ca="1">IF(_xll.RiskUniform(0,1)&lt;0.5,"uptown","downtown")</f>
        <v>uptown</v>
      </c>
      <c r="R618">
        <f t="shared" ca="1" si="49"/>
        <v>10</v>
      </c>
      <c r="S618" t="str">
        <f t="shared" ca="1" si="50"/>
        <v>Safety 8</v>
      </c>
      <c r="T618" t="str">
        <f t="shared" ca="1" si="51"/>
        <v>February</v>
      </c>
      <c r="U618" t="str">
        <f t="shared" ca="1" si="52"/>
        <v>uptown</v>
      </c>
      <c r="V618">
        <f t="shared" ca="1" si="53"/>
        <v>10</v>
      </c>
      <c r="Y618" t="s">
        <v>24</v>
      </c>
      <c r="Z618" t="s">
        <v>47</v>
      </c>
      <c r="AA618" t="s">
        <v>54</v>
      </c>
      <c r="AB618" s="2">
        <v>10</v>
      </c>
    </row>
    <row r="619" spans="15:28" x14ac:dyDescent="0.25">
      <c r="O619">
        <f ca="1">_xll.RiskDiscrete($A$6:$A$35,$E$6:$E$35)</f>
        <v>18</v>
      </c>
      <c r="P619">
        <f ca="1">_xll.RiskDuniform($L$5:$L$16)</f>
        <v>5</v>
      </c>
      <c r="Q619" t="str">
        <f ca="1">IF(_xll.RiskUniform(0,1)&lt;0.5,"uptown","downtown")</f>
        <v>downtown</v>
      </c>
      <c r="R619">
        <f t="shared" ca="1" si="49"/>
        <v>10</v>
      </c>
      <c r="S619" t="str">
        <f t="shared" ca="1" si="50"/>
        <v>Safety 8</v>
      </c>
      <c r="T619" t="str">
        <f t="shared" ca="1" si="51"/>
        <v>May</v>
      </c>
      <c r="U619" t="str">
        <f t="shared" ca="1" si="52"/>
        <v>downtown</v>
      </c>
      <c r="V619">
        <f t="shared" ca="1" si="53"/>
        <v>10</v>
      </c>
      <c r="Y619" t="s">
        <v>24</v>
      </c>
      <c r="Z619" t="s">
        <v>41</v>
      </c>
      <c r="AA619" t="s">
        <v>54</v>
      </c>
      <c r="AB619" s="2">
        <v>10</v>
      </c>
    </row>
    <row r="620" spans="15:28" x14ac:dyDescent="0.25">
      <c r="O620">
        <f ca="1">_xll.RiskDiscrete($A$6:$A$35,$E$6:$E$35)</f>
        <v>18</v>
      </c>
      <c r="P620">
        <f ca="1">_xll.RiskDuniform($L$5:$L$16)</f>
        <v>10</v>
      </c>
      <c r="Q620" t="str">
        <f ca="1">IF(_xll.RiskUniform(0,1)&lt;0.5,"uptown","downtown")</f>
        <v>downtown</v>
      </c>
      <c r="R620">
        <f t="shared" ca="1" si="49"/>
        <v>10</v>
      </c>
      <c r="S620" t="str">
        <f t="shared" ca="1" si="50"/>
        <v>Safety 8</v>
      </c>
      <c r="T620" t="str">
        <f t="shared" ca="1" si="51"/>
        <v>October</v>
      </c>
      <c r="U620" t="str">
        <f t="shared" ca="1" si="52"/>
        <v>downtown</v>
      </c>
      <c r="V620">
        <f t="shared" ca="1" si="53"/>
        <v>10</v>
      </c>
      <c r="Y620" t="s">
        <v>24</v>
      </c>
      <c r="Z620" t="s">
        <v>40</v>
      </c>
      <c r="AA620" t="s">
        <v>53</v>
      </c>
      <c r="AB620" s="2">
        <v>10</v>
      </c>
    </row>
    <row r="621" spans="15:28" x14ac:dyDescent="0.25">
      <c r="O621">
        <f ca="1">_xll.RiskDiscrete($A$6:$A$35,$E$6:$E$35)</f>
        <v>11</v>
      </c>
      <c r="P621">
        <f ca="1">_xll.RiskDuniform($L$5:$L$16)</f>
        <v>2</v>
      </c>
      <c r="Q621" t="str">
        <f ca="1">IF(_xll.RiskUniform(0,1)&lt;0.5,"uptown","downtown")</f>
        <v>uptown</v>
      </c>
      <c r="R621">
        <f t="shared" ca="1" si="49"/>
        <v>12</v>
      </c>
      <c r="S621" t="str">
        <f t="shared" ca="1" si="50"/>
        <v>Safety 1</v>
      </c>
      <c r="T621" t="str">
        <f t="shared" ca="1" si="51"/>
        <v>February</v>
      </c>
      <c r="U621" t="str">
        <f t="shared" ca="1" si="52"/>
        <v>uptown</v>
      </c>
      <c r="V621">
        <f t="shared" ca="1" si="53"/>
        <v>12</v>
      </c>
      <c r="Y621" t="s">
        <v>16</v>
      </c>
      <c r="Z621" t="s">
        <v>44</v>
      </c>
      <c r="AA621" t="s">
        <v>54</v>
      </c>
      <c r="AB621" s="2">
        <v>2.5</v>
      </c>
    </row>
    <row r="622" spans="15:28" x14ac:dyDescent="0.25">
      <c r="O622">
        <f ca="1">_xll.RiskDiscrete($A$6:$A$35,$E$6:$E$35)</f>
        <v>23</v>
      </c>
      <c r="P622">
        <f ca="1">_xll.RiskDuniform($L$5:$L$16)</f>
        <v>8</v>
      </c>
      <c r="Q622" t="str">
        <f ca="1">IF(_xll.RiskUniform(0,1)&lt;0.5,"uptown","downtown")</f>
        <v>uptown</v>
      </c>
      <c r="R622">
        <f t="shared" ca="1" si="49"/>
        <v>7</v>
      </c>
      <c r="S622" t="str">
        <f t="shared" ca="1" si="50"/>
        <v>Adhesive 3</v>
      </c>
      <c r="T622" t="str">
        <f t="shared" ca="1" si="51"/>
        <v>August</v>
      </c>
      <c r="U622" t="str">
        <f t="shared" ca="1" si="52"/>
        <v>uptown</v>
      </c>
      <c r="V622">
        <f t="shared" ca="1" si="53"/>
        <v>7</v>
      </c>
      <c r="Y622" t="s">
        <v>16</v>
      </c>
      <c r="Z622" t="s">
        <v>40</v>
      </c>
      <c r="AA622" t="s">
        <v>53</v>
      </c>
      <c r="AB622" s="2">
        <v>2.5</v>
      </c>
    </row>
    <row r="623" spans="15:28" x14ac:dyDescent="0.25">
      <c r="O623">
        <f ca="1">_xll.RiskDiscrete($A$6:$A$35,$E$6:$E$35)</f>
        <v>4</v>
      </c>
      <c r="P623">
        <f ca="1">_xll.RiskDuniform($L$5:$L$16)</f>
        <v>12</v>
      </c>
      <c r="Q623" t="str">
        <f ca="1">IF(_xll.RiskUniform(0,1)&lt;0.5,"uptown","downtown")</f>
        <v>downtown</v>
      </c>
      <c r="R623">
        <f t="shared" ca="1" si="49"/>
        <v>2.5</v>
      </c>
      <c r="S623" t="str">
        <f t="shared" ca="1" si="50"/>
        <v>Tape 4</v>
      </c>
      <c r="T623" t="str">
        <f t="shared" ca="1" si="51"/>
        <v>December</v>
      </c>
      <c r="U623" t="str">
        <f t="shared" ca="1" si="52"/>
        <v>downtown</v>
      </c>
      <c r="V623">
        <f t="shared" ca="1" si="53"/>
        <v>2.5</v>
      </c>
      <c r="Y623" t="s">
        <v>24</v>
      </c>
      <c r="Z623" t="s">
        <v>40</v>
      </c>
      <c r="AA623" t="s">
        <v>53</v>
      </c>
      <c r="AB623" s="2">
        <v>10</v>
      </c>
    </row>
    <row r="624" spans="15:28" x14ac:dyDescent="0.25">
      <c r="O624">
        <f ca="1">_xll.RiskDiscrete($A$6:$A$35,$E$6:$E$35)</f>
        <v>10</v>
      </c>
      <c r="P624">
        <f ca="1">_xll.RiskDuniform($L$5:$L$16)</f>
        <v>1</v>
      </c>
      <c r="Q624" t="str">
        <f ca="1">IF(_xll.RiskUniform(0,1)&lt;0.5,"uptown","downtown")</f>
        <v>downtown</v>
      </c>
      <c r="R624">
        <f t="shared" ca="1" si="49"/>
        <v>2.5</v>
      </c>
      <c r="S624" t="str">
        <f t="shared" ca="1" si="50"/>
        <v>Tape 10</v>
      </c>
      <c r="T624" t="str">
        <f t="shared" ca="1" si="51"/>
        <v>January</v>
      </c>
      <c r="U624" t="str">
        <f t="shared" ca="1" si="52"/>
        <v>downtown</v>
      </c>
      <c r="V624">
        <f t="shared" ca="1" si="53"/>
        <v>2.5</v>
      </c>
      <c r="Y624" t="s">
        <v>18</v>
      </c>
      <c r="Z624" t="s">
        <v>47</v>
      </c>
      <c r="AA624" t="s">
        <v>54</v>
      </c>
      <c r="AB624" s="2">
        <v>10</v>
      </c>
    </row>
    <row r="625" spans="15:28" x14ac:dyDescent="0.25">
      <c r="O625">
        <f ca="1">_xll.RiskDiscrete($A$6:$A$35,$E$6:$E$35)</f>
        <v>7</v>
      </c>
      <c r="P625">
        <f ca="1">_xll.RiskDuniform($L$5:$L$16)</f>
        <v>8</v>
      </c>
      <c r="Q625" t="str">
        <f ca="1">IF(_xll.RiskUniform(0,1)&lt;0.5,"uptown","downtown")</f>
        <v>downtown</v>
      </c>
      <c r="R625">
        <f t="shared" ca="1" si="49"/>
        <v>2.5</v>
      </c>
      <c r="S625" t="str">
        <f t="shared" ca="1" si="50"/>
        <v>Tape 7</v>
      </c>
      <c r="T625" t="str">
        <f t="shared" ca="1" si="51"/>
        <v>August</v>
      </c>
      <c r="U625" t="str">
        <f t="shared" ca="1" si="52"/>
        <v>downtown</v>
      </c>
      <c r="V625">
        <f t="shared" ca="1" si="53"/>
        <v>2.5</v>
      </c>
      <c r="Y625" t="s">
        <v>16</v>
      </c>
      <c r="Z625" t="s">
        <v>43</v>
      </c>
      <c r="AA625" t="s">
        <v>53</v>
      </c>
      <c r="AB625" s="2">
        <v>2.5</v>
      </c>
    </row>
    <row r="626" spans="15:28" x14ac:dyDescent="0.25">
      <c r="O626">
        <f ca="1">_xll.RiskDiscrete($A$6:$A$35,$E$6:$E$35)</f>
        <v>2</v>
      </c>
      <c r="P626">
        <f ca="1">_xll.RiskDuniform($L$5:$L$16)</f>
        <v>11</v>
      </c>
      <c r="Q626" t="str">
        <f ca="1">IF(_xll.RiskUniform(0,1)&lt;0.5,"uptown","downtown")</f>
        <v>uptown</v>
      </c>
      <c r="R626">
        <f t="shared" ca="1" si="49"/>
        <v>2.5</v>
      </c>
      <c r="S626" t="str">
        <f t="shared" ca="1" si="50"/>
        <v>Tape 2</v>
      </c>
      <c r="T626" t="str">
        <f t="shared" ca="1" si="51"/>
        <v>November</v>
      </c>
      <c r="U626" t="str">
        <f t="shared" ca="1" si="52"/>
        <v>uptown</v>
      </c>
      <c r="V626">
        <f t="shared" ca="1" si="53"/>
        <v>2.5</v>
      </c>
      <c r="Y626" t="s">
        <v>24</v>
      </c>
      <c r="Z626" t="s">
        <v>48</v>
      </c>
      <c r="AA626" t="s">
        <v>54</v>
      </c>
      <c r="AB626" s="2">
        <v>10</v>
      </c>
    </row>
    <row r="627" spans="15:28" x14ac:dyDescent="0.25">
      <c r="O627">
        <f ca="1">_xll.RiskDiscrete($A$6:$A$35,$E$6:$E$35)</f>
        <v>12</v>
      </c>
      <c r="P627">
        <f ca="1">_xll.RiskDuniform($L$5:$L$16)</f>
        <v>10</v>
      </c>
      <c r="Q627" t="str">
        <f ca="1">IF(_xll.RiskUniform(0,1)&lt;0.5,"uptown","downtown")</f>
        <v>uptown</v>
      </c>
      <c r="R627">
        <f t="shared" ca="1" si="49"/>
        <v>10</v>
      </c>
      <c r="S627" t="str">
        <f t="shared" ca="1" si="50"/>
        <v>Safety 2</v>
      </c>
      <c r="T627" t="str">
        <f t="shared" ca="1" si="51"/>
        <v>October</v>
      </c>
      <c r="U627" t="str">
        <f t="shared" ca="1" si="52"/>
        <v>uptown</v>
      </c>
      <c r="V627">
        <f t="shared" ca="1" si="53"/>
        <v>10</v>
      </c>
      <c r="Y627" t="s">
        <v>33</v>
      </c>
      <c r="Z627" t="s">
        <v>46</v>
      </c>
      <c r="AA627" t="s">
        <v>54</v>
      </c>
      <c r="AB627" s="2">
        <v>7</v>
      </c>
    </row>
    <row r="628" spans="15:28" x14ac:dyDescent="0.25">
      <c r="O628">
        <f ca="1">_xll.RiskDiscrete($A$6:$A$35,$E$6:$E$35)</f>
        <v>12</v>
      </c>
      <c r="P628">
        <f ca="1">_xll.RiskDuniform($L$5:$L$16)</f>
        <v>2</v>
      </c>
      <c r="Q628" t="str">
        <f ca="1">IF(_xll.RiskUniform(0,1)&lt;0.5,"uptown","downtown")</f>
        <v>downtown</v>
      </c>
      <c r="R628">
        <f t="shared" ca="1" si="49"/>
        <v>10</v>
      </c>
      <c r="S628" t="str">
        <f t="shared" ca="1" si="50"/>
        <v>Safety 2</v>
      </c>
      <c r="T628" t="str">
        <f t="shared" ca="1" si="51"/>
        <v>February</v>
      </c>
      <c r="U628" t="str">
        <f t="shared" ca="1" si="52"/>
        <v>downtown</v>
      </c>
      <c r="V628">
        <f t="shared" ca="1" si="53"/>
        <v>10</v>
      </c>
      <c r="Y628" t="s">
        <v>16</v>
      </c>
      <c r="Z628" t="s">
        <v>43</v>
      </c>
      <c r="AA628" t="s">
        <v>54</v>
      </c>
      <c r="AB628" s="2">
        <v>2.5</v>
      </c>
    </row>
    <row r="629" spans="15:28" x14ac:dyDescent="0.25">
      <c r="O629">
        <f ca="1">_xll.RiskDiscrete($A$6:$A$35,$E$6:$E$35)</f>
        <v>7</v>
      </c>
      <c r="P629">
        <f ca="1">_xll.RiskDuniform($L$5:$L$16)</f>
        <v>6</v>
      </c>
      <c r="Q629" t="str">
        <f ca="1">IF(_xll.RiskUniform(0,1)&lt;0.5,"uptown","downtown")</f>
        <v>uptown</v>
      </c>
      <c r="R629">
        <f t="shared" ca="1" si="49"/>
        <v>2.5</v>
      </c>
      <c r="S629" t="str">
        <f t="shared" ca="1" si="50"/>
        <v>Tape 7</v>
      </c>
      <c r="T629" t="str">
        <f t="shared" ca="1" si="51"/>
        <v>June</v>
      </c>
      <c r="U629" t="str">
        <f t="shared" ca="1" si="52"/>
        <v>uptown</v>
      </c>
      <c r="V629">
        <f t="shared" ca="1" si="53"/>
        <v>2.5</v>
      </c>
      <c r="Y629" t="s">
        <v>16</v>
      </c>
      <c r="Z629" t="s">
        <v>41</v>
      </c>
      <c r="AA629" t="s">
        <v>53</v>
      </c>
      <c r="AB629" s="2">
        <v>2.5</v>
      </c>
    </row>
    <row r="630" spans="15:28" x14ac:dyDescent="0.25">
      <c r="O630">
        <f ca="1">_xll.RiskDiscrete($A$6:$A$35,$E$6:$E$35)</f>
        <v>18</v>
      </c>
      <c r="P630">
        <f ca="1">_xll.RiskDuniform($L$5:$L$16)</f>
        <v>9</v>
      </c>
      <c r="Q630" t="str">
        <f ca="1">IF(_xll.RiskUniform(0,1)&lt;0.5,"uptown","downtown")</f>
        <v>uptown</v>
      </c>
      <c r="R630">
        <f t="shared" ca="1" si="49"/>
        <v>10</v>
      </c>
      <c r="S630" t="str">
        <f t="shared" ca="1" si="50"/>
        <v>Safety 8</v>
      </c>
      <c r="T630" t="str">
        <f t="shared" ca="1" si="51"/>
        <v>September</v>
      </c>
      <c r="U630" t="str">
        <f t="shared" ca="1" si="52"/>
        <v>uptown</v>
      </c>
      <c r="V630">
        <f t="shared" ca="1" si="53"/>
        <v>10</v>
      </c>
      <c r="Y630" t="s">
        <v>24</v>
      </c>
      <c r="Z630" t="s">
        <v>43</v>
      </c>
      <c r="AA630" t="s">
        <v>53</v>
      </c>
      <c r="AB630" s="2">
        <v>10</v>
      </c>
    </row>
    <row r="631" spans="15:28" x14ac:dyDescent="0.25">
      <c r="O631">
        <f ca="1">_xll.RiskDiscrete($A$6:$A$35,$E$6:$E$35)</f>
        <v>10</v>
      </c>
      <c r="P631">
        <f ca="1">_xll.RiskDuniform($L$5:$L$16)</f>
        <v>8</v>
      </c>
      <c r="Q631" t="str">
        <f ca="1">IF(_xll.RiskUniform(0,1)&lt;0.5,"uptown","downtown")</f>
        <v>downtown</v>
      </c>
      <c r="R631">
        <f t="shared" ca="1" si="49"/>
        <v>2.5</v>
      </c>
      <c r="S631" t="str">
        <f t="shared" ca="1" si="50"/>
        <v>Tape 10</v>
      </c>
      <c r="T631" t="str">
        <f t="shared" ca="1" si="51"/>
        <v>August</v>
      </c>
      <c r="U631" t="str">
        <f t="shared" ca="1" si="52"/>
        <v>downtown</v>
      </c>
      <c r="V631">
        <f t="shared" ca="1" si="53"/>
        <v>2.5</v>
      </c>
      <c r="Y631" t="s">
        <v>28</v>
      </c>
      <c r="Z631" t="s">
        <v>43</v>
      </c>
      <c r="AA631" t="s">
        <v>54</v>
      </c>
      <c r="AB631" s="2">
        <v>7</v>
      </c>
    </row>
    <row r="632" spans="15:28" x14ac:dyDescent="0.25">
      <c r="O632">
        <f ca="1">_xll.RiskDiscrete($A$6:$A$35,$E$6:$E$35)</f>
        <v>18</v>
      </c>
      <c r="P632">
        <f ca="1">_xll.RiskDuniform($L$5:$L$16)</f>
        <v>2</v>
      </c>
      <c r="Q632" t="str">
        <f ca="1">IF(_xll.RiskUniform(0,1)&lt;0.5,"uptown","downtown")</f>
        <v>downtown</v>
      </c>
      <c r="R632">
        <f t="shared" ca="1" si="49"/>
        <v>10</v>
      </c>
      <c r="S632" t="str">
        <f t="shared" ca="1" si="50"/>
        <v>Safety 8</v>
      </c>
      <c r="T632" t="str">
        <f t="shared" ca="1" si="51"/>
        <v>February</v>
      </c>
      <c r="U632" t="str">
        <f t="shared" ca="1" si="52"/>
        <v>downtown</v>
      </c>
      <c r="V632">
        <f t="shared" ca="1" si="53"/>
        <v>10</v>
      </c>
      <c r="Y632" t="s">
        <v>18</v>
      </c>
      <c r="Z632" t="s">
        <v>45</v>
      </c>
      <c r="AA632" t="s">
        <v>54</v>
      </c>
      <c r="AB632" s="2">
        <v>10</v>
      </c>
    </row>
    <row r="633" spans="15:28" x14ac:dyDescent="0.25">
      <c r="O633">
        <f ca="1">_xll.RiskDiscrete($A$6:$A$35,$E$6:$E$35)</f>
        <v>18</v>
      </c>
      <c r="P633">
        <f ca="1">_xll.RiskDuniform($L$5:$L$16)</f>
        <v>3</v>
      </c>
      <c r="Q633" t="str">
        <f ca="1">IF(_xll.RiskUniform(0,1)&lt;0.5,"uptown","downtown")</f>
        <v>downtown</v>
      </c>
      <c r="R633">
        <f t="shared" ca="1" si="49"/>
        <v>10</v>
      </c>
      <c r="S633" t="str">
        <f t="shared" ca="1" si="50"/>
        <v>Safety 8</v>
      </c>
      <c r="T633" t="str">
        <f t="shared" ca="1" si="51"/>
        <v>March</v>
      </c>
      <c r="U633" t="str">
        <f t="shared" ca="1" si="52"/>
        <v>downtown</v>
      </c>
      <c r="V633">
        <f t="shared" ca="1" si="53"/>
        <v>10</v>
      </c>
      <c r="Y633" t="s">
        <v>36</v>
      </c>
      <c r="Z633" t="s">
        <v>40</v>
      </c>
      <c r="AA633" t="s">
        <v>53</v>
      </c>
      <c r="AB633" s="2">
        <v>7</v>
      </c>
    </row>
    <row r="634" spans="15:28" x14ac:dyDescent="0.25">
      <c r="O634">
        <f ca="1">_xll.RiskDiscrete($A$6:$A$35,$E$6:$E$35)</f>
        <v>10</v>
      </c>
      <c r="P634">
        <f ca="1">_xll.RiskDuniform($L$5:$L$16)</f>
        <v>8</v>
      </c>
      <c r="Q634" t="str">
        <f ca="1">IF(_xll.RiskUniform(0,1)&lt;0.5,"uptown","downtown")</f>
        <v>downtown</v>
      </c>
      <c r="R634">
        <f t="shared" ca="1" si="49"/>
        <v>2.5</v>
      </c>
      <c r="S634" t="str">
        <f t="shared" ca="1" si="50"/>
        <v>Tape 10</v>
      </c>
      <c r="T634" t="str">
        <f t="shared" ca="1" si="51"/>
        <v>August</v>
      </c>
      <c r="U634" t="str">
        <f t="shared" ca="1" si="52"/>
        <v>downtown</v>
      </c>
      <c r="V634">
        <f t="shared" ca="1" si="53"/>
        <v>2.5</v>
      </c>
      <c r="Y634" t="s">
        <v>24</v>
      </c>
      <c r="Z634" t="s">
        <v>46</v>
      </c>
      <c r="AA634" t="s">
        <v>53</v>
      </c>
      <c r="AB634" s="2">
        <v>10</v>
      </c>
    </row>
    <row r="635" spans="15:28" x14ac:dyDescent="0.25">
      <c r="O635">
        <f ca="1">_xll.RiskDiscrete($A$6:$A$35,$E$6:$E$35)</f>
        <v>1</v>
      </c>
      <c r="P635">
        <f ca="1">_xll.RiskDuniform($L$5:$L$16)</f>
        <v>10</v>
      </c>
      <c r="Q635" t="str">
        <f ca="1">IF(_xll.RiskUniform(0,1)&lt;0.5,"uptown","downtown")</f>
        <v>downtown</v>
      </c>
      <c r="R635">
        <f t="shared" ca="1" si="49"/>
        <v>3</v>
      </c>
      <c r="S635" t="str">
        <f t="shared" ca="1" si="50"/>
        <v>Tape 1</v>
      </c>
      <c r="T635" t="str">
        <f t="shared" ca="1" si="51"/>
        <v>October</v>
      </c>
      <c r="U635" t="str">
        <f t="shared" ca="1" si="52"/>
        <v>downtown</v>
      </c>
      <c r="V635">
        <f t="shared" ca="1" si="53"/>
        <v>3</v>
      </c>
      <c r="Y635" t="s">
        <v>24</v>
      </c>
      <c r="Z635" t="s">
        <v>43</v>
      </c>
      <c r="AA635" t="s">
        <v>53</v>
      </c>
      <c r="AB635" s="2">
        <v>10</v>
      </c>
    </row>
    <row r="636" spans="15:28" x14ac:dyDescent="0.25">
      <c r="O636">
        <f ca="1">_xll.RiskDiscrete($A$6:$A$35,$E$6:$E$35)</f>
        <v>6</v>
      </c>
      <c r="P636">
        <f ca="1">_xll.RiskDuniform($L$5:$L$16)</f>
        <v>9</v>
      </c>
      <c r="Q636" t="str">
        <f ca="1">IF(_xll.RiskUniform(0,1)&lt;0.5,"uptown","downtown")</f>
        <v>uptown</v>
      </c>
      <c r="R636">
        <f t="shared" ca="1" si="49"/>
        <v>2.5</v>
      </c>
      <c r="S636" t="str">
        <f t="shared" ca="1" si="50"/>
        <v>Tape 6</v>
      </c>
      <c r="T636" t="str">
        <f t="shared" ca="1" si="51"/>
        <v>September</v>
      </c>
      <c r="U636" t="str">
        <f t="shared" ca="1" si="52"/>
        <v>uptown</v>
      </c>
      <c r="V636">
        <f t="shared" ca="1" si="53"/>
        <v>2.5</v>
      </c>
      <c r="Y636" t="s">
        <v>20</v>
      </c>
      <c r="Z636" t="s">
        <v>47</v>
      </c>
      <c r="AA636" t="s">
        <v>53</v>
      </c>
      <c r="AB636" s="2">
        <v>10</v>
      </c>
    </row>
    <row r="637" spans="15:28" x14ac:dyDescent="0.25">
      <c r="O637">
        <f ca="1">_xll.RiskDiscrete($A$6:$A$35,$E$6:$E$35)</f>
        <v>23</v>
      </c>
      <c r="P637">
        <f ca="1">_xll.RiskDuniform($L$5:$L$16)</f>
        <v>8</v>
      </c>
      <c r="Q637" t="str">
        <f ca="1">IF(_xll.RiskUniform(0,1)&lt;0.5,"uptown","downtown")</f>
        <v>uptown</v>
      </c>
      <c r="R637">
        <f t="shared" ca="1" si="49"/>
        <v>7</v>
      </c>
      <c r="S637" t="str">
        <f t="shared" ca="1" si="50"/>
        <v>Adhesive 3</v>
      </c>
      <c r="T637" t="str">
        <f t="shared" ca="1" si="51"/>
        <v>August</v>
      </c>
      <c r="U637" t="str">
        <f t="shared" ca="1" si="52"/>
        <v>uptown</v>
      </c>
      <c r="V637">
        <f t="shared" ca="1" si="53"/>
        <v>7</v>
      </c>
      <c r="Y637" t="s">
        <v>24</v>
      </c>
      <c r="Z637" t="s">
        <v>47</v>
      </c>
      <c r="AA637" t="s">
        <v>53</v>
      </c>
      <c r="AB637" s="2">
        <v>10</v>
      </c>
    </row>
    <row r="638" spans="15:28" x14ac:dyDescent="0.25">
      <c r="O638">
        <f ca="1">_xll.RiskDiscrete($A$6:$A$35,$E$6:$E$35)</f>
        <v>16</v>
      </c>
      <c r="P638">
        <f ca="1">_xll.RiskDuniform($L$5:$L$16)</f>
        <v>10</v>
      </c>
      <c r="Q638" t="str">
        <f ca="1">IF(_xll.RiskUniform(0,1)&lt;0.5,"uptown","downtown")</f>
        <v>downtown</v>
      </c>
      <c r="R638">
        <f t="shared" ca="1" si="49"/>
        <v>10</v>
      </c>
      <c r="S638" t="str">
        <f t="shared" ca="1" si="50"/>
        <v>Safety 6</v>
      </c>
      <c r="T638" t="str">
        <f t="shared" ca="1" si="51"/>
        <v>October</v>
      </c>
      <c r="U638" t="str">
        <f t="shared" ca="1" si="52"/>
        <v>downtown</v>
      </c>
      <c r="V638">
        <f t="shared" ca="1" si="53"/>
        <v>10</v>
      </c>
      <c r="Y638" t="s">
        <v>23</v>
      </c>
      <c r="Z638" t="s">
        <v>50</v>
      </c>
      <c r="AA638" t="s">
        <v>53</v>
      </c>
      <c r="AB638" s="2">
        <v>10</v>
      </c>
    </row>
    <row r="639" spans="15:28" x14ac:dyDescent="0.25">
      <c r="O639">
        <f ca="1">_xll.RiskDiscrete($A$6:$A$35,$E$6:$E$35)</f>
        <v>7</v>
      </c>
      <c r="P639">
        <f ca="1">_xll.RiskDuniform($L$5:$L$16)</f>
        <v>5</v>
      </c>
      <c r="Q639" t="str">
        <f ca="1">IF(_xll.RiskUniform(0,1)&lt;0.5,"uptown","downtown")</f>
        <v>downtown</v>
      </c>
      <c r="R639">
        <f t="shared" ca="1" si="49"/>
        <v>2.5</v>
      </c>
      <c r="S639" t="str">
        <f t="shared" ca="1" si="50"/>
        <v>Tape 7</v>
      </c>
      <c r="T639" t="str">
        <f t="shared" ca="1" si="51"/>
        <v>May</v>
      </c>
      <c r="U639" t="str">
        <f t="shared" ca="1" si="52"/>
        <v>downtown</v>
      </c>
      <c r="V639">
        <f t="shared" ca="1" si="53"/>
        <v>2.5</v>
      </c>
      <c r="Y639" t="s">
        <v>24</v>
      </c>
      <c r="Z639" t="s">
        <v>46</v>
      </c>
      <c r="AA639" t="s">
        <v>53</v>
      </c>
      <c r="AB639" s="2">
        <v>10</v>
      </c>
    </row>
    <row r="640" spans="15:28" x14ac:dyDescent="0.25">
      <c r="O640">
        <f ca="1">_xll.RiskDiscrete($A$6:$A$35,$E$6:$E$35)</f>
        <v>6</v>
      </c>
      <c r="P640">
        <f ca="1">_xll.RiskDuniform($L$5:$L$16)</f>
        <v>11</v>
      </c>
      <c r="Q640" t="str">
        <f ca="1">IF(_xll.RiskUniform(0,1)&lt;0.5,"uptown","downtown")</f>
        <v>uptown</v>
      </c>
      <c r="R640">
        <f t="shared" ca="1" si="49"/>
        <v>2.5</v>
      </c>
      <c r="S640" t="str">
        <f t="shared" ca="1" si="50"/>
        <v>Tape 6</v>
      </c>
      <c r="T640" t="str">
        <f t="shared" ca="1" si="51"/>
        <v>November</v>
      </c>
      <c r="U640" t="str">
        <f t="shared" ca="1" si="52"/>
        <v>uptown</v>
      </c>
      <c r="V640">
        <f t="shared" ca="1" si="53"/>
        <v>2.5</v>
      </c>
      <c r="Y640" t="s">
        <v>24</v>
      </c>
      <c r="Z640" t="s">
        <v>46</v>
      </c>
      <c r="AA640" t="s">
        <v>54</v>
      </c>
      <c r="AB640" s="2">
        <v>10</v>
      </c>
    </row>
    <row r="641" spans="15:28" x14ac:dyDescent="0.25">
      <c r="O641">
        <f ca="1">_xll.RiskDiscrete($A$6:$A$35,$E$6:$E$35)</f>
        <v>18</v>
      </c>
      <c r="P641">
        <f ca="1">_xll.RiskDuniform($L$5:$L$16)</f>
        <v>3</v>
      </c>
      <c r="Q641" t="str">
        <f ca="1">IF(_xll.RiskUniform(0,1)&lt;0.5,"uptown","downtown")</f>
        <v>downtown</v>
      </c>
      <c r="R641">
        <f t="shared" ca="1" si="49"/>
        <v>10</v>
      </c>
      <c r="S641" t="str">
        <f t="shared" ca="1" si="50"/>
        <v>Safety 8</v>
      </c>
      <c r="T641" t="str">
        <f t="shared" ca="1" si="51"/>
        <v>March</v>
      </c>
      <c r="U641" t="str">
        <f t="shared" ca="1" si="52"/>
        <v>downtown</v>
      </c>
      <c r="V641">
        <f t="shared" ca="1" si="53"/>
        <v>10</v>
      </c>
      <c r="Y641" t="s">
        <v>17</v>
      </c>
      <c r="Z641" t="s">
        <v>46</v>
      </c>
      <c r="AA641" t="s">
        <v>54</v>
      </c>
      <c r="AB641" s="2">
        <v>12</v>
      </c>
    </row>
    <row r="642" spans="15:28" x14ac:dyDescent="0.25">
      <c r="O642">
        <f ca="1">_xll.RiskDiscrete($A$6:$A$35,$E$6:$E$35)</f>
        <v>12</v>
      </c>
      <c r="P642">
        <f ca="1">_xll.RiskDuniform($L$5:$L$16)</f>
        <v>6</v>
      </c>
      <c r="Q642" t="str">
        <f ca="1">IF(_xll.RiskUniform(0,1)&lt;0.5,"uptown","downtown")</f>
        <v>downtown</v>
      </c>
      <c r="R642">
        <f t="shared" ca="1" si="49"/>
        <v>10</v>
      </c>
      <c r="S642" t="str">
        <f t="shared" ca="1" si="50"/>
        <v>Safety 2</v>
      </c>
      <c r="T642" t="str">
        <f t="shared" ca="1" si="51"/>
        <v>June</v>
      </c>
      <c r="U642" t="str">
        <f t="shared" ca="1" si="52"/>
        <v>downtown</v>
      </c>
      <c r="V642">
        <f t="shared" ca="1" si="53"/>
        <v>10</v>
      </c>
      <c r="Y642" t="s">
        <v>24</v>
      </c>
      <c r="Z642" t="s">
        <v>43</v>
      </c>
      <c r="AA642" t="s">
        <v>53</v>
      </c>
      <c r="AB642" s="2">
        <v>10</v>
      </c>
    </row>
    <row r="643" spans="15:28" x14ac:dyDescent="0.25">
      <c r="O643">
        <f ca="1">_xll.RiskDiscrete($A$6:$A$35,$E$6:$E$35)</f>
        <v>6</v>
      </c>
      <c r="P643">
        <f ca="1">_xll.RiskDuniform($L$5:$L$16)</f>
        <v>1</v>
      </c>
      <c r="Q643" t="str">
        <f ca="1">IF(_xll.RiskUniform(0,1)&lt;0.5,"uptown","downtown")</f>
        <v>uptown</v>
      </c>
      <c r="R643">
        <f t="shared" ca="1" si="49"/>
        <v>2.5</v>
      </c>
      <c r="S643" t="str">
        <f t="shared" ca="1" si="50"/>
        <v>Tape 6</v>
      </c>
      <c r="T643" t="str">
        <f t="shared" ca="1" si="51"/>
        <v>January</v>
      </c>
      <c r="U643" t="str">
        <f t="shared" ca="1" si="52"/>
        <v>uptown</v>
      </c>
      <c r="V643">
        <f t="shared" ca="1" si="53"/>
        <v>2.5</v>
      </c>
      <c r="Y643" t="s">
        <v>13</v>
      </c>
      <c r="Z643" t="s">
        <v>43</v>
      </c>
      <c r="AA643" t="s">
        <v>53</v>
      </c>
      <c r="AB643" s="2">
        <v>2.5</v>
      </c>
    </row>
    <row r="644" spans="15:28" x14ac:dyDescent="0.25">
      <c r="O644">
        <f ca="1">_xll.RiskDiscrete($A$6:$A$35,$E$6:$E$35)</f>
        <v>7</v>
      </c>
      <c r="P644">
        <f ca="1">_xll.RiskDuniform($L$5:$L$16)</f>
        <v>11</v>
      </c>
      <c r="Q644" t="str">
        <f ca="1">IF(_xll.RiskUniform(0,1)&lt;0.5,"uptown","downtown")</f>
        <v>downtown</v>
      </c>
      <c r="R644">
        <f t="shared" ca="1" si="49"/>
        <v>2.5</v>
      </c>
      <c r="S644" t="str">
        <f t="shared" ca="1" si="50"/>
        <v>Tape 7</v>
      </c>
      <c r="T644" t="str">
        <f t="shared" ca="1" si="51"/>
        <v>November</v>
      </c>
      <c r="U644" t="str">
        <f t="shared" ca="1" si="52"/>
        <v>downtown</v>
      </c>
      <c r="V644">
        <f t="shared" ca="1" si="53"/>
        <v>2.5</v>
      </c>
      <c r="Y644" t="s">
        <v>24</v>
      </c>
      <c r="Z644" t="s">
        <v>42</v>
      </c>
      <c r="AA644" t="s">
        <v>53</v>
      </c>
      <c r="AB644" s="2">
        <v>10</v>
      </c>
    </row>
    <row r="645" spans="15:28" x14ac:dyDescent="0.25">
      <c r="O645">
        <f ca="1">_xll.RiskDiscrete($A$6:$A$35,$E$6:$E$35)</f>
        <v>18</v>
      </c>
      <c r="P645">
        <f ca="1">_xll.RiskDuniform($L$5:$L$16)</f>
        <v>1</v>
      </c>
      <c r="Q645" t="str">
        <f ca="1">IF(_xll.RiskUniform(0,1)&lt;0.5,"uptown","downtown")</f>
        <v>uptown</v>
      </c>
      <c r="R645">
        <f t="shared" ca="1" si="49"/>
        <v>10</v>
      </c>
      <c r="S645" t="str">
        <f t="shared" ca="1" si="50"/>
        <v>Safety 8</v>
      </c>
      <c r="T645" t="str">
        <f t="shared" ca="1" si="51"/>
        <v>January</v>
      </c>
      <c r="U645" t="str">
        <f t="shared" ca="1" si="52"/>
        <v>uptown</v>
      </c>
      <c r="V645">
        <f t="shared" ca="1" si="53"/>
        <v>10</v>
      </c>
      <c r="Y645" t="s">
        <v>16</v>
      </c>
      <c r="Z645" t="s">
        <v>42</v>
      </c>
      <c r="AA645" t="s">
        <v>54</v>
      </c>
      <c r="AB645" s="2">
        <v>2.5</v>
      </c>
    </row>
    <row r="646" spans="15:28" x14ac:dyDescent="0.25">
      <c r="O646">
        <f ca="1">_xll.RiskDiscrete($A$6:$A$35,$E$6:$E$35)</f>
        <v>18</v>
      </c>
      <c r="P646">
        <f ca="1">_xll.RiskDuniform($L$5:$L$16)</f>
        <v>10</v>
      </c>
      <c r="Q646" t="str">
        <f ca="1">IF(_xll.RiskUniform(0,1)&lt;0.5,"uptown","downtown")</f>
        <v>downtown</v>
      </c>
      <c r="R646">
        <f t="shared" ca="1" si="49"/>
        <v>10</v>
      </c>
      <c r="S646" t="str">
        <f t="shared" ca="1" si="50"/>
        <v>Safety 8</v>
      </c>
      <c r="T646" t="str">
        <f t="shared" ca="1" si="51"/>
        <v>October</v>
      </c>
      <c r="U646" t="str">
        <f t="shared" ca="1" si="52"/>
        <v>downtown</v>
      </c>
      <c r="V646">
        <f t="shared" ca="1" si="53"/>
        <v>10</v>
      </c>
      <c r="Y646" t="s">
        <v>24</v>
      </c>
      <c r="Z646" t="s">
        <v>49</v>
      </c>
      <c r="AA646" t="s">
        <v>53</v>
      </c>
      <c r="AB646" s="2">
        <v>10</v>
      </c>
    </row>
    <row r="647" spans="15:28" x14ac:dyDescent="0.25">
      <c r="O647">
        <f ca="1">_xll.RiskDiscrete($A$6:$A$35,$E$6:$E$35)</f>
        <v>18</v>
      </c>
      <c r="P647">
        <f ca="1">_xll.RiskDuniform($L$5:$L$16)</f>
        <v>7</v>
      </c>
      <c r="Q647" t="str">
        <f ca="1">IF(_xll.RiskUniform(0,1)&lt;0.5,"uptown","downtown")</f>
        <v>uptown</v>
      </c>
      <c r="R647">
        <f t="shared" ca="1" si="49"/>
        <v>10</v>
      </c>
      <c r="S647" t="str">
        <f t="shared" ca="1" si="50"/>
        <v>Safety 8</v>
      </c>
      <c r="T647" t="str">
        <f t="shared" ca="1" si="51"/>
        <v>July</v>
      </c>
      <c r="U647" t="str">
        <f t="shared" ca="1" si="52"/>
        <v>uptown</v>
      </c>
      <c r="V647">
        <f t="shared" ca="1" si="53"/>
        <v>10</v>
      </c>
      <c r="Y647" t="s">
        <v>18</v>
      </c>
      <c r="Z647" t="s">
        <v>46</v>
      </c>
      <c r="AA647" t="s">
        <v>54</v>
      </c>
      <c r="AB647" s="2">
        <v>10</v>
      </c>
    </row>
    <row r="648" spans="15:28" x14ac:dyDescent="0.25">
      <c r="O648">
        <f ca="1">_xll.RiskDiscrete($A$6:$A$35,$E$6:$E$35)</f>
        <v>18</v>
      </c>
      <c r="P648">
        <f ca="1">_xll.RiskDuniform($L$5:$L$16)</f>
        <v>2</v>
      </c>
      <c r="Q648" t="str">
        <f ca="1">IF(_xll.RiskUniform(0,1)&lt;0.5,"uptown","downtown")</f>
        <v>downtown</v>
      </c>
      <c r="R648">
        <f t="shared" ref="R648:R711" ca="1" si="54">VLOOKUP(O648,lookprice,2)</f>
        <v>10</v>
      </c>
      <c r="S648" t="str">
        <f t="shared" ref="S648:S711" ca="1" si="55">VLOOKUP(O648,lookname,2)</f>
        <v>Safety 8</v>
      </c>
      <c r="T648" t="str">
        <f t="shared" ref="T648:T711" ca="1" si="56">VLOOKUP(P648,lookmonth,2)</f>
        <v>February</v>
      </c>
      <c r="U648" t="str">
        <f t="shared" ca="1" si="52"/>
        <v>downtown</v>
      </c>
      <c r="V648">
        <f t="shared" ca="1" si="53"/>
        <v>10</v>
      </c>
      <c r="Y648" t="s">
        <v>30</v>
      </c>
      <c r="Z648" t="s">
        <v>43</v>
      </c>
      <c r="AA648" t="s">
        <v>54</v>
      </c>
      <c r="AB648" s="2">
        <v>7</v>
      </c>
    </row>
    <row r="649" spans="15:28" x14ac:dyDescent="0.25">
      <c r="O649">
        <f ca="1">_xll.RiskDiscrete($A$6:$A$35,$E$6:$E$35)</f>
        <v>18</v>
      </c>
      <c r="P649">
        <f ca="1">_xll.RiskDuniform($L$5:$L$16)</f>
        <v>10</v>
      </c>
      <c r="Q649" t="str">
        <f ca="1">IF(_xll.RiskUniform(0,1)&lt;0.5,"uptown","downtown")</f>
        <v>uptown</v>
      </c>
      <c r="R649">
        <f t="shared" ca="1" si="54"/>
        <v>10</v>
      </c>
      <c r="S649" t="str">
        <f t="shared" ca="1" si="55"/>
        <v>Safety 8</v>
      </c>
      <c r="T649" t="str">
        <f t="shared" ca="1" si="56"/>
        <v>October</v>
      </c>
      <c r="U649" t="str">
        <f t="shared" ref="U649:U712" ca="1" si="57">Q649</f>
        <v>uptown</v>
      </c>
      <c r="V649">
        <f t="shared" ref="V649:V712" ca="1" si="58">R649</f>
        <v>10</v>
      </c>
      <c r="Y649" t="s">
        <v>24</v>
      </c>
      <c r="Z649" t="s">
        <v>39</v>
      </c>
      <c r="AA649" t="s">
        <v>53</v>
      </c>
      <c r="AB649" s="2">
        <v>10</v>
      </c>
    </row>
    <row r="650" spans="15:28" x14ac:dyDescent="0.25">
      <c r="O650">
        <f ca="1">_xll.RiskDiscrete($A$6:$A$35,$E$6:$E$35)</f>
        <v>17</v>
      </c>
      <c r="P650">
        <f ca="1">_xll.RiskDuniform($L$5:$L$16)</f>
        <v>6</v>
      </c>
      <c r="Q650" t="str">
        <f ca="1">IF(_xll.RiskUniform(0,1)&lt;0.5,"uptown","downtown")</f>
        <v>downtown</v>
      </c>
      <c r="R650">
        <f t="shared" ca="1" si="54"/>
        <v>10</v>
      </c>
      <c r="S650" t="str">
        <f t="shared" ca="1" si="55"/>
        <v>Safety 7</v>
      </c>
      <c r="T650" t="str">
        <f t="shared" ca="1" si="56"/>
        <v>June</v>
      </c>
      <c r="U650" t="str">
        <f t="shared" ca="1" si="57"/>
        <v>downtown</v>
      </c>
      <c r="V650">
        <f t="shared" ca="1" si="58"/>
        <v>10</v>
      </c>
      <c r="Y650" t="s">
        <v>16</v>
      </c>
      <c r="Z650" t="s">
        <v>50</v>
      </c>
      <c r="AA650" t="s">
        <v>53</v>
      </c>
      <c r="AB650" s="2">
        <v>2.5</v>
      </c>
    </row>
    <row r="651" spans="15:28" x14ac:dyDescent="0.25">
      <c r="O651">
        <f ca="1">_xll.RiskDiscrete($A$6:$A$35,$E$6:$E$35)</f>
        <v>18</v>
      </c>
      <c r="P651">
        <f ca="1">_xll.RiskDuniform($L$5:$L$16)</f>
        <v>7</v>
      </c>
      <c r="Q651" t="str">
        <f ca="1">IF(_xll.RiskUniform(0,1)&lt;0.5,"uptown","downtown")</f>
        <v>downtown</v>
      </c>
      <c r="R651">
        <f t="shared" ca="1" si="54"/>
        <v>10</v>
      </c>
      <c r="S651" t="str">
        <f t="shared" ca="1" si="55"/>
        <v>Safety 8</v>
      </c>
      <c r="T651" t="str">
        <f t="shared" ca="1" si="56"/>
        <v>July</v>
      </c>
      <c r="U651" t="str">
        <f t="shared" ca="1" si="57"/>
        <v>downtown</v>
      </c>
      <c r="V651">
        <f t="shared" ca="1" si="58"/>
        <v>10</v>
      </c>
      <c r="Y651" t="s">
        <v>14</v>
      </c>
      <c r="Z651" t="s">
        <v>48</v>
      </c>
      <c r="AA651" t="s">
        <v>54</v>
      </c>
      <c r="AB651" s="2">
        <v>2.5</v>
      </c>
    </row>
    <row r="652" spans="15:28" x14ac:dyDescent="0.25">
      <c r="O652">
        <f ca="1">_xll.RiskDiscrete($A$6:$A$35,$E$6:$E$35)</f>
        <v>1</v>
      </c>
      <c r="P652">
        <f ca="1">_xll.RiskDuniform($L$5:$L$16)</f>
        <v>4</v>
      </c>
      <c r="Q652" t="str">
        <f ca="1">IF(_xll.RiskUniform(0,1)&lt;0.5,"uptown","downtown")</f>
        <v>uptown</v>
      </c>
      <c r="R652">
        <f t="shared" ca="1" si="54"/>
        <v>3</v>
      </c>
      <c r="S652" t="str">
        <f t="shared" ca="1" si="55"/>
        <v>Tape 1</v>
      </c>
      <c r="T652" t="str">
        <f t="shared" ca="1" si="56"/>
        <v>April</v>
      </c>
      <c r="U652" t="str">
        <f t="shared" ca="1" si="57"/>
        <v>uptown</v>
      </c>
      <c r="V652">
        <f t="shared" ca="1" si="58"/>
        <v>3</v>
      </c>
      <c r="Y652" t="s">
        <v>16</v>
      </c>
      <c r="Z652" t="s">
        <v>41</v>
      </c>
      <c r="AA652" t="s">
        <v>53</v>
      </c>
      <c r="AB652" s="2">
        <v>2.5</v>
      </c>
    </row>
    <row r="653" spans="15:28" x14ac:dyDescent="0.25">
      <c r="O653">
        <f ca="1">_xll.RiskDiscrete($A$6:$A$35,$E$6:$E$35)</f>
        <v>17</v>
      </c>
      <c r="P653">
        <f ca="1">_xll.RiskDuniform($L$5:$L$16)</f>
        <v>9</v>
      </c>
      <c r="Q653" t="str">
        <f ca="1">IF(_xll.RiskUniform(0,1)&lt;0.5,"uptown","downtown")</f>
        <v>uptown</v>
      </c>
      <c r="R653">
        <f t="shared" ca="1" si="54"/>
        <v>10</v>
      </c>
      <c r="S653" t="str">
        <f t="shared" ca="1" si="55"/>
        <v>Safety 7</v>
      </c>
      <c r="T653" t="str">
        <f t="shared" ca="1" si="56"/>
        <v>September</v>
      </c>
      <c r="U653" t="str">
        <f t="shared" ca="1" si="57"/>
        <v>uptown</v>
      </c>
      <c r="V653">
        <f t="shared" ca="1" si="58"/>
        <v>10</v>
      </c>
      <c r="Y653" t="s">
        <v>13</v>
      </c>
      <c r="Z653" t="s">
        <v>50</v>
      </c>
      <c r="AA653" t="s">
        <v>53</v>
      </c>
      <c r="AB653" s="2">
        <v>2.5</v>
      </c>
    </row>
    <row r="654" spans="15:28" x14ac:dyDescent="0.25">
      <c r="O654">
        <f ca="1">_xll.RiskDiscrete($A$6:$A$35,$E$6:$E$35)</f>
        <v>6</v>
      </c>
      <c r="P654">
        <f ca="1">_xll.RiskDuniform($L$5:$L$16)</f>
        <v>8</v>
      </c>
      <c r="Q654" t="str">
        <f ca="1">IF(_xll.RiskUniform(0,1)&lt;0.5,"uptown","downtown")</f>
        <v>uptown</v>
      </c>
      <c r="R654">
        <f t="shared" ca="1" si="54"/>
        <v>2.5</v>
      </c>
      <c r="S654" t="str">
        <f t="shared" ca="1" si="55"/>
        <v>Tape 6</v>
      </c>
      <c r="T654" t="str">
        <f t="shared" ca="1" si="56"/>
        <v>August</v>
      </c>
      <c r="U654" t="str">
        <f t="shared" ca="1" si="57"/>
        <v>uptown</v>
      </c>
      <c r="V654">
        <f t="shared" ca="1" si="58"/>
        <v>2.5</v>
      </c>
      <c r="Y654" t="s">
        <v>13</v>
      </c>
      <c r="Z654" t="s">
        <v>44</v>
      </c>
      <c r="AA654" t="s">
        <v>54</v>
      </c>
      <c r="AB654" s="2">
        <v>2.5</v>
      </c>
    </row>
    <row r="655" spans="15:28" x14ac:dyDescent="0.25">
      <c r="O655">
        <f ca="1">_xll.RiskDiscrete($A$6:$A$35,$E$6:$E$35)</f>
        <v>13</v>
      </c>
      <c r="P655">
        <f ca="1">_xll.RiskDuniform($L$5:$L$16)</f>
        <v>5</v>
      </c>
      <c r="Q655" t="str">
        <f ca="1">IF(_xll.RiskUniform(0,1)&lt;0.5,"uptown","downtown")</f>
        <v>uptown</v>
      </c>
      <c r="R655">
        <f t="shared" ca="1" si="54"/>
        <v>10</v>
      </c>
      <c r="S655" t="str">
        <f t="shared" ca="1" si="55"/>
        <v>Safety 3</v>
      </c>
      <c r="T655" t="str">
        <f t="shared" ca="1" si="56"/>
        <v>May</v>
      </c>
      <c r="U655" t="str">
        <f t="shared" ca="1" si="57"/>
        <v>uptown</v>
      </c>
      <c r="V655">
        <f t="shared" ca="1" si="58"/>
        <v>10</v>
      </c>
      <c r="Y655" t="s">
        <v>19</v>
      </c>
      <c r="Z655" t="s">
        <v>47</v>
      </c>
      <c r="AA655" t="s">
        <v>53</v>
      </c>
      <c r="AB655" s="2">
        <v>10</v>
      </c>
    </row>
    <row r="656" spans="15:28" x14ac:dyDescent="0.25">
      <c r="O656">
        <f ca="1">_xll.RiskDiscrete($A$6:$A$35,$E$6:$E$35)</f>
        <v>18</v>
      </c>
      <c r="P656">
        <f ca="1">_xll.RiskDuniform($L$5:$L$16)</f>
        <v>6</v>
      </c>
      <c r="Q656" t="str">
        <f ca="1">IF(_xll.RiskUniform(0,1)&lt;0.5,"uptown","downtown")</f>
        <v>uptown</v>
      </c>
      <c r="R656">
        <f t="shared" ca="1" si="54"/>
        <v>10</v>
      </c>
      <c r="S656" t="str">
        <f t="shared" ca="1" si="55"/>
        <v>Safety 8</v>
      </c>
      <c r="T656" t="str">
        <f t="shared" ca="1" si="56"/>
        <v>June</v>
      </c>
      <c r="U656" t="str">
        <f t="shared" ca="1" si="57"/>
        <v>uptown</v>
      </c>
      <c r="V656">
        <f t="shared" ca="1" si="58"/>
        <v>10</v>
      </c>
      <c r="Y656" t="s">
        <v>13</v>
      </c>
      <c r="Z656" t="s">
        <v>45</v>
      </c>
      <c r="AA656" t="s">
        <v>54</v>
      </c>
      <c r="AB656" s="2">
        <v>2.5</v>
      </c>
    </row>
    <row r="657" spans="15:28" x14ac:dyDescent="0.25">
      <c r="O657">
        <f ca="1">_xll.RiskDiscrete($A$6:$A$35,$E$6:$E$35)</f>
        <v>18</v>
      </c>
      <c r="P657">
        <f ca="1">_xll.RiskDuniform($L$5:$L$16)</f>
        <v>8</v>
      </c>
      <c r="Q657" t="str">
        <f ca="1">IF(_xll.RiskUniform(0,1)&lt;0.5,"uptown","downtown")</f>
        <v>downtown</v>
      </c>
      <c r="R657">
        <f t="shared" ca="1" si="54"/>
        <v>10</v>
      </c>
      <c r="S657" t="str">
        <f t="shared" ca="1" si="55"/>
        <v>Safety 8</v>
      </c>
      <c r="T657" t="str">
        <f t="shared" ca="1" si="56"/>
        <v>August</v>
      </c>
      <c r="U657" t="str">
        <f t="shared" ca="1" si="57"/>
        <v>downtown</v>
      </c>
      <c r="V657">
        <f t="shared" ca="1" si="58"/>
        <v>10</v>
      </c>
      <c r="Y657" t="s">
        <v>24</v>
      </c>
      <c r="Z657" t="s">
        <v>50</v>
      </c>
      <c r="AA657" t="s">
        <v>54</v>
      </c>
      <c r="AB657" s="2">
        <v>10</v>
      </c>
    </row>
    <row r="658" spans="15:28" x14ac:dyDescent="0.25">
      <c r="O658">
        <f ca="1">_xll.RiskDiscrete($A$6:$A$35,$E$6:$E$35)</f>
        <v>12</v>
      </c>
      <c r="P658">
        <f ca="1">_xll.RiskDuniform($L$5:$L$16)</f>
        <v>5</v>
      </c>
      <c r="Q658" t="str">
        <f ca="1">IF(_xll.RiskUniform(0,1)&lt;0.5,"uptown","downtown")</f>
        <v>downtown</v>
      </c>
      <c r="R658">
        <f t="shared" ca="1" si="54"/>
        <v>10</v>
      </c>
      <c r="S658" t="str">
        <f t="shared" ca="1" si="55"/>
        <v>Safety 2</v>
      </c>
      <c r="T658" t="str">
        <f t="shared" ca="1" si="56"/>
        <v>May</v>
      </c>
      <c r="U658" t="str">
        <f t="shared" ca="1" si="57"/>
        <v>downtown</v>
      </c>
      <c r="V658">
        <f t="shared" ca="1" si="58"/>
        <v>10</v>
      </c>
      <c r="Y658" t="s">
        <v>7</v>
      </c>
      <c r="Z658" t="s">
        <v>47</v>
      </c>
      <c r="AA658" t="s">
        <v>54</v>
      </c>
      <c r="AB658" s="2">
        <v>3</v>
      </c>
    </row>
    <row r="659" spans="15:28" x14ac:dyDescent="0.25">
      <c r="O659">
        <f ca="1">_xll.RiskDiscrete($A$6:$A$35,$E$6:$E$35)</f>
        <v>18</v>
      </c>
      <c r="P659">
        <f ca="1">_xll.RiskDuniform($L$5:$L$16)</f>
        <v>12</v>
      </c>
      <c r="Q659" t="str">
        <f ca="1">IF(_xll.RiskUniform(0,1)&lt;0.5,"uptown","downtown")</f>
        <v>uptown</v>
      </c>
      <c r="R659">
        <f t="shared" ca="1" si="54"/>
        <v>10</v>
      </c>
      <c r="S659" t="str">
        <f t="shared" ca="1" si="55"/>
        <v>Safety 8</v>
      </c>
      <c r="T659" t="str">
        <f t="shared" ca="1" si="56"/>
        <v>December</v>
      </c>
      <c r="U659" t="str">
        <f t="shared" ca="1" si="57"/>
        <v>uptown</v>
      </c>
      <c r="V659">
        <f t="shared" ca="1" si="58"/>
        <v>10</v>
      </c>
      <c r="Y659" t="s">
        <v>18</v>
      </c>
      <c r="Z659" t="s">
        <v>40</v>
      </c>
      <c r="AA659" t="s">
        <v>54</v>
      </c>
      <c r="AB659" s="2">
        <v>10</v>
      </c>
    </row>
    <row r="660" spans="15:28" x14ac:dyDescent="0.25">
      <c r="O660">
        <f ca="1">_xll.RiskDiscrete($A$6:$A$35,$E$6:$E$35)</f>
        <v>12</v>
      </c>
      <c r="P660">
        <f ca="1">_xll.RiskDuniform($L$5:$L$16)</f>
        <v>6</v>
      </c>
      <c r="Q660" t="str">
        <f ca="1">IF(_xll.RiskUniform(0,1)&lt;0.5,"uptown","downtown")</f>
        <v>downtown</v>
      </c>
      <c r="R660">
        <f t="shared" ca="1" si="54"/>
        <v>10</v>
      </c>
      <c r="S660" t="str">
        <f t="shared" ca="1" si="55"/>
        <v>Safety 2</v>
      </c>
      <c r="T660" t="str">
        <f t="shared" ca="1" si="56"/>
        <v>June</v>
      </c>
      <c r="U660" t="str">
        <f t="shared" ca="1" si="57"/>
        <v>downtown</v>
      </c>
      <c r="V660">
        <f t="shared" ca="1" si="58"/>
        <v>10</v>
      </c>
      <c r="Y660" t="s">
        <v>24</v>
      </c>
      <c r="Z660" t="s">
        <v>41</v>
      </c>
      <c r="AA660" t="s">
        <v>53</v>
      </c>
      <c r="AB660" s="2">
        <v>10</v>
      </c>
    </row>
    <row r="661" spans="15:28" x14ac:dyDescent="0.25">
      <c r="O661">
        <f ca="1">_xll.RiskDiscrete($A$6:$A$35,$E$6:$E$35)</f>
        <v>8</v>
      </c>
      <c r="P661">
        <f ca="1">_xll.RiskDuniform($L$5:$L$16)</f>
        <v>4</v>
      </c>
      <c r="Q661" t="str">
        <f ca="1">IF(_xll.RiskUniform(0,1)&lt;0.5,"uptown","downtown")</f>
        <v>downtown</v>
      </c>
      <c r="R661">
        <f t="shared" ca="1" si="54"/>
        <v>2.5</v>
      </c>
      <c r="S661" t="str">
        <f t="shared" ca="1" si="55"/>
        <v>Tape 8</v>
      </c>
      <c r="T661" t="str">
        <f t="shared" ca="1" si="56"/>
        <v>April</v>
      </c>
      <c r="U661" t="str">
        <f t="shared" ca="1" si="57"/>
        <v>downtown</v>
      </c>
      <c r="V661">
        <f t="shared" ca="1" si="58"/>
        <v>2.5</v>
      </c>
      <c r="Y661" t="s">
        <v>24</v>
      </c>
      <c r="Z661" t="s">
        <v>44</v>
      </c>
      <c r="AA661" t="s">
        <v>54</v>
      </c>
      <c r="AB661" s="2">
        <v>10</v>
      </c>
    </row>
    <row r="662" spans="15:28" x14ac:dyDescent="0.25">
      <c r="O662">
        <f ca="1">_xll.RiskDiscrete($A$6:$A$35,$E$6:$E$35)</f>
        <v>18</v>
      </c>
      <c r="P662">
        <f ca="1">_xll.RiskDuniform($L$5:$L$16)</f>
        <v>11</v>
      </c>
      <c r="Q662" t="str">
        <f ca="1">IF(_xll.RiskUniform(0,1)&lt;0.5,"uptown","downtown")</f>
        <v>downtown</v>
      </c>
      <c r="R662">
        <f t="shared" ca="1" si="54"/>
        <v>10</v>
      </c>
      <c r="S662" t="str">
        <f t="shared" ca="1" si="55"/>
        <v>Safety 8</v>
      </c>
      <c r="T662" t="str">
        <f t="shared" ca="1" si="56"/>
        <v>November</v>
      </c>
      <c r="U662" t="str">
        <f t="shared" ca="1" si="57"/>
        <v>downtown</v>
      </c>
      <c r="V662">
        <f t="shared" ca="1" si="58"/>
        <v>10</v>
      </c>
      <c r="Y662" t="s">
        <v>24</v>
      </c>
      <c r="Z662" t="s">
        <v>41</v>
      </c>
      <c r="AA662" t="s">
        <v>53</v>
      </c>
      <c r="AB662" s="2">
        <v>10</v>
      </c>
    </row>
    <row r="663" spans="15:28" x14ac:dyDescent="0.25">
      <c r="O663">
        <f ca="1">_xll.RiskDiscrete($A$6:$A$35,$E$6:$E$35)</f>
        <v>7</v>
      </c>
      <c r="P663">
        <f ca="1">_xll.RiskDuniform($L$5:$L$16)</f>
        <v>11</v>
      </c>
      <c r="Q663" t="str">
        <f ca="1">IF(_xll.RiskUniform(0,1)&lt;0.5,"uptown","downtown")</f>
        <v>uptown</v>
      </c>
      <c r="R663">
        <f t="shared" ca="1" si="54"/>
        <v>2.5</v>
      </c>
      <c r="S663" t="str">
        <f t="shared" ca="1" si="55"/>
        <v>Tape 7</v>
      </c>
      <c r="T663" t="str">
        <f t="shared" ca="1" si="56"/>
        <v>November</v>
      </c>
      <c r="U663" t="str">
        <f t="shared" ca="1" si="57"/>
        <v>uptown</v>
      </c>
      <c r="V663">
        <f t="shared" ca="1" si="58"/>
        <v>2.5</v>
      </c>
      <c r="Y663" t="s">
        <v>23</v>
      </c>
      <c r="Z663" t="s">
        <v>40</v>
      </c>
      <c r="AA663" t="s">
        <v>53</v>
      </c>
      <c r="AB663" s="2">
        <v>10</v>
      </c>
    </row>
    <row r="664" spans="15:28" x14ac:dyDescent="0.25">
      <c r="O664">
        <f ca="1">_xll.RiskDiscrete($A$6:$A$35,$E$6:$E$35)</f>
        <v>7</v>
      </c>
      <c r="P664">
        <f ca="1">_xll.RiskDuniform($L$5:$L$16)</f>
        <v>7</v>
      </c>
      <c r="Q664" t="str">
        <f ca="1">IF(_xll.RiskUniform(0,1)&lt;0.5,"uptown","downtown")</f>
        <v>downtown</v>
      </c>
      <c r="R664">
        <f t="shared" ca="1" si="54"/>
        <v>2.5</v>
      </c>
      <c r="S664" t="str">
        <f t="shared" ca="1" si="55"/>
        <v>Tape 7</v>
      </c>
      <c r="T664" t="str">
        <f t="shared" ca="1" si="56"/>
        <v>July</v>
      </c>
      <c r="U664" t="str">
        <f t="shared" ca="1" si="57"/>
        <v>downtown</v>
      </c>
      <c r="V664">
        <f t="shared" ca="1" si="58"/>
        <v>2.5</v>
      </c>
      <c r="Y664" t="s">
        <v>16</v>
      </c>
      <c r="Z664" t="s">
        <v>39</v>
      </c>
      <c r="AA664" t="s">
        <v>54</v>
      </c>
      <c r="AB664" s="2">
        <v>2.5</v>
      </c>
    </row>
    <row r="665" spans="15:28" x14ac:dyDescent="0.25">
      <c r="O665">
        <f ca="1">_xll.RiskDiscrete($A$6:$A$35,$E$6:$E$35)</f>
        <v>18</v>
      </c>
      <c r="P665">
        <f ca="1">_xll.RiskDuniform($L$5:$L$16)</f>
        <v>9</v>
      </c>
      <c r="Q665" t="str">
        <f ca="1">IF(_xll.RiskUniform(0,1)&lt;0.5,"uptown","downtown")</f>
        <v>downtown</v>
      </c>
      <c r="R665">
        <f t="shared" ca="1" si="54"/>
        <v>10</v>
      </c>
      <c r="S665" t="str">
        <f t="shared" ca="1" si="55"/>
        <v>Safety 8</v>
      </c>
      <c r="T665" t="str">
        <f t="shared" ca="1" si="56"/>
        <v>September</v>
      </c>
      <c r="U665" t="str">
        <f t="shared" ca="1" si="57"/>
        <v>downtown</v>
      </c>
      <c r="V665">
        <f t="shared" ca="1" si="58"/>
        <v>10</v>
      </c>
      <c r="Y665" t="s">
        <v>24</v>
      </c>
      <c r="Z665" t="s">
        <v>45</v>
      </c>
      <c r="AA665" t="s">
        <v>53</v>
      </c>
      <c r="AB665" s="2">
        <v>10</v>
      </c>
    </row>
    <row r="666" spans="15:28" x14ac:dyDescent="0.25">
      <c r="O666">
        <f ca="1">_xll.RiskDiscrete($A$6:$A$35,$E$6:$E$35)</f>
        <v>24</v>
      </c>
      <c r="P666">
        <f ca="1">_xll.RiskDuniform($L$5:$L$16)</f>
        <v>3</v>
      </c>
      <c r="Q666" t="str">
        <f ca="1">IF(_xll.RiskUniform(0,1)&lt;0.5,"uptown","downtown")</f>
        <v>uptown</v>
      </c>
      <c r="R666">
        <f t="shared" ca="1" si="54"/>
        <v>7</v>
      </c>
      <c r="S666" t="str">
        <f t="shared" ca="1" si="55"/>
        <v>Adhesive 4</v>
      </c>
      <c r="T666" t="str">
        <f t="shared" ca="1" si="56"/>
        <v>March</v>
      </c>
      <c r="U666" t="str">
        <f t="shared" ca="1" si="57"/>
        <v>uptown</v>
      </c>
      <c r="V666">
        <f t="shared" ca="1" si="58"/>
        <v>7</v>
      </c>
      <c r="Y666" t="s">
        <v>24</v>
      </c>
      <c r="Z666" t="s">
        <v>49</v>
      </c>
      <c r="AA666" t="s">
        <v>54</v>
      </c>
      <c r="AB666" s="2">
        <v>10</v>
      </c>
    </row>
    <row r="667" spans="15:28" x14ac:dyDescent="0.25">
      <c r="O667">
        <f ca="1">_xll.RiskDiscrete($A$6:$A$35,$E$6:$E$35)</f>
        <v>10</v>
      </c>
      <c r="P667">
        <f ca="1">_xll.RiskDuniform($L$5:$L$16)</f>
        <v>2</v>
      </c>
      <c r="Q667" t="str">
        <f ca="1">IF(_xll.RiskUniform(0,1)&lt;0.5,"uptown","downtown")</f>
        <v>downtown</v>
      </c>
      <c r="R667">
        <f t="shared" ca="1" si="54"/>
        <v>2.5</v>
      </c>
      <c r="S667" t="str">
        <f t="shared" ca="1" si="55"/>
        <v>Tape 10</v>
      </c>
      <c r="T667" t="str">
        <f t="shared" ca="1" si="56"/>
        <v>February</v>
      </c>
      <c r="U667" t="str">
        <f t="shared" ca="1" si="57"/>
        <v>downtown</v>
      </c>
      <c r="V667">
        <f t="shared" ca="1" si="58"/>
        <v>2.5</v>
      </c>
      <c r="Y667" t="s">
        <v>18</v>
      </c>
      <c r="Z667" t="s">
        <v>50</v>
      </c>
      <c r="AA667" t="s">
        <v>53</v>
      </c>
      <c r="AB667" s="2">
        <v>10</v>
      </c>
    </row>
    <row r="668" spans="15:28" x14ac:dyDescent="0.25">
      <c r="O668">
        <f ca="1">_xll.RiskDiscrete($A$6:$A$35,$E$6:$E$35)</f>
        <v>10</v>
      </c>
      <c r="P668">
        <f ca="1">_xll.RiskDuniform($L$5:$L$16)</f>
        <v>3</v>
      </c>
      <c r="Q668" t="str">
        <f ca="1">IF(_xll.RiskUniform(0,1)&lt;0.5,"uptown","downtown")</f>
        <v>uptown</v>
      </c>
      <c r="R668">
        <f t="shared" ca="1" si="54"/>
        <v>2.5</v>
      </c>
      <c r="S668" t="str">
        <f t="shared" ca="1" si="55"/>
        <v>Tape 10</v>
      </c>
      <c r="T668" t="str">
        <f t="shared" ca="1" si="56"/>
        <v>March</v>
      </c>
      <c r="U668" t="str">
        <f t="shared" ca="1" si="57"/>
        <v>uptown</v>
      </c>
      <c r="V668">
        <f t="shared" ca="1" si="58"/>
        <v>2.5</v>
      </c>
      <c r="Y668" t="s">
        <v>24</v>
      </c>
      <c r="Z668" t="s">
        <v>41</v>
      </c>
      <c r="AA668" t="s">
        <v>54</v>
      </c>
      <c r="AB668" s="2">
        <v>10</v>
      </c>
    </row>
    <row r="669" spans="15:28" x14ac:dyDescent="0.25">
      <c r="O669">
        <f ca="1">_xll.RiskDiscrete($A$6:$A$35,$E$6:$E$35)</f>
        <v>11</v>
      </c>
      <c r="P669">
        <f ca="1">_xll.RiskDuniform($L$5:$L$16)</f>
        <v>6</v>
      </c>
      <c r="Q669" t="str">
        <f ca="1">IF(_xll.RiskUniform(0,1)&lt;0.5,"uptown","downtown")</f>
        <v>uptown</v>
      </c>
      <c r="R669">
        <f t="shared" ca="1" si="54"/>
        <v>12</v>
      </c>
      <c r="S669" t="str">
        <f t="shared" ca="1" si="55"/>
        <v>Safety 1</v>
      </c>
      <c r="T669" t="str">
        <f t="shared" ca="1" si="56"/>
        <v>June</v>
      </c>
      <c r="U669" t="str">
        <f t="shared" ca="1" si="57"/>
        <v>uptown</v>
      </c>
      <c r="V669">
        <f t="shared" ca="1" si="58"/>
        <v>12</v>
      </c>
      <c r="Y669" t="s">
        <v>24</v>
      </c>
      <c r="Z669" t="s">
        <v>46</v>
      </c>
      <c r="AA669" t="s">
        <v>54</v>
      </c>
      <c r="AB669" s="2">
        <v>10</v>
      </c>
    </row>
    <row r="670" spans="15:28" x14ac:dyDescent="0.25">
      <c r="O670">
        <f ca="1">_xll.RiskDiscrete($A$6:$A$35,$E$6:$E$35)</f>
        <v>11</v>
      </c>
      <c r="P670">
        <f ca="1">_xll.RiskDuniform($L$5:$L$16)</f>
        <v>8</v>
      </c>
      <c r="Q670" t="str">
        <f ca="1">IF(_xll.RiskUniform(0,1)&lt;0.5,"uptown","downtown")</f>
        <v>uptown</v>
      </c>
      <c r="R670">
        <f t="shared" ca="1" si="54"/>
        <v>12</v>
      </c>
      <c r="S670" t="str">
        <f t="shared" ca="1" si="55"/>
        <v>Safety 1</v>
      </c>
      <c r="T670" t="str">
        <f t="shared" ca="1" si="56"/>
        <v>August</v>
      </c>
      <c r="U670" t="str">
        <f t="shared" ca="1" si="57"/>
        <v>uptown</v>
      </c>
      <c r="V670">
        <f t="shared" ca="1" si="58"/>
        <v>12</v>
      </c>
      <c r="Y670" t="s">
        <v>24</v>
      </c>
      <c r="Z670" t="s">
        <v>41</v>
      </c>
      <c r="AA670" t="s">
        <v>53</v>
      </c>
      <c r="AB670" s="2">
        <v>10</v>
      </c>
    </row>
    <row r="671" spans="15:28" x14ac:dyDescent="0.25">
      <c r="O671">
        <f ca="1">_xll.RiskDiscrete($A$6:$A$35,$E$6:$E$35)</f>
        <v>12</v>
      </c>
      <c r="P671">
        <f ca="1">_xll.RiskDuniform($L$5:$L$16)</f>
        <v>11</v>
      </c>
      <c r="Q671" t="str">
        <f ca="1">IF(_xll.RiskUniform(0,1)&lt;0.5,"uptown","downtown")</f>
        <v>uptown</v>
      </c>
      <c r="R671">
        <f t="shared" ca="1" si="54"/>
        <v>10</v>
      </c>
      <c r="S671" t="str">
        <f t="shared" ca="1" si="55"/>
        <v>Safety 2</v>
      </c>
      <c r="T671" t="str">
        <f t="shared" ca="1" si="56"/>
        <v>November</v>
      </c>
      <c r="U671" t="str">
        <f t="shared" ca="1" si="57"/>
        <v>uptown</v>
      </c>
      <c r="V671">
        <f t="shared" ca="1" si="58"/>
        <v>10</v>
      </c>
      <c r="Y671" t="s">
        <v>16</v>
      </c>
      <c r="Z671" t="s">
        <v>44</v>
      </c>
      <c r="AA671" t="s">
        <v>53</v>
      </c>
      <c r="AB671" s="2">
        <v>2.5</v>
      </c>
    </row>
    <row r="672" spans="15:28" x14ac:dyDescent="0.25">
      <c r="O672">
        <f ca="1">_xll.RiskDiscrete($A$6:$A$35,$E$6:$E$35)</f>
        <v>7</v>
      </c>
      <c r="P672">
        <f ca="1">_xll.RiskDuniform($L$5:$L$16)</f>
        <v>3</v>
      </c>
      <c r="Q672" t="str">
        <f ca="1">IF(_xll.RiskUniform(0,1)&lt;0.5,"uptown","downtown")</f>
        <v>downtown</v>
      </c>
      <c r="R672">
        <f t="shared" ca="1" si="54"/>
        <v>2.5</v>
      </c>
      <c r="S672" t="str">
        <f t="shared" ca="1" si="55"/>
        <v>Tape 7</v>
      </c>
      <c r="T672" t="str">
        <f t="shared" ca="1" si="56"/>
        <v>March</v>
      </c>
      <c r="U672" t="str">
        <f t="shared" ca="1" si="57"/>
        <v>downtown</v>
      </c>
      <c r="V672">
        <f t="shared" ca="1" si="58"/>
        <v>2.5</v>
      </c>
      <c r="Y672" t="s">
        <v>13</v>
      </c>
      <c r="Z672" t="s">
        <v>48</v>
      </c>
      <c r="AA672" t="s">
        <v>53</v>
      </c>
      <c r="AB672" s="2">
        <v>2.5</v>
      </c>
    </row>
    <row r="673" spans="15:28" x14ac:dyDescent="0.25">
      <c r="O673">
        <f ca="1">_xll.RiskDiscrete($A$6:$A$35,$E$6:$E$35)</f>
        <v>18</v>
      </c>
      <c r="P673">
        <f ca="1">_xll.RiskDuniform($L$5:$L$16)</f>
        <v>3</v>
      </c>
      <c r="Q673" t="str">
        <f ca="1">IF(_xll.RiskUniform(0,1)&lt;0.5,"uptown","downtown")</f>
        <v>downtown</v>
      </c>
      <c r="R673">
        <f t="shared" ca="1" si="54"/>
        <v>10</v>
      </c>
      <c r="S673" t="str">
        <f t="shared" ca="1" si="55"/>
        <v>Safety 8</v>
      </c>
      <c r="T673" t="str">
        <f t="shared" ca="1" si="56"/>
        <v>March</v>
      </c>
      <c r="U673" t="str">
        <f t="shared" ca="1" si="57"/>
        <v>downtown</v>
      </c>
      <c r="V673">
        <f t="shared" ca="1" si="58"/>
        <v>10</v>
      </c>
      <c r="Y673" t="s">
        <v>33</v>
      </c>
      <c r="Z673" t="s">
        <v>45</v>
      </c>
      <c r="AA673" t="s">
        <v>54</v>
      </c>
      <c r="AB673" s="2">
        <v>7</v>
      </c>
    </row>
    <row r="674" spans="15:28" x14ac:dyDescent="0.25">
      <c r="O674">
        <f ca="1">_xll.RiskDiscrete($A$6:$A$35,$E$6:$E$35)</f>
        <v>7</v>
      </c>
      <c r="P674">
        <f ca="1">_xll.RiskDuniform($L$5:$L$16)</f>
        <v>12</v>
      </c>
      <c r="Q674" t="str">
        <f ca="1">IF(_xll.RiskUniform(0,1)&lt;0.5,"uptown","downtown")</f>
        <v>downtown</v>
      </c>
      <c r="R674">
        <f t="shared" ca="1" si="54"/>
        <v>2.5</v>
      </c>
      <c r="S674" t="str">
        <f t="shared" ca="1" si="55"/>
        <v>Tape 7</v>
      </c>
      <c r="T674" t="str">
        <f t="shared" ca="1" si="56"/>
        <v>December</v>
      </c>
      <c r="U674" t="str">
        <f t="shared" ca="1" si="57"/>
        <v>downtown</v>
      </c>
      <c r="V674">
        <f t="shared" ca="1" si="58"/>
        <v>2.5</v>
      </c>
      <c r="Y674" t="s">
        <v>10</v>
      </c>
      <c r="Z674" t="s">
        <v>46</v>
      </c>
      <c r="AA674" t="s">
        <v>53</v>
      </c>
      <c r="AB674" s="2">
        <v>2.5</v>
      </c>
    </row>
    <row r="675" spans="15:28" x14ac:dyDescent="0.25">
      <c r="O675">
        <f ca="1">_xll.RiskDiscrete($A$6:$A$35,$E$6:$E$35)</f>
        <v>7</v>
      </c>
      <c r="P675">
        <f ca="1">_xll.RiskDuniform($L$5:$L$16)</f>
        <v>8</v>
      </c>
      <c r="Q675" t="str">
        <f ca="1">IF(_xll.RiskUniform(0,1)&lt;0.5,"uptown","downtown")</f>
        <v>uptown</v>
      </c>
      <c r="R675">
        <f t="shared" ca="1" si="54"/>
        <v>2.5</v>
      </c>
      <c r="S675" t="str">
        <f t="shared" ca="1" si="55"/>
        <v>Tape 7</v>
      </c>
      <c r="T675" t="str">
        <f t="shared" ca="1" si="56"/>
        <v>August</v>
      </c>
      <c r="U675" t="str">
        <f t="shared" ca="1" si="57"/>
        <v>uptown</v>
      </c>
      <c r="V675">
        <f t="shared" ca="1" si="58"/>
        <v>2.5</v>
      </c>
      <c r="Y675" t="s">
        <v>16</v>
      </c>
      <c r="Z675" t="s">
        <v>39</v>
      </c>
      <c r="AA675" t="s">
        <v>54</v>
      </c>
      <c r="AB675" s="2">
        <v>2.5</v>
      </c>
    </row>
    <row r="676" spans="15:28" x14ac:dyDescent="0.25">
      <c r="O676">
        <f ca="1">_xll.RiskDiscrete($A$6:$A$35,$E$6:$E$35)</f>
        <v>7</v>
      </c>
      <c r="P676">
        <f ca="1">_xll.RiskDuniform($L$5:$L$16)</f>
        <v>11</v>
      </c>
      <c r="Q676" t="str">
        <f ca="1">IF(_xll.RiskUniform(0,1)&lt;0.5,"uptown","downtown")</f>
        <v>uptown</v>
      </c>
      <c r="R676">
        <f t="shared" ca="1" si="54"/>
        <v>2.5</v>
      </c>
      <c r="S676" t="str">
        <f t="shared" ca="1" si="55"/>
        <v>Tape 7</v>
      </c>
      <c r="T676" t="str">
        <f t="shared" ca="1" si="56"/>
        <v>November</v>
      </c>
      <c r="U676" t="str">
        <f t="shared" ca="1" si="57"/>
        <v>uptown</v>
      </c>
      <c r="V676">
        <f t="shared" ca="1" si="58"/>
        <v>2.5</v>
      </c>
      <c r="Y676" t="s">
        <v>13</v>
      </c>
      <c r="Z676" t="s">
        <v>42</v>
      </c>
      <c r="AA676" t="s">
        <v>54</v>
      </c>
      <c r="AB676" s="2">
        <v>2.5</v>
      </c>
    </row>
    <row r="677" spans="15:28" x14ac:dyDescent="0.25">
      <c r="O677">
        <f ca="1">_xll.RiskDiscrete($A$6:$A$35,$E$6:$E$35)</f>
        <v>10</v>
      </c>
      <c r="P677">
        <f ca="1">_xll.RiskDuniform($L$5:$L$16)</f>
        <v>4</v>
      </c>
      <c r="Q677" t="str">
        <f ca="1">IF(_xll.RiskUniform(0,1)&lt;0.5,"uptown","downtown")</f>
        <v>uptown</v>
      </c>
      <c r="R677">
        <f t="shared" ca="1" si="54"/>
        <v>2.5</v>
      </c>
      <c r="S677" t="str">
        <f t="shared" ca="1" si="55"/>
        <v>Tape 10</v>
      </c>
      <c r="T677" t="str">
        <f t="shared" ca="1" si="56"/>
        <v>April</v>
      </c>
      <c r="U677" t="str">
        <f t="shared" ca="1" si="57"/>
        <v>uptown</v>
      </c>
      <c r="V677">
        <f t="shared" ca="1" si="58"/>
        <v>2.5</v>
      </c>
      <c r="Y677" t="s">
        <v>24</v>
      </c>
      <c r="Z677" t="s">
        <v>41</v>
      </c>
      <c r="AA677" t="s">
        <v>54</v>
      </c>
      <c r="AB677" s="2">
        <v>10</v>
      </c>
    </row>
    <row r="678" spans="15:28" x14ac:dyDescent="0.25">
      <c r="O678">
        <f ca="1">_xll.RiskDiscrete($A$6:$A$35,$E$6:$E$35)</f>
        <v>5</v>
      </c>
      <c r="P678">
        <f ca="1">_xll.RiskDuniform($L$5:$L$16)</f>
        <v>6</v>
      </c>
      <c r="Q678" t="str">
        <f ca="1">IF(_xll.RiskUniform(0,1)&lt;0.5,"uptown","downtown")</f>
        <v>uptown</v>
      </c>
      <c r="R678">
        <f t="shared" ca="1" si="54"/>
        <v>2.5</v>
      </c>
      <c r="S678" t="str">
        <f t="shared" ca="1" si="55"/>
        <v>Tape 5</v>
      </c>
      <c r="T678" t="str">
        <f t="shared" ca="1" si="56"/>
        <v>June</v>
      </c>
      <c r="U678" t="str">
        <f t="shared" ca="1" si="57"/>
        <v>uptown</v>
      </c>
      <c r="V678">
        <f t="shared" ca="1" si="58"/>
        <v>2.5</v>
      </c>
      <c r="Y678" t="s">
        <v>24</v>
      </c>
      <c r="Z678" t="s">
        <v>45</v>
      </c>
      <c r="AA678" t="s">
        <v>53</v>
      </c>
      <c r="AB678" s="2">
        <v>10</v>
      </c>
    </row>
    <row r="679" spans="15:28" x14ac:dyDescent="0.25">
      <c r="O679">
        <f ca="1">_xll.RiskDiscrete($A$6:$A$35,$E$6:$E$35)</f>
        <v>18</v>
      </c>
      <c r="P679">
        <f ca="1">_xll.RiskDuniform($L$5:$L$16)</f>
        <v>5</v>
      </c>
      <c r="Q679" t="str">
        <f ca="1">IF(_xll.RiskUniform(0,1)&lt;0.5,"uptown","downtown")</f>
        <v>uptown</v>
      </c>
      <c r="R679">
        <f t="shared" ca="1" si="54"/>
        <v>10</v>
      </c>
      <c r="S679" t="str">
        <f t="shared" ca="1" si="55"/>
        <v>Safety 8</v>
      </c>
      <c r="T679" t="str">
        <f t="shared" ca="1" si="56"/>
        <v>May</v>
      </c>
      <c r="U679" t="str">
        <f t="shared" ca="1" si="57"/>
        <v>uptown</v>
      </c>
      <c r="V679">
        <f t="shared" ca="1" si="58"/>
        <v>10</v>
      </c>
      <c r="Y679" t="s">
        <v>16</v>
      </c>
      <c r="Z679" t="s">
        <v>43</v>
      </c>
      <c r="AA679" t="s">
        <v>53</v>
      </c>
      <c r="AB679" s="2">
        <v>2.5</v>
      </c>
    </row>
    <row r="680" spans="15:28" x14ac:dyDescent="0.25">
      <c r="O680">
        <f ca="1">_xll.RiskDiscrete($A$6:$A$35,$E$6:$E$35)</f>
        <v>18</v>
      </c>
      <c r="P680">
        <f ca="1">_xll.RiskDuniform($L$5:$L$16)</f>
        <v>4</v>
      </c>
      <c r="Q680" t="str">
        <f ca="1">IF(_xll.RiskUniform(0,1)&lt;0.5,"uptown","downtown")</f>
        <v>downtown</v>
      </c>
      <c r="R680">
        <f t="shared" ca="1" si="54"/>
        <v>10</v>
      </c>
      <c r="S680" t="str">
        <f t="shared" ca="1" si="55"/>
        <v>Safety 8</v>
      </c>
      <c r="T680" t="str">
        <f t="shared" ca="1" si="56"/>
        <v>April</v>
      </c>
      <c r="U680" t="str">
        <f t="shared" ca="1" si="57"/>
        <v>downtown</v>
      </c>
      <c r="V680">
        <f t="shared" ca="1" si="58"/>
        <v>10</v>
      </c>
      <c r="Y680" t="s">
        <v>16</v>
      </c>
      <c r="Z680" t="s">
        <v>45</v>
      </c>
      <c r="AA680" t="s">
        <v>54</v>
      </c>
      <c r="AB680" s="2">
        <v>2.5</v>
      </c>
    </row>
    <row r="681" spans="15:28" x14ac:dyDescent="0.25">
      <c r="O681">
        <f ca="1">_xll.RiskDiscrete($A$6:$A$35,$E$6:$E$35)</f>
        <v>7</v>
      </c>
      <c r="P681">
        <f ca="1">_xll.RiskDuniform($L$5:$L$16)</f>
        <v>3</v>
      </c>
      <c r="Q681" t="str">
        <f ca="1">IF(_xll.RiskUniform(0,1)&lt;0.5,"uptown","downtown")</f>
        <v>downtown</v>
      </c>
      <c r="R681">
        <f t="shared" ca="1" si="54"/>
        <v>2.5</v>
      </c>
      <c r="S681" t="str">
        <f t="shared" ca="1" si="55"/>
        <v>Tape 7</v>
      </c>
      <c r="T681" t="str">
        <f t="shared" ca="1" si="56"/>
        <v>March</v>
      </c>
      <c r="U681" t="str">
        <f t="shared" ca="1" si="57"/>
        <v>downtown</v>
      </c>
      <c r="V681">
        <f t="shared" ca="1" si="58"/>
        <v>2.5</v>
      </c>
      <c r="Y681" t="s">
        <v>30</v>
      </c>
      <c r="Z681" t="s">
        <v>44</v>
      </c>
      <c r="AA681" t="s">
        <v>54</v>
      </c>
      <c r="AB681" s="2">
        <v>7</v>
      </c>
    </row>
    <row r="682" spans="15:28" x14ac:dyDescent="0.25">
      <c r="O682">
        <f ca="1">_xll.RiskDiscrete($A$6:$A$35,$E$6:$E$35)</f>
        <v>23</v>
      </c>
      <c r="P682">
        <f ca="1">_xll.RiskDuniform($L$5:$L$16)</f>
        <v>8</v>
      </c>
      <c r="Q682" t="str">
        <f ca="1">IF(_xll.RiskUniform(0,1)&lt;0.5,"uptown","downtown")</f>
        <v>downtown</v>
      </c>
      <c r="R682">
        <f t="shared" ca="1" si="54"/>
        <v>7</v>
      </c>
      <c r="S682" t="str">
        <f t="shared" ca="1" si="55"/>
        <v>Adhesive 3</v>
      </c>
      <c r="T682" t="str">
        <f t="shared" ca="1" si="56"/>
        <v>August</v>
      </c>
      <c r="U682" t="str">
        <f t="shared" ca="1" si="57"/>
        <v>downtown</v>
      </c>
      <c r="V682">
        <f t="shared" ca="1" si="58"/>
        <v>7</v>
      </c>
      <c r="Y682" t="s">
        <v>24</v>
      </c>
      <c r="Z682" t="s">
        <v>39</v>
      </c>
      <c r="AA682" t="s">
        <v>54</v>
      </c>
      <c r="AB682" s="2">
        <v>10</v>
      </c>
    </row>
    <row r="683" spans="15:28" x14ac:dyDescent="0.25">
      <c r="O683">
        <f ca="1">_xll.RiskDiscrete($A$6:$A$35,$E$6:$E$35)</f>
        <v>18</v>
      </c>
      <c r="P683">
        <f ca="1">_xll.RiskDuniform($L$5:$L$16)</f>
        <v>12</v>
      </c>
      <c r="Q683" t="str">
        <f ca="1">IF(_xll.RiskUniform(0,1)&lt;0.5,"uptown","downtown")</f>
        <v>downtown</v>
      </c>
      <c r="R683">
        <f t="shared" ca="1" si="54"/>
        <v>10</v>
      </c>
      <c r="S683" t="str">
        <f t="shared" ca="1" si="55"/>
        <v>Safety 8</v>
      </c>
      <c r="T683" t="str">
        <f t="shared" ca="1" si="56"/>
        <v>December</v>
      </c>
      <c r="U683" t="str">
        <f t="shared" ca="1" si="57"/>
        <v>downtown</v>
      </c>
      <c r="V683">
        <f t="shared" ca="1" si="58"/>
        <v>10</v>
      </c>
      <c r="Y683" t="s">
        <v>18</v>
      </c>
      <c r="Z683" t="s">
        <v>45</v>
      </c>
      <c r="AA683" t="s">
        <v>53</v>
      </c>
      <c r="AB683" s="2">
        <v>10</v>
      </c>
    </row>
    <row r="684" spans="15:28" x14ac:dyDescent="0.25">
      <c r="O684">
        <f ca="1">_xll.RiskDiscrete($A$6:$A$35,$E$6:$E$35)</f>
        <v>18</v>
      </c>
      <c r="P684">
        <f ca="1">_xll.RiskDuniform($L$5:$L$16)</f>
        <v>9</v>
      </c>
      <c r="Q684" t="str">
        <f ca="1">IF(_xll.RiskUniform(0,1)&lt;0.5,"uptown","downtown")</f>
        <v>downtown</v>
      </c>
      <c r="R684">
        <f t="shared" ca="1" si="54"/>
        <v>10</v>
      </c>
      <c r="S684" t="str">
        <f t="shared" ca="1" si="55"/>
        <v>Safety 8</v>
      </c>
      <c r="T684" t="str">
        <f t="shared" ca="1" si="56"/>
        <v>September</v>
      </c>
      <c r="U684" t="str">
        <f t="shared" ca="1" si="57"/>
        <v>downtown</v>
      </c>
      <c r="V684">
        <f t="shared" ca="1" si="58"/>
        <v>10</v>
      </c>
      <c r="Y684" t="s">
        <v>24</v>
      </c>
      <c r="Z684" t="s">
        <v>48</v>
      </c>
      <c r="AA684" t="s">
        <v>54</v>
      </c>
      <c r="AB684" s="2">
        <v>10</v>
      </c>
    </row>
    <row r="685" spans="15:28" x14ac:dyDescent="0.25">
      <c r="O685">
        <f ca="1">_xll.RiskDiscrete($A$6:$A$35,$E$6:$E$35)</f>
        <v>24</v>
      </c>
      <c r="P685">
        <f ca="1">_xll.RiskDuniform($L$5:$L$16)</f>
        <v>12</v>
      </c>
      <c r="Q685" t="str">
        <f ca="1">IF(_xll.RiskUniform(0,1)&lt;0.5,"uptown","downtown")</f>
        <v>uptown</v>
      </c>
      <c r="R685">
        <f t="shared" ca="1" si="54"/>
        <v>7</v>
      </c>
      <c r="S685" t="str">
        <f t="shared" ca="1" si="55"/>
        <v>Adhesive 4</v>
      </c>
      <c r="T685" t="str">
        <f t="shared" ca="1" si="56"/>
        <v>December</v>
      </c>
      <c r="U685" t="str">
        <f t="shared" ca="1" si="57"/>
        <v>uptown</v>
      </c>
      <c r="V685">
        <f t="shared" ca="1" si="58"/>
        <v>7</v>
      </c>
      <c r="Y685" t="s">
        <v>24</v>
      </c>
      <c r="Z685" t="s">
        <v>40</v>
      </c>
      <c r="AA685" t="s">
        <v>53</v>
      </c>
      <c r="AB685" s="2">
        <v>10</v>
      </c>
    </row>
    <row r="686" spans="15:28" x14ac:dyDescent="0.25">
      <c r="O686">
        <f ca="1">_xll.RiskDiscrete($A$6:$A$35,$E$6:$E$35)</f>
        <v>29</v>
      </c>
      <c r="P686">
        <f ca="1">_xll.RiskDuniform($L$5:$L$16)</f>
        <v>2</v>
      </c>
      <c r="Q686" t="str">
        <f ca="1">IF(_xll.RiskUniform(0,1)&lt;0.5,"uptown","downtown")</f>
        <v>uptown</v>
      </c>
      <c r="R686">
        <f t="shared" ca="1" si="54"/>
        <v>7</v>
      </c>
      <c r="S686" t="str">
        <f t="shared" ca="1" si="55"/>
        <v>Adhesive 9</v>
      </c>
      <c r="T686" t="str">
        <f t="shared" ca="1" si="56"/>
        <v>February</v>
      </c>
      <c r="U686" t="str">
        <f t="shared" ca="1" si="57"/>
        <v>uptown</v>
      </c>
      <c r="V686">
        <f t="shared" ca="1" si="58"/>
        <v>7</v>
      </c>
      <c r="Y686" t="s">
        <v>24</v>
      </c>
      <c r="Z686" t="s">
        <v>43</v>
      </c>
      <c r="AA686" t="s">
        <v>53</v>
      </c>
      <c r="AB686" s="2">
        <v>10</v>
      </c>
    </row>
    <row r="687" spans="15:28" x14ac:dyDescent="0.25">
      <c r="O687">
        <f ca="1">_xll.RiskDiscrete($A$6:$A$35,$E$6:$E$35)</f>
        <v>1</v>
      </c>
      <c r="P687">
        <f ca="1">_xll.RiskDuniform($L$5:$L$16)</f>
        <v>4</v>
      </c>
      <c r="Q687" t="str">
        <f ca="1">IF(_xll.RiskUniform(0,1)&lt;0.5,"uptown","downtown")</f>
        <v>uptown</v>
      </c>
      <c r="R687">
        <f t="shared" ca="1" si="54"/>
        <v>3</v>
      </c>
      <c r="S687" t="str">
        <f t="shared" ca="1" si="55"/>
        <v>Tape 1</v>
      </c>
      <c r="T687" t="str">
        <f t="shared" ca="1" si="56"/>
        <v>April</v>
      </c>
      <c r="U687" t="str">
        <f t="shared" ca="1" si="57"/>
        <v>uptown</v>
      </c>
      <c r="V687">
        <f t="shared" ca="1" si="58"/>
        <v>3</v>
      </c>
      <c r="Y687" t="s">
        <v>16</v>
      </c>
      <c r="Z687" t="s">
        <v>49</v>
      </c>
      <c r="AA687" t="s">
        <v>54</v>
      </c>
      <c r="AB687" s="2">
        <v>2.5</v>
      </c>
    </row>
    <row r="688" spans="15:28" x14ac:dyDescent="0.25">
      <c r="O688">
        <f ca="1">_xll.RiskDiscrete($A$6:$A$35,$E$6:$E$35)</f>
        <v>10</v>
      </c>
      <c r="P688">
        <f ca="1">_xll.RiskDuniform($L$5:$L$16)</f>
        <v>8</v>
      </c>
      <c r="Q688" t="str">
        <f ca="1">IF(_xll.RiskUniform(0,1)&lt;0.5,"uptown","downtown")</f>
        <v>downtown</v>
      </c>
      <c r="R688">
        <f t="shared" ca="1" si="54"/>
        <v>2.5</v>
      </c>
      <c r="S688" t="str">
        <f t="shared" ca="1" si="55"/>
        <v>Tape 10</v>
      </c>
      <c r="T688" t="str">
        <f t="shared" ca="1" si="56"/>
        <v>August</v>
      </c>
      <c r="U688" t="str">
        <f t="shared" ca="1" si="57"/>
        <v>downtown</v>
      </c>
      <c r="V688">
        <f t="shared" ca="1" si="58"/>
        <v>2.5</v>
      </c>
      <c r="Y688" t="s">
        <v>30</v>
      </c>
      <c r="Z688" t="s">
        <v>44</v>
      </c>
      <c r="AA688" t="s">
        <v>54</v>
      </c>
      <c r="AB688" s="2">
        <v>7</v>
      </c>
    </row>
    <row r="689" spans="15:28" x14ac:dyDescent="0.25">
      <c r="O689">
        <f ca="1">_xll.RiskDiscrete($A$6:$A$35,$E$6:$E$35)</f>
        <v>7</v>
      </c>
      <c r="P689">
        <f ca="1">_xll.RiskDuniform($L$5:$L$16)</f>
        <v>4</v>
      </c>
      <c r="Q689" t="str">
        <f ca="1">IF(_xll.RiskUniform(0,1)&lt;0.5,"uptown","downtown")</f>
        <v>uptown</v>
      </c>
      <c r="R689">
        <f t="shared" ca="1" si="54"/>
        <v>2.5</v>
      </c>
      <c r="S689" t="str">
        <f t="shared" ca="1" si="55"/>
        <v>Tape 7</v>
      </c>
      <c r="T689" t="str">
        <f t="shared" ca="1" si="56"/>
        <v>April</v>
      </c>
      <c r="U689" t="str">
        <f t="shared" ca="1" si="57"/>
        <v>uptown</v>
      </c>
      <c r="V689">
        <f t="shared" ca="1" si="58"/>
        <v>2.5</v>
      </c>
      <c r="Y689" t="s">
        <v>24</v>
      </c>
      <c r="Z689" t="s">
        <v>44</v>
      </c>
      <c r="AA689" t="s">
        <v>53</v>
      </c>
      <c r="AB689" s="2">
        <v>10</v>
      </c>
    </row>
    <row r="690" spans="15:28" x14ac:dyDescent="0.25">
      <c r="O690">
        <f ca="1">_xll.RiskDiscrete($A$6:$A$35,$E$6:$E$35)</f>
        <v>11</v>
      </c>
      <c r="P690">
        <f ca="1">_xll.RiskDuniform($L$5:$L$16)</f>
        <v>6</v>
      </c>
      <c r="Q690" t="str">
        <f ca="1">IF(_xll.RiskUniform(0,1)&lt;0.5,"uptown","downtown")</f>
        <v>uptown</v>
      </c>
      <c r="R690">
        <f t="shared" ca="1" si="54"/>
        <v>12</v>
      </c>
      <c r="S690" t="str">
        <f t="shared" ca="1" si="55"/>
        <v>Safety 1</v>
      </c>
      <c r="T690" t="str">
        <f t="shared" ca="1" si="56"/>
        <v>June</v>
      </c>
      <c r="U690" t="str">
        <f t="shared" ca="1" si="57"/>
        <v>uptown</v>
      </c>
      <c r="V690">
        <f t="shared" ca="1" si="58"/>
        <v>12</v>
      </c>
      <c r="Y690" t="s">
        <v>13</v>
      </c>
      <c r="Z690" t="s">
        <v>46</v>
      </c>
      <c r="AA690" t="s">
        <v>54</v>
      </c>
      <c r="AB690" s="2">
        <v>2.5</v>
      </c>
    </row>
    <row r="691" spans="15:28" x14ac:dyDescent="0.25">
      <c r="O691">
        <f ca="1">_xll.RiskDiscrete($A$6:$A$35,$E$6:$E$35)</f>
        <v>18</v>
      </c>
      <c r="P691">
        <f ca="1">_xll.RiskDuniform($L$5:$L$16)</f>
        <v>11</v>
      </c>
      <c r="Q691" t="str">
        <f ca="1">IF(_xll.RiskUniform(0,1)&lt;0.5,"uptown","downtown")</f>
        <v>downtown</v>
      </c>
      <c r="R691">
        <f t="shared" ca="1" si="54"/>
        <v>10</v>
      </c>
      <c r="S691" t="str">
        <f t="shared" ca="1" si="55"/>
        <v>Safety 8</v>
      </c>
      <c r="T691" t="str">
        <f t="shared" ca="1" si="56"/>
        <v>November</v>
      </c>
      <c r="U691" t="str">
        <f t="shared" ca="1" si="57"/>
        <v>downtown</v>
      </c>
      <c r="V691">
        <f t="shared" ca="1" si="58"/>
        <v>10</v>
      </c>
      <c r="Y691" t="s">
        <v>18</v>
      </c>
      <c r="Z691" t="s">
        <v>39</v>
      </c>
      <c r="AA691" t="s">
        <v>54</v>
      </c>
      <c r="AB691" s="2">
        <v>10</v>
      </c>
    </row>
    <row r="692" spans="15:28" x14ac:dyDescent="0.25">
      <c r="O692">
        <f ca="1">_xll.RiskDiscrete($A$6:$A$35,$E$6:$E$35)</f>
        <v>18</v>
      </c>
      <c r="P692">
        <f ca="1">_xll.RiskDuniform($L$5:$L$16)</f>
        <v>1</v>
      </c>
      <c r="Q692" t="str">
        <f ca="1">IF(_xll.RiskUniform(0,1)&lt;0.5,"uptown","downtown")</f>
        <v>uptown</v>
      </c>
      <c r="R692">
        <f t="shared" ca="1" si="54"/>
        <v>10</v>
      </c>
      <c r="S692" t="str">
        <f t="shared" ca="1" si="55"/>
        <v>Safety 8</v>
      </c>
      <c r="T692" t="str">
        <f t="shared" ca="1" si="56"/>
        <v>January</v>
      </c>
      <c r="U692" t="str">
        <f t="shared" ca="1" si="57"/>
        <v>uptown</v>
      </c>
      <c r="V692">
        <f t="shared" ca="1" si="58"/>
        <v>10</v>
      </c>
      <c r="Y692" t="s">
        <v>16</v>
      </c>
      <c r="Z692" t="s">
        <v>50</v>
      </c>
      <c r="AA692" t="s">
        <v>53</v>
      </c>
      <c r="AB692" s="2">
        <v>2.5</v>
      </c>
    </row>
    <row r="693" spans="15:28" x14ac:dyDescent="0.25">
      <c r="O693">
        <f ca="1">_xll.RiskDiscrete($A$6:$A$35,$E$6:$E$35)</f>
        <v>18</v>
      </c>
      <c r="P693">
        <f ca="1">_xll.RiskDuniform($L$5:$L$16)</f>
        <v>10</v>
      </c>
      <c r="Q693" t="str">
        <f ca="1">IF(_xll.RiskUniform(0,1)&lt;0.5,"uptown","downtown")</f>
        <v>uptown</v>
      </c>
      <c r="R693">
        <f t="shared" ca="1" si="54"/>
        <v>10</v>
      </c>
      <c r="S693" t="str">
        <f t="shared" ca="1" si="55"/>
        <v>Safety 8</v>
      </c>
      <c r="T693" t="str">
        <f t="shared" ca="1" si="56"/>
        <v>October</v>
      </c>
      <c r="U693" t="str">
        <f t="shared" ca="1" si="57"/>
        <v>uptown</v>
      </c>
      <c r="V693">
        <f t="shared" ca="1" si="58"/>
        <v>10</v>
      </c>
      <c r="Y693" t="s">
        <v>13</v>
      </c>
      <c r="Z693" t="s">
        <v>47</v>
      </c>
      <c r="AA693" t="s">
        <v>53</v>
      </c>
      <c r="AB693" s="2">
        <v>2.5</v>
      </c>
    </row>
    <row r="694" spans="15:28" x14ac:dyDescent="0.25">
      <c r="O694">
        <f ca="1">_xll.RiskDiscrete($A$6:$A$35,$E$6:$E$35)</f>
        <v>12</v>
      </c>
      <c r="P694">
        <f ca="1">_xll.RiskDuniform($L$5:$L$16)</f>
        <v>4</v>
      </c>
      <c r="Q694" t="str">
        <f ca="1">IF(_xll.RiskUniform(0,1)&lt;0.5,"uptown","downtown")</f>
        <v>uptown</v>
      </c>
      <c r="R694">
        <f t="shared" ca="1" si="54"/>
        <v>10</v>
      </c>
      <c r="S694" t="str">
        <f t="shared" ca="1" si="55"/>
        <v>Safety 2</v>
      </c>
      <c r="T694" t="str">
        <f t="shared" ca="1" si="56"/>
        <v>April</v>
      </c>
      <c r="U694" t="str">
        <f t="shared" ca="1" si="57"/>
        <v>uptown</v>
      </c>
      <c r="V694">
        <f t="shared" ca="1" si="58"/>
        <v>10</v>
      </c>
      <c r="Y694" t="s">
        <v>16</v>
      </c>
      <c r="Z694" t="s">
        <v>43</v>
      </c>
      <c r="AA694" t="s">
        <v>54</v>
      </c>
      <c r="AB694" s="2">
        <v>2.5</v>
      </c>
    </row>
    <row r="695" spans="15:28" x14ac:dyDescent="0.25">
      <c r="O695">
        <f ca="1">_xll.RiskDiscrete($A$6:$A$35,$E$6:$E$35)</f>
        <v>7</v>
      </c>
      <c r="P695">
        <f ca="1">_xll.RiskDuniform($L$5:$L$16)</f>
        <v>4</v>
      </c>
      <c r="Q695" t="str">
        <f ca="1">IF(_xll.RiskUniform(0,1)&lt;0.5,"uptown","downtown")</f>
        <v>uptown</v>
      </c>
      <c r="R695">
        <f t="shared" ca="1" si="54"/>
        <v>2.5</v>
      </c>
      <c r="S695" t="str">
        <f t="shared" ca="1" si="55"/>
        <v>Tape 7</v>
      </c>
      <c r="T695" t="str">
        <f t="shared" ca="1" si="56"/>
        <v>April</v>
      </c>
      <c r="U695" t="str">
        <f t="shared" ca="1" si="57"/>
        <v>uptown</v>
      </c>
      <c r="V695">
        <f t="shared" ca="1" si="58"/>
        <v>2.5</v>
      </c>
      <c r="Y695" t="s">
        <v>17</v>
      </c>
      <c r="Z695" t="s">
        <v>40</v>
      </c>
      <c r="AA695" t="s">
        <v>53</v>
      </c>
      <c r="AB695" s="2">
        <v>12</v>
      </c>
    </row>
    <row r="696" spans="15:28" x14ac:dyDescent="0.25">
      <c r="O696">
        <f ca="1">_xll.RiskDiscrete($A$6:$A$35,$E$6:$E$35)</f>
        <v>18</v>
      </c>
      <c r="P696">
        <f ca="1">_xll.RiskDuniform($L$5:$L$16)</f>
        <v>9</v>
      </c>
      <c r="Q696" t="str">
        <f ca="1">IF(_xll.RiskUniform(0,1)&lt;0.5,"uptown","downtown")</f>
        <v>downtown</v>
      </c>
      <c r="R696">
        <f t="shared" ca="1" si="54"/>
        <v>10</v>
      </c>
      <c r="S696" t="str">
        <f t="shared" ca="1" si="55"/>
        <v>Safety 8</v>
      </c>
      <c r="T696" t="str">
        <f t="shared" ca="1" si="56"/>
        <v>September</v>
      </c>
      <c r="U696" t="str">
        <f t="shared" ca="1" si="57"/>
        <v>downtown</v>
      </c>
      <c r="V696">
        <f t="shared" ca="1" si="58"/>
        <v>10</v>
      </c>
      <c r="Y696" t="s">
        <v>24</v>
      </c>
      <c r="Z696" t="s">
        <v>40</v>
      </c>
      <c r="AA696" t="s">
        <v>53</v>
      </c>
      <c r="AB696" s="2">
        <v>10</v>
      </c>
    </row>
    <row r="697" spans="15:28" x14ac:dyDescent="0.25">
      <c r="O697">
        <f ca="1">_xll.RiskDiscrete($A$6:$A$35,$E$6:$E$35)</f>
        <v>12</v>
      </c>
      <c r="P697">
        <f ca="1">_xll.RiskDuniform($L$5:$L$16)</f>
        <v>8</v>
      </c>
      <c r="Q697" t="str">
        <f ca="1">IF(_xll.RiskUniform(0,1)&lt;0.5,"uptown","downtown")</f>
        <v>downtown</v>
      </c>
      <c r="R697">
        <f t="shared" ca="1" si="54"/>
        <v>10</v>
      </c>
      <c r="S697" t="str">
        <f t="shared" ca="1" si="55"/>
        <v>Safety 2</v>
      </c>
      <c r="T697" t="str">
        <f t="shared" ca="1" si="56"/>
        <v>August</v>
      </c>
      <c r="U697" t="str">
        <f t="shared" ca="1" si="57"/>
        <v>downtown</v>
      </c>
      <c r="V697">
        <f t="shared" ca="1" si="58"/>
        <v>10</v>
      </c>
      <c r="Y697" t="s">
        <v>24</v>
      </c>
      <c r="Z697" t="s">
        <v>45</v>
      </c>
      <c r="AA697" t="s">
        <v>53</v>
      </c>
      <c r="AB697" s="2">
        <v>10</v>
      </c>
    </row>
    <row r="698" spans="15:28" x14ac:dyDescent="0.25">
      <c r="O698">
        <f ca="1">_xll.RiskDiscrete($A$6:$A$35,$E$6:$E$35)</f>
        <v>7</v>
      </c>
      <c r="P698">
        <f ca="1">_xll.RiskDuniform($L$5:$L$16)</f>
        <v>7</v>
      </c>
      <c r="Q698" t="str">
        <f ca="1">IF(_xll.RiskUniform(0,1)&lt;0.5,"uptown","downtown")</f>
        <v>downtown</v>
      </c>
      <c r="R698">
        <f t="shared" ca="1" si="54"/>
        <v>2.5</v>
      </c>
      <c r="S698" t="str">
        <f t="shared" ca="1" si="55"/>
        <v>Tape 7</v>
      </c>
      <c r="T698" t="str">
        <f t="shared" ca="1" si="56"/>
        <v>July</v>
      </c>
      <c r="U698" t="str">
        <f t="shared" ca="1" si="57"/>
        <v>downtown</v>
      </c>
      <c r="V698">
        <f t="shared" ca="1" si="58"/>
        <v>2.5</v>
      </c>
      <c r="Y698" t="s">
        <v>24</v>
      </c>
      <c r="Z698" t="s">
        <v>46</v>
      </c>
      <c r="AA698" t="s">
        <v>53</v>
      </c>
      <c r="AB698" s="2">
        <v>10</v>
      </c>
    </row>
    <row r="699" spans="15:28" x14ac:dyDescent="0.25">
      <c r="O699">
        <f ca="1">_xll.RiskDiscrete($A$6:$A$35,$E$6:$E$35)</f>
        <v>7</v>
      </c>
      <c r="P699">
        <f ca="1">_xll.RiskDuniform($L$5:$L$16)</f>
        <v>7</v>
      </c>
      <c r="Q699" t="str">
        <f ca="1">IF(_xll.RiskUniform(0,1)&lt;0.5,"uptown","downtown")</f>
        <v>uptown</v>
      </c>
      <c r="R699">
        <f t="shared" ca="1" si="54"/>
        <v>2.5</v>
      </c>
      <c r="S699" t="str">
        <f t="shared" ca="1" si="55"/>
        <v>Tape 7</v>
      </c>
      <c r="T699" t="str">
        <f t="shared" ca="1" si="56"/>
        <v>July</v>
      </c>
      <c r="U699" t="str">
        <f t="shared" ca="1" si="57"/>
        <v>uptown</v>
      </c>
      <c r="V699">
        <f t="shared" ca="1" si="58"/>
        <v>2.5</v>
      </c>
      <c r="Y699" t="s">
        <v>30</v>
      </c>
      <c r="Z699" t="s">
        <v>41</v>
      </c>
      <c r="AA699" t="s">
        <v>54</v>
      </c>
      <c r="AB699" s="2">
        <v>7</v>
      </c>
    </row>
    <row r="700" spans="15:28" x14ac:dyDescent="0.25">
      <c r="O700">
        <f ca="1">_xll.RiskDiscrete($A$6:$A$35,$E$6:$E$35)</f>
        <v>6</v>
      </c>
      <c r="P700">
        <f ca="1">_xll.RiskDuniform($L$5:$L$16)</f>
        <v>9</v>
      </c>
      <c r="Q700" t="str">
        <f ca="1">IF(_xll.RiskUniform(0,1)&lt;0.5,"uptown","downtown")</f>
        <v>downtown</v>
      </c>
      <c r="R700">
        <f t="shared" ca="1" si="54"/>
        <v>2.5</v>
      </c>
      <c r="S700" t="str">
        <f t="shared" ca="1" si="55"/>
        <v>Tape 6</v>
      </c>
      <c r="T700" t="str">
        <f t="shared" ca="1" si="56"/>
        <v>September</v>
      </c>
      <c r="U700" t="str">
        <f t="shared" ca="1" si="57"/>
        <v>downtown</v>
      </c>
      <c r="V700">
        <f t="shared" ca="1" si="58"/>
        <v>2.5</v>
      </c>
      <c r="Y700" t="s">
        <v>23</v>
      </c>
      <c r="Z700" t="s">
        <v>48</v>
      </c>
      <c r="AA700" t="s">
        <v>53</v>
      </c>
      <c r="AB700" s="2">
        <v>10</v>
      </c>
    </row>
    <row r="701" spans="15:28" x14ac:dyDescent="0.25">
      <c r="O701">
        <f ca="1">_xll.RiskDiscrete($A$6:$A$35,$E$6:$E$35)</f>
        <v>18</v>
      </c>
      <c r="P701">
        <f ca="1">_xll.RiskDuniform($L$5:$L$16)</f>
        <v>7</v>
      </c>
      <c r="Q701" t="str">
        <f ca="1">IF(_xll.RiskUniform(0,1)&lt;0.5,"uptown","downtown")</f>
        <v>downtown</v>
      </c>
      <c r="R701">
        <f t="shared" ca="1" si="54"/>
        <v>10</v>
      </c>
      <c r="S701" t="str">
        <f t="shared" ca="1" si="55"/>
        <v>Safety 8</v>
      </c>
      <c r="T701" t="str">
        <f t="shared" ca="1" si="56"/>
        <v>July</v>
      </c>
      <c r="U701" t="str">
        <f t="shared" ca="1" si="57"/>
        <v>downtown</v>
      </c>
      <c r="V701">
        <f t="shared" ca="1" si="58"/>
        <v>10</v>
      </c>
      <c r="Y701" t="s">
        <v>17</v>
      </c>
      <c r="Z701" t="s">
        <v>47</v>
      </c>
      <c r="AA701" t="s">
        <v>54</v>
      </c>
      <c r="AB701" s="2">
        <v>12</v>
      </c>
    </row>
    <row r="702" spans="15:28" x14ac:dyDescent="0.25">
      <c r="O702">
        <f ca="1">_xll.RiskDiscrete($A$6:$A$35,$E$6:$E$35)</f>
        <v>12</v>
      </c>
      <c r="P702">
        <f ca="1">_xll.RiskDuniform($L$5:$L$16)</f>
        <v>2</v>
      </c>
      <c r="Q702" t="str">
        <f ca="1">IF(_xll.RiskUniform(0,1)&lt;0.5,"uptown","downtown")</f>
        <v>downtown</v>
      </c>
      <c r="R702">
        <f t="shared" ca="1" si="54"/>
        <v>10</v>
      </c>
      <c r="S702" t="str">
        <f t="shared" ca="1" si="55"/>
        <v>Safety 2</v>
      </c>
      <c r="T702" t="str">
        <f t="shared" ca="1" si="56"/>
        <v>February</v>
      </c>
      <c r="U702" t="str">
        <f t="shared" ca="1" si="57"/>
        <v>downtown</v>
      </c>
      <c r="V702">
        <f t="shared" ca="1" si="58"/>
        <v>10</v>
      </c>
      <c r="Y702" t="s">
        <v>24</v>
      </c>
      <c r="Z702" t="s">
        <v>50</v>
      </c>
      <c r="AA702" t="s">
        <v>53</v>
      </c>
      <c r="AB702" s="2">
        <v>10</v>
      </c>
    </row>
    <row r="703" spans="15:28" x14ac:dyDescent="0.25">
      <c r="O703">
        <f ca="1">_xll.RiskDiscrete($A$6:$A$35,$E$6:$E$35)</f>
        <v>7</v>
      </c>
      <c r="P703">
        <f ca="1">_xll.RiskDuniform($L$5:$L$16)</f>
        <v>10</v>
      </c>
      <c r="Q703" t="str">
        <f ca="1">IF(_xll.RiskUniform(0,1)&lt;0.5,"uptown","downtown")</f>
        <v>downtown</v>
      </c>
      <c r="R703">
        <f t="shared" ca="1" si="54"/>
        <v>2.5</v>
      </c>
      <c r="S703" t="str">
        <f t="shared" ca="1" si="55"/>
        <v>Tape 7</v>
      </c>
      <c r="T703" t="str">
        <f t="shared" ca="1" si="56"/>
        <v>October</v>
      </c>
      <c r="U703" t="str">
        <f t="shared" ca="1" si="57"/>
        <v>downtown</v>
      </c>
      <c r="V703">
        <f t="shared" ca="1" si="58"/>
        <v>2.5</v>
      </c>
      <c r="Y703" t="s">
        <v>16</v>
      </c>
      <c r="Z703" t="s">
        <v>42</v>
      </c>
      <c r="AA703" t="s">
        <v>54</v>
      </c>
      <c r="AB703" s="2">
        <v>2.5</v>
      </c>
    </row>
    <row r="704" spans="15:28" x14ac:dyDescent="0.25">
      <c r="O704">
        <f ca="1">_xll.RiskDiscrete($A$6:$A$35,$E$6:$E$35)</f>
        <v>12</v>
      </c>
      <c r="P704">
        <f ca="1">_xll.RiskDuniform($L$5:$L$16)</f>
        <v>8</v>
      </c>
      <c r="Q704" t="str">
        <f ca="1">IF(_xll.RiskUniform(0,1)&lt;0.5,"uptown","downtown")</f>
        <v>downtown</v>
      </c>
      <c r="R704">
        <f t="shared" ca="1" si="54"/>
        <v>10</v>
      </c>
      <c r="S704" t="str">
        <f t="shared" ca="1" si="55"/>
        <v>Safety 2</v>
      </c>
      <c r="T704" t="str">
        <f t="shared" ca="1" si="56"/>
        <v>August</v>
      </c>
      <c r="U704" t="str">
        <f t="shared" ca="1" si="57"/>
        <v>downtown</v>
      </c>
      <c r="V704">
        <f t="shared" ca="1" si="58"/>
        <v>10</v>
      </c>
      <c r="Y704" t="s">
        <v>34</v>
      </c>
      <c r="Z704" t="s">
        <v>41</v>
      </c>
      <c r="AA704" t="s">
        <v>54</v>
      </c>
      <c r="AB704" s="2">
        <v>7</v>
      </c>
    </row>
    <row r="705" spans="15:28" x14ac:dyDescent="0.25">
      <c r="O705">
        <f ca="1">_xll.RiskDiscrete($A$6:$A$35,$E$6:$E$35)</f>
        <v>9</v>
      </c>
      <c r="P705">
        <f ca="1">_xll.RiskDuniform($L$5:$L$16)</f>
        <v>9</v>
      </c>
      <c r="Q705" t="str">
        <f ca="1">IF(_xll.RiskUniform(0,1)&lt;0.5,"uptown","downtown")</f>
        <v>downtown</v>
      </c>
      <c r="R705">
        <f t="shared" ca="1" si="54"/>
        <v>2.5</v>
      </c>
      <c r="S705" t="str">
        <f t="shared" ca="1" si="55"/>
        <v>Tape 9</v>
      </c>
      <c r="T705" t="str">
        <f t="shared" ca="1" si="56"/>
        <v>September</v>
      </c>
      <c r="U705" t="str">
        <f t="shared" ca="1" si="57"/>
        <v>downtown</v>
      </c>
      <c r="V705">
        <f t="shared" ca="1" si="58"/>
        <v>2.5</v>
      </c>
      <c r="Y705" t="s">
        <v>24</v>
      </c>
      <c r="Z705" t="s">
        <v>48</v>
      </c>
      <c r="AA705" t="s">
        <v>54</v>
      </c>
      <c r="AB705" s="2">
        <v>10</v>
      </c>
    </row>
    <row r="706" spans="15:28" x14ac:dyDescent="0.25">
      <c r="O706">
        <f ca="1">_xll.RiskDiscrete($A$6:$A$35,$E$6:$E$35)</f>
        <v>4</v>
      </c>
      <c r="P706">
        <f ca="1">_xll.RiskDuniform($L$5:$L$16)</f>
        <v>7</v>
      </c>
      <c r="Q706" t="str">
        <f ca="1">IF(_xll.RiskUniform(0,1)&lt;0.5,"uptown","downtown")</f>
        <v>downtown</v>
      </c>
      <c r="R706">
        <f t="shared" ca="1" si="54"/>
        <v>2.5</v>
      </c>
      <c r="S706" t="str">
        <f t="shared" ca="1" si="55"/>
        <v>Tape 4</v>
      </c>
      <c r="T706" t="str">
        <f t="shared" ca="1" si="56"/>
        <v>July</v>
      </c>
      <c r="U706" t="str">
        <f t="shared" ca="1" si="57"/>
        <v>downtown</v>
      </c>
      <c r="V706">
        <f t="shared" ca="1" si="58"/>
        <v>2.5</v>
      </c>
      <c r="Y706" t="s">
        <v>29</v>
      </c>
      <c r="Z706" t="s">
        <v>47</v>
      </c>
      <c r="AA706" t="s">
        <v>54</v>
      </c>
      <c r="AB706" s="2">
        <v>7</v>
      </c>
    </row>
    <row r="707" spans="15:28" x14ac:dyDescent="0.25">
      <c r="O707">
        <f ca="1">_xll.RiskDiscrete($A$6:$A$35,$E$6:$E$35)</f>
        <v>1</v>
      </c>
      <c r="P707">
        <f ca="1">_xll.RiskDuniform($L$5:$L$16)</f>
        <v>4</v>
      </c>
      <c r="Q707" t="str">
        <f ca="1">IF(_xll.RiskUniform(0,1)&lt;0.5,"uptown","downtown")</f>
        <v>downtown</v>
      </c>
      <c r="R707">
        <f t="shared" ca="1" si="54"/>
        <v>3</v>
      </c>
      <c r="S707" t="str">
        <f t="shared" ca="1" si="55"/>
        <v>Tape 1</v>
      </c>
      <c r="T707" t="str">
        <f t="shared" ca="1" si="56"/>
        <v>April</v>
      </c>
      <c r="U707" t="str">
        <f t="shared" ca="1" si="57"/>
        <v>downtown</v>
      </c>
      <c r="V707">
        <f t="shared" ca="1" si="58"/>
        <v>3</v>
      </c>
      <c r="Y707" t="s">
        <v>24</v>
      </c>
      <c r="Z707" t="s">
        <v>48</v>
      </c>
      <c r="AA707" t="s">
        <v>53</v>
      </c>
      <c r="AB707" s="2">
        <v>10</v>
      </c>
    </row>
    <row r="708" spans="15:28" x14ac:dyDescent="0.25">
      <c r="O708">
        <f ca="1">_xll.RiskDiscrete($A$6:$A$35,$E$6:$E$35)</f>
        <v>10</v>
      </c>
      <c r="P708">
        <f ca="1">_xll.RiskDuniform($L$5:$L$16)</f>
        <v>3</v>
      </c>
      <c r="Q708" t="str">
        <f ca="1">IF(_xll.RiskUniform(0,1)&lt;0.5,"uptown","downtown")</f>
        <v>uptown</v>
      </c>
      <c r="R708">
        <f t="shared" ca="1" si="54"/>
        <v>2.5</v>
      </c>
      <c r="S708" t="str">
        <f t="shared" ca="1" si="55"/>
        <v>Tape 10</v>
      </c>
      <c r="T708" t="str">
        <f t="shared" ca="1" si="56"/>
        <v>March</v>
      </c>
      <c r="U708" t="str">
        <f t="shared" ca="1" si="57"/>
        <v>uptown</v>
      </c>
      <c r="V708">
        <f t="shared" ca="1" si="58"/>
        <v>2.5</v>
      </c>
      <c r="Y708" t="s">
        <v>17</v>
      </c>
      <c r="Z708" t="s">
        <v>44</v>
      </c>
      <c r="AA708" t="s">
        <v>53</v>
      </c>
      <c r="AB708" s="2">
        <v>12</v>
      </c>
    </row>
    <row r="709" spans="15:28" x14ac:dyDescent="0.25">
      <c r="O709">
        <f ca="1">_xll.RiskDiscrete($A$6:$A$35,$E$6:$E$35)</f>
        <v>13</v>
      </c>
      <c r="P709">
        <f ca="1">_xll.RiskDuniform($L$5:$L$16)</f>
        <v>9</v>
      </c>
      <c r="Q709" t="str">
        <f ca="1">IF(_xll.RiskUniform(0,1)&lt;0.5,"uptown","downtown")</f>
        <v>downtown</v>
      </c>
      <c r="R709">
        <f t="shared" ca="1" si="54"/>
        <v>10</v>
      </c>
      <c r="S709" t="str">
        <f t="shared" ca="1" si="55"/>
        <v>Safety 3</v>
      </c>
      <c r="T709" t="str">
        <f t="shared" ca="1" si="56"/>
        <v>September</v>
      </c>
      <c r="U709" t="str">
        <f t="shared" ca="1" si="57"/>
        <v>downtown</v>
      </c>
      <c r="V709">
        <f t="shared" ca="1" si="58"/>
        <v>10</v>
      </c>
      <c r="Y709" t="s">
        <v>23</v>
      </c>
      <c r="Z709" t="s">
        <v>50</v>
      </c>
      <c r="AA709" t="s">
        <v>54</v>
      </c>
      <c r="AB709" s="2">
        <v>10</v>
      </c>
    </row>
    <row r="710" spans="15:28" x14ac:dyDescent="0.25">
      <c r="O710">
        <f ca="1">_xll.RiskDiscrete($A$6:$A$35,$E$6:$E$35)</f>
        <v>24</v>
      </c>
      <c r="P710">
        <f ca="1">_xll.RiskDuniform($L$5:$L$16)</f>
        <v>10</v>
      </c>
      <c r="Q710" t="str">
        <f ca="1">IF(_xll.RiskUniform(0,1)&lt;0.5,"uptown","downtown")</f>
        <v>downtown</v>
      </c>
      <c r="R710">
        <f t="shared" ca="1" si="54"/>
        <v>7</v>
      </c>
      <c r="S710" t="str">
        <f t="shared" ca="1" si="55"/>
        <v>Adhesive 4</v>
      </c>
      <c r="T710" t="str">
        <f t="shared" ca="1" si="56"/>
        <v>October</v>
      </c>
      <c r="U710" t="str">
        <f t="shared" ca="1" si="57"/>
        <v>downtown</v>
      </c>
      <c r="V710">
        <f t="shared" ca="1" si="58"/>
        <v>7</v>
      </c>
      <c r="Y710" t="s">
        <v>18</v>
      </c>
      <c r="Z710" t="s">
        <v>50</v>
      </c>
      <c r="AA710" t="s">
        <v>54</v>
      </c>
      <c r="AB710" s="2">
        <v>10</v>
      </c>
    </row>
    <row r="711" spans="15:28" x14ac:dyDescent="0.25">
      <c r="O711">
        <f ca="1">_xll.RiskDiscrete($A$6:$A$35,$E$6:$E$35)</f>
        <v>2</v>
      </c>
      <c r="P711">
        <f ca="1">_xll.RiskDuniform($L$5:$L$16)</f>
        <v>2</v>
      </c>
      <c r="Q711" t="str">
        <f ca="1">IF(_xll.RiskUniform(0,1)&lt;0.5,"uptown","downtown")</f>
        <v>uptown</v>
      </c>
      <c r="R711">
        <f t="shared" ca="1" si="54"/>
        <v>2.5</v>
      </c>
      <c r="S711" t="str">
        <f t="shared" ca="1" si="55"/>
        <v>Tape 2</v>
      </c>
      <c r="T711" t="str">
        <f t="shared" ca="1" si="56"/>
        <v>February</v>
      </c>
      <c r="U711" t="str">
        <f t="shared" ca="1" si="57"/>
        <v>uptown</v>
      </c>
      <c r="V711">
        <f t="shared" ca="1" si="58"/>
        <v>2.5</v>
      </c>
      <c r="Y711" t="s">
        <v>24</v>
      </c>
      <c r="Z711" t="s">
        <v>47</v>
      </c>
      <c r="AA711" t="s">
        <v>53</v>
      </c>
      <c r="AB711" s="2">
        <v>10</v>
      </c>
    </row>
    <row r="712" spans="15:28" x14ac:dyDescent="0.25">
      <c r="O712">
        <f ca="1">_xll.RiskDiscrete($A$6:$A$35,$E$6:$E$35)</f>
        <v>6</v>
      </c>
      <c r="P712">
        <f ca="1">_xll.RiskDuniform($L$5:$L$16)</f>
        <v>6</v>
      </c>
      <c r="Q712" t="str">
        <f ca="1">IF(_xll.RiskUniform(0,1)&lt;0.5,"uptown","downtown")</f>
        <v>downtown</v>
      </c>
      <c r="R712">
        <f t="shared" ref="R712:R775" ca="1" si="59">VLOOKUP(O712,lookprice,2)</f>
        <v>2.5</v>
      </c>
      <c r="S712" t="str">
        <f t="shared" ref="S712:S775" ca="1" si="60">VLOOKUP(O712,lookname,2)</f>
        <v>Tape 6</v>
      </c>
      <c r="T712" t="str">
        <f t="shared" ref="T712:T775" ca="1" si="61">VLOOKUP(P712,lookmonth,2)</f>
        <v>June</v>
      </c>
      <c r="U712" t="str">
        <f t="shared" ca="1" si="57"/>
        <v>downtown</v>
      </c>
      <c r="V712">
        <f t="shared" ca="1" si="58"/>
        <v>2.5</v>
      </c>
      <c r="Y712" t="s">
        <v>24</v>
      </c>
      <c r="Z712" t="s">
        <v>42</v>
      </c>
      <c r="AA712" t="s">
        <v>53</v>
      </c>
      <c r="AB712" s="2">
        <v>10</v>
      </c>
    </row>
    <row r="713" spans="15:28" x14ac:dyDescent="0.25">
      <c r="O713">
        <f ca="1">_xll.RiskDiscrete($A$6:$A$35,$E$6:$E$35)</f>
        <v>10</v>
      </c>
      <c r="P713">
        <f ca="1">_xll.RiskDuniform($L$5:$L$16)</f>
        <v>5</v>
      </c>
      <c r="Q713" t="str">
        <f ca="1">IF(_xll.RiskUniform(0,1)&lt;0.5,"uptown","downtown")</f>
        <v>uptown</v>
      </c>
      <c r="R713">
        <f t="shared" ca="1" si="59"/>
        <v>2.5</v>
      </c>
      <c r="S713" t="str">
        <f t="shared" ca="1" si="60"/>
        <v>Tape 10</v>
      </c>
      <c r="T713" t="str">
        <f t="shared" ca="1" si="61"/>
        <v>May</v>
      </c>
      <c r="U713" t="str">
        <f t="shared" ref="U713:U776" ca="1" si="62">Q713</f>
        <v>uptown</v>
      </c>
      <c r="V713">
        <f t="shared" ref="V713:V776" ca="1" si="63">R713</f>
        <v>2.5</v>
      </c>
      <c r="Y713" t="s">
        <v>13</v>
      </c>
      <c r="Z713" t="s">
        <v>45</v>
      </c>
      <c r="AA713" t="s">
        <v>53</v>
      </c>
      <c r="AB713" s="2">
        <v>2.5</v>
      </c>
    </row>
    <row r="714" spans="15:28" x14ac:dyDescent="0.25">
      <c r="O714">
        <f ca="1">_xll.RiskDiscrete($A$6:$A$35,$E$6:$E$35)</f>
        <v>7</v>
      </c>
      <c r="P714">
        <f ca="1">_xll.RiskDuniform($L$5:$L$16)</f>
        <v>10</v>
      </c>
      <c r="Q714" t="str">
        <f ca="1">IF(_xll.RiskUniform(0,1)&lt;0.5,"uptown","downtown")</f>
        <v>uptown</v>
      </c>
      <c r="R714">
        <f t="shared" ca="1" si="59"/>
        <v>2.5</v>
      </c>
      <c r="S714" t="str">
        <f t="shared" ca="1" si="60"/>
        <v>Tape 7</v>
      </c>
      <c r="T714" t="str">
        <f t="shared" ca="1" si="61"/>
        <v>October</v>
      </c>
      <c r="U714" t="str">
        <f t="shared" ca="1" si="62"/>
        <v>uptown</v>
      </c>
      <c r="V714">
        <f t="shared" ca="1" si="63"/>
        <v>2.5</v>
      </c>
      <c r="Y714" t="s">
        <v>12</v>
      </c>
      <c r="Z714" t="s">
        <v>43</v>
      </c>
      <c r="AA714" t="s">
        <v>54</v>
      </c>
      <c r="AB714" s="2">
        <v>2.5</v>
      </c>
    </row>
    <row r="715" spans="15:28" x14ac:dyDescent="0.25">
      <c r="O715">
        <f ca="1">_xll.RiskDiscrete($A$6:$A$35,$E$6:$E$35)</f>
        <v>10</v>
      </c>
      <c r="P715">
        <f ca="1">_xll.RiskDuniform($L$5:$L$16)</f>
        <v>9</v>
      </c>
      <c r="Q715" t="str">
        <f ca="1">IF(_xll.RiskUniform(0,1)&lt;0.5,"uptown","downtown")</f>
        <v>uptown</v>
      </c>
      <c r="R715">
        <f t="shared" ca="1" si="59"/>
        <v>2.5</v>
      </c>
      <c r="S715" t="str">
        <f t="shared" ca="1" si="60"/>
        <v>Tape 10</v>
      </c>
      <c r="T715" t="str">
        <f t="shared" ca="1" si="61"/>
        <v>September</v>
      </c>
      <c r="U715" t="str">
        <f t="shared" ca="1" si="62"/>
        <v>uptown</v>
      </c>
      <c r="V715">
        <f t="shared" ca="1" si="63"/>
        <v>2.5</v>
      </c>
      <c r="Y715" t="s">
        <v>13</v>
      </c>
      <c r="Z715" t="s">
        <v>43</v>
      </c>
      <c r="AA715" t="s">
        <v>54</v>
      </c>
      <c r="AB715" s="2">
        <v>2.5</v>
      </c>
    </row>
    <row r="716" spans="15:28" x14ac:dyDescent="0.25">
      <c r="O716">
        <f ca="1">_xll.RiskDiscrete($A$6:$A$35,$E$6:$E$35)</f>
        <v>18</v>
      </c>
      <c r="P716">
        <f ca="1">_xll.RiskDuniform($L$5:$L$16)</f>
        <v>10</v>
      </c>
      <c r="Q716" t="str">
        <f ca="1">IF(_xll.RiskUniform(0,1)&lt;0.5,"uptown","downtown")</f>
        <v>uptown</v>
      </c>
      <c r="R716">
        <f t="shared" ca="1" si="59"/>
        <v>10</v>
      </c>
      <c r="S716" t="str">
        <f t="shared" ca="1" si="60"/>
        <v>Safety 8</v>
      </c>
      <c r="T716" t="str">
        <f t="shared" ca="1" si="61"/>
        <v>October</v>
      </c>
      <c r="U716" t="str">
        <f t="shared" ca="1" si="62"/>
        <v>uptown</v>
      </c>
      <c r="V716">
        <f t="shared" ca="1" si="63"/>
        <v>10</v>
      </c>
      <c r="Y716" t="s">
        <v>24</v>
      </c>
      <c r="Z716" t="s">
        <v>40</v>
      </c>
      <c r="AA716" t="s">
        <v>53</v>
      </c>
      <c r="AB716" s="2">
        <v>10</v>
      </c>
    </row>
    <row r="717" spans="15:28" x14ac:dyDescent="0.25">
      <c r="O717">
        <f ca="1">_xll.RiskDiscrete($A$6:$A$35,$E$6:$E$35)</f>
        <v>13</v>
      </c>
      <c r="P717">
        <f ca="1">_xll.RiskDuniform($L$5:$L$16)</f>
        <v>10</v>
      </c>
      <c r="Q717" t="str">
        <f ca="1">IF(_xll.RiskUniform(0,1)&lt;0.5,"uptown","downtown")</f>
        <v>downtown</v>
      </c>
      <c r="R717">
        <f t="shared" ca="1" si="59"/>
        <v>10</v>
      </c>
      <c r="S717" t="str">
        <f t="shared" ca="1" si="60"/>
        <v>Safety 3</v>
      </c>
      <c r="T717" t="str">
        <f t="shared" ca="1" si="61"/>
        <v>October</v>
      </c>
      <c r="U717" t="str">
        <f t="shared" ca="1" si="62"/>
        <v>downtown</v>
      </c>
      <c r="V717">
        <f t="shared" ca="1" si="63"/>
        <v>10</v>
      </c>
      <c r="Y717" t="s">
        <v>24</v>
      </c>
      <c r="Z717" t="s">
        <v>49</v>
      </c>
      <c r="AA717" t="s">
        <v>53</v>
      </c>
      <c r="AB717" s="2">
        <v>10</v>
      </c>
    </row>
    <row r="718" spans="15:28" x14ac:dyDescent="0.25">
      <c r="O718">
        <f ca="1">_xll.RiskDiscrete($A$6:$A$35,$E$6:$E$35)</f>
        <v>20</v>
      </c>
      <c r="P718">
        <f ca="1">_xll.RiskDuniform($L$5:$L$16)</f>
        <v>1</v>
      </c>
      <c r="Q718" t="str">
        <f ca="1">IF(_xll.RiskUniform(0,1)&lt;0.5,"uptown","downtown")</f>
        <v>uptown</v>
      </c>
      <c r="R718">
        <f t="shared" ca="1" si="59"/>
        <v>10</v>
      </c>
      <c r="S718" t="str">
        <f t="shared" ca="1" si="60"/>
        <v>Safety 10</v>
      </c>
      <c r="T718" t="str">
        <f t="shared" ca="1" si="61"/>
        <v>January</v>
      </c>
      <c r="U718" t="str">
        <f t="shared" ca="1" si="62"/>
        <v>uptown</v>
      </c>
      <c r="V718">
        <f t="shared" ca="1" si="63"/>
        <v>10</v>
      </c>
      <c r="Y718" t="s">
        <v>24</v>
      </c>
      <c r="Z718" t="s">
        <v>43</v>
      </c>
      <c r="AA718" t="s">
        <v>54</v>
      </c>
      <c r="AB718" s="2">
        <v>10</v>
      </c>
    </row>
    <row r="719" spans="15:28" x14ac:dyDescent="0.25">
      <c r="O719">
        <f ca="1">_xll.RiskDiscrete($A$6:$A$35,$E$6:$E$35)</f>
        <v>25</v>
      </c>
      <c r="P719">
        <f ca="1">_xll.RiskDuniform($L$5:$L$16)</f>
        <v>9</v>
      </c>
      <c r="Q719" t="str">
        <f ca="1">IF(_xll.RiskUniform(0,1)&lt;0.5,"uptown","downtown")</f>
        <v>downtown</v>
      </c>
      <c r="R719">
        <f t="shared" ca="1" si="59"/>
        <v>7</v>
      </c>
      <c r="S719" t="str">
        <f t="shared" ca="1" si="60"/>
        <v>Adhesive 5</v>
      </c>
      <c r="T719" t="str">
        <f t="shared" ca="1" si="61"/>
        <v>September</v>
      </c>
      <c r="U719" t="str">
        <f t="shared" ca="1" si="62"/>
        <v>downtown</v>
      </c>
      <c r="V719">
        <f t="shared" ca="1" si="63"/>
        <v>7</v>
      </c>
      <c r="Y719" t="s">
        <v>24</v>
      </c>
      <c r="Z719" t="s">
        <v>42</v>
      </c>
      <c r="AA719" t="s">
        <v>54</v>
      </c>
      <c r="AB719" s="2">
        <v>10</v>
      </c>
    </row>
    <row r="720" spans="15:28" x14ac:dyDescent="0.25">
      <c r="O720">
        <f ca="1">_xll.RiskDiscrete($A$6:$A$35,$E$6:$E$35)</f>
        <v>12</v>
      </c>
      <c r="P720">
        <f ca="1">_xll.RiskDuniform($L$5:$L$16)</f>
        <v>2</v>
      </c>
      <c r="Q720" t="str">
        <f ca="1">IF(_xll.RiskUniform(0,1)&lt;0.5,"uptown","downtown")</f>
        <v>uptown</v>
      </c>
      <c r="R720">
        <f t="shared" ca="1" si="59"/>
        <v>10</v>
      </c>
      <c r="S720" t="str">
        <f t="shared" ca="1" si="60"/>
        <v>Safety 2</v>
      </c>
      <c r="T720" t="str">
        <f t="shared" ca="1" si="61"/>
        <v>February</v>
      </c>
      <c r="U720" t="str">
        <f t="shared" ca="1" si="62"/>
        <v>uptown</v>
      </c>
      <c r="V720">
        <f t="shared" ca="1" si="63"/>
        <v>10</v>
      </c>
      <c r="Y720" t="s">
        <v>24</v>
      </c>
      <c r="Z720" t="s">
        <v>40</v>
      </c>
      <c r="AA720" t="s">
        <v>54</v>
      </c>
      <c r="AB720" s="2">
        <v>10</v>
      </c>
    </row>
    <row r="721" spans="15:28" x14ac:dyDescent="0.25">
      <c r="O721">
        <f ca="1">_xll.RiskDiscrete($A$6:$A$35,$E$6:$E$35)</f>
        <v>10</v>
      </c>
      <c r="P721">
        <f ca="1">_xll.RiskDuniform($L$5:$L$16)</f>
        <v>2</v>
      </c>
      <c r="Q721" t="str">
        <f ca="1">IF(_xll.RiskUniform(0,1)&lt;0.5,"uptown","downtown")</f>
        <v>uptown</v>
      </c>
      <c r="R721">
        <f t="shared" ca="1" si="59"/>
        <v>2.5</v>
      </c>
      <c r="S721" t="str">
        <f t="shared" ca="1" si="60"/>
        <v>Tape 10</v>
      </c>
      <c r="T721" t="str">
        <f t="shared" ca="1" si="61"/>
        <v>February</v>
      </c>
      <c r="U721" t="str">
        <f t="shared" ca="1" si="62"/>
        <v>uptown</v>
      </c>
      <c r="V721">
        <f t="shared" ca="1" si="63"/>
        <v>2.5</v>
      </c>
      <c r="Y721" t="s">
        <v>16</v>
      </c>
      <c r="Z721" t="s">
        <v>45</v>
      </c>
      <c r="AA721" t="s">
        <v>54</v>
      </c>
      <c r="AB721" s="2">
        <v>2.5</v>
      </c>
    </row>
    <row r="722" spans="15:28" x14ac:dyDescent="0.25">
      <c r="O722">
        <f ca="1">_xll.RiskDiscrete($A$6:$A$35,$E$6:$E$35)</f>
        <v>11</v>
      </c>
      <c r="P722">
        <f ca="1">_xll.RiskDuniform($L$5:$L$16)</f>
        <v>3</v>
      </c>
      <c r="Q722" t="str">
        <f ca="1">IF(_xll.RiskUniform(0,1)&lt;0.5,"uptown","downtown")</f>
        <v>downtown</v>
      </c>
      <c r="R722">
        <f t="shared" ca="1" si="59"/>
        <v>12</v>
      </c>
      <c r="S722" t="str">
        <f t="shared" ca="1" si="60"/>
        <v>Safety 1</v>
      </c>
      <c r="T722" t="str">
        <f t="shared" ca="1" si="61"/>
        <v>March</v>
      </c>
      <c r="U722" t="str">
        <f t="shared" ca="1" si="62"/>
        <v>downtown</v>
      </c>
      <c r="V722">
        <f t="shared" ca="1" si="63"/>
        <v>12</v>
      </c>
      <c r="Y722" t="s">
        <v>16</v>
      </c>
      <c r="Z722" t="s">
        <v>43</v>
      </c>
      <c r="AA722" t="s">
        <v>54</v>
      </c>
      <c r="AB722" s="2">
        <v>2.5</v>
      </c>
    </row>
    <row r="723" spans="15:28" x14ac:dyDescent="0.25">
      <c r="O723">
        <f ca="1">_xll.RiskDiscrete($A$6:$A$35,$E$6:$E$35)</f>
        <v>18</v>
      </c>
      <c r="P723">
        <f ca="1">_xll.RiskDuniform($L$5:$L$16)</f>
        <v>10</v>
      </c>
      <c r="Q723" t="str">
        <f ca="1">IF(_xll.RiskUniform(0,1)&lt;0.5,"uptown","downtown")</f>
        <v>uptown</v>
      </c>
      <c r="R723">
        <f t="shared" ca="1" si="59"/>
        <v>10</v>
      </c>
      <c r="S723" t="str">
        <f t="shared" ca="1" si="60"/>
        <v>Safety 8</v>
      </c>
      <c r="T723" t="str">
        <f t="shared" ca="1" si="61"/>
        <v>October</v>
      </c>
      <c r="U723" t="str">
        <f t="shared" ca="1" si="62"/>
        <v>uptown</v>
      </c>
      <c r="V723">
        <f t="shared" ca="1" si="63"/>
        <v>10</v>
      </c>
      <c r="Y723" t="s">
        <v>18</v>
      </c>
      <c r="Z723" t="s">
        <v>47</v>
      </c>
      <c r="AA723" t="s">
        <v>53</v>
      </c>
      <c r="AB723" s="2">
        <v>10</v>
      </c>
    </row>
    <row r="724" spans="15:28" x14ac:dyDescent="0.25">
      <c r="O724">
        <f ca="1">_xll.RiskDiscrete($A$6:$A$35,$E$6:$E$35)</f>
        <v>10</v>
      </c>
      <c r="P724">
        <f ca="1">_xll.RiskDuniform($L$5:$L$16)</f>
        <v>6</v>
      </c>
      <c r="Q724" t="str">
        <f ca="1">IF(_xll.RiskUniform(0,1)&lt;0.5,"uptown","downtown")</f>
        <v>downtown</v>
      </c>
      <c r="R724">
        <f t="shared" ca="1" si="59"/>
        <v>2.5</v>
      </c>
      <c r="S724" t="str">
        <f t="shared" ca="1" si="60"/>
        <v>Tape 10</v>
      </c>
      <c r="T724" t="str">
        <f t="shared" ca="1" si="61"/>
        <v>June</v>
      </c>
      <c r="U724" t="str">
        <f t="shared" ca="1" si="62"/>
        <v>downtown</v>
      </c>
      <c r="V724">
        <f t="shared" ca="1" si="63"/>
        <v>2.5</v>
      </c>
      <c r="Y724" t="s">
        <v>17</v>
      </c>
      <c r="Z724" t="s">
        <v>44</v>
      </c>
      <c r="AA724" t="s">
        <v>53</v>
      </c>
      <c r="AB724" s="2">
        <v>12</v>
      </c>
    </row>
    <row r="725" spans="15:28" x14ac:dyDescent="0.25">
      <c r="O725">
        <f ca="1">_xll.RiskDiscrete($A$6:$A$35,$E$6:$E$35)</f>
        <v>18</v>
      </c>
      <c r="P725">
        <f ca="1">_xll.RiskDuniform($L$5:$L$16)</f>
        <v>5</v>
      </c>
      <c r="Q725" t="str">
        <f ca="1">IF(_xll.RiskUniform(0,1)&lt;0.5,"uptown","downtown")</f>
        <v>downtown</v>
      </c>
      <c r="R725">
        <f t="shared" ca="1" si="59"/>
        <v>10</v>
      </c>
      <c r="S725" t="str">
        <f t="shared" ca="1" si="60"/>
        <v>Safety 8</v>
      </c>
      <c r="T725" t="str">
        <f t="shared" ca="1" si="61"/>
        <v>May</v>
      </c>
      <c r="U725" t="str">
        <f t="shared" ca="1" si="62"/>
        <v>downtown</v>
      </c>
      <c r="V725">
        <f t="shared" ca="1" si="63"/>
        <v>10</v>
      </c>
      <c r="Y725" t="s">
        <v>13</v>
      </c>
      <c r="Z725" t="s">
        <v>49</v>
      </c>
      <c r="AA725" t="s">
        <v>53</v>
      </c>
      <c r="AB725" s="2">
        <v>2.5</v>
      </c>
    </row>
    <row r="726" spans="15:28" x14ac:dyDescent="0.25">
      <c r="O726">
        <f ca="1">_xll.RiskDiscrete($A$6:$A$35,$E$6:$E$35)</f>
        <v>18</v>
      </c>
      <c r="P726">
        <f ca="1">_xll.RiskDuniform($L$5:$L$16)</f>
        <v>8</v>
      </c>
      <c r="Q726" t="str">
        <f ca="1">IF(_xll.RiskUniform(0,1)&lt;0.5,"uptown","downtown")</f>
        <v>downtown</v>
      </c>
      <c r="R726">
        <f t="shared" ca="1" si="59"/>
        <v>10</v>
      </c>
      <c r="S726" t="str">
        <f t="shared" ca="1" si="60"/>
        <v>Safety 8</v>
      </c>
      <c r="T726" t="str">
        <f t="shared" ca="1" si="61"/>
        <v>August</v>
      </c>
      <c r="U726" t="str">
        <f t="shared" ca="1" si="62"/>
        <v>downtown</v>
      </c>
      <c r="V726">
        <f t="shared" ca="1" si="63"/>
        <v>10</v>
      </c>
      <c r="Y726" t="s">
        <v>24</v>
      </c>
      <c r="Z726" t="s">
        <v>41</v>
      </c>
      <c r="AA726" t="s">
        <v>53</v>
      </c>
      <c r="AB726" s="2">
        <v>10</v>
      </c>
    </row>
    <row r="727" spans="15:28" x14ac:dyDescent="0.25">
      <c r="O727">
        <f ca="1">_xll.RiskDiscrete($A$6:$A$35,$E$6:$E$35)</f>
        <v>18</v>
      </c>
      <c r="P727">
        <f ca="1">_xll.RiskDuniform($L$5:$L$16)</f>
        <v>8</v>
      </c>
      <c r="Q727" t="str">
        <f ca="1">IF(_xll.RiskUniform(0,1)&lt;0.5,"uptown","downtown")</f>
        <v>downtown</v>
      </c>
      <c r="R727">
        <f t="shared" ca="1" si="59"/>
        <v>10</v>
      </c>
      <c r="S727" t="str">
        <f t="shared" ca="1" si="60"/>
        <v>Safety 8</v>
      </c>
      <c r="T727" t="str">
        <f t="shared" ca="1" si="61"/>
        <v>August</v>
      </c>
      <c r="U727" t="str">
        <f t="shared" ca="1" si="62"/>
        <v>downtown</v>
      </c>
      <c r="V727">
        <f t="shared" ca="1" si="63"/>
        <v>10</v>
      </c>
      <c r="Y727" t="s">
        <v>16</v>
      </c>
      <c r="Z727" t="s">
        <v>41</v>
      </c>
      <c r="AA727" t="s">
        <v>54</v>
      </c>
      <c r="AB727" s="2">
        <v>2.5</v>
      </c>
    </row>
    <row r="728" spans="15:28" x14ac:dyDescent="0.25">
      <c r="O728">
        <f ca="1">_xll.RiskDiscrete($A$6:$A$35,$E$6:$E$35)</f>
        <v>18</v>
      </c>
      <c r="P728">
        <f ca="1">_xll.RiskDuniform($L$5:$L$16)</f>
        <v>6</v>
      </c>
      <c r="Q728" t="str">
        <f ca="1">IF(_xll.RiskUniform(0,1)&lt;0.5,"uptown","downtown")</f>
        <v>downtown</v>
      </c>
      <c r="R728">
        <f t="shared" ca="1" si="59"/>
        <v>10</v>
      </c>
      <c r="S728" t="str">
        <f t="shared" ca="1" si="60"/>
        <v>Safety 8</v>
      </c>
      <c r="T728" t="str">
        <f t="shared" ca="1" si="61"/>
        <v>June</v>
      </c>
      <c r="U728" t="str">
        <f t="shared" ca="1" si="62"/>
        <v>downtown</v>
      </c>
      <c r="V728">
        <f t="shared" ca="1" si="63"/>
        <v>10</v>
      </c>
      <c r="Y728" t="s">
        <v>24</v>
      </c>
      <c r="Z728" t="s">
        <v>48</v>
      </c>
      <c r="AA728" t="s">
        <v>53</v>
      </c>
      <c r="AB728" s="2">
        <v>10</v>
      </c>
    </row>
    <row r="729" spans="15:28" x14ac:dyDescent="0.25">
      <c r="O729">
        <f ca="1">_xll.RiskDiscrete($A$6:$A$35,$E$6:$E$35)</f>
        <v>18</v>
      </c>
      <c r="P729">
        <f ca="1">_xll.RiskDuniform($L$5:$L$16)</f>
        <v>9</v>
      </c>
      <c r="Q729" t="str">
        <f ca="1">IF(_xll.RiskUniform(0,1)&lt;0.5,"uptown","downtown")</f>
        <v>downtown</v>
      </c>
      <c r="R729">
        <f t="shared" ca="1" si="59"/>
        <v>10</v>
      </c>
      <c r="S729" t="str">
        <f t="shared" ca="1" si="60"/>
        <v>Safety 8</v>
      </c>
      <c r="T729" t="str">
        <f t="shared" ca="1" si="61"/>
        <v>September</v>
      </c>
      <c r="U729" t="str">
        <f t="shared" ca="1" si="62"/>
        <v>downtown</v>
      </c>
      <c r="V729">
        <f t="shared" ca="1" si="63"/>
        <v>10</v>
      </c>
      <c r="Y729" t="s">
        <v>13</v>
      </c>
      <c r="Z729" t="s">
        <v>49</v>
      </c>
      <c r="AA729" t="s">
        <v>53</v>
      </c>
      <c r="AB729" s="2">
        <v>2.5</v>
      </c>
    </row>
    <row r="730" spans="15:28" x14ac:dyDescent="0.25">
      <c r="O730">
        <f ca="1">_xll.RiskDiscrete($A$6:$A$35,$E$6:$E$35)</f>
        <v>18</v>
      </c>
      <c r="P730">
        <f ca="1">_xll.RiskDuniform($L$5:$L$16)</f>
        <v>11</v>
      </c>
      <c r="Q730" t="str">
        <f ca="1">IF(_xll.RiskUniform(0,1)&lt;0.5,"uptown","downtown")</f>
        <v>downtown</v>
      </c>
      <c r="R730">
        <f t="shared" ca="1" si="59"/>
        <v>10</v>
      </c>
      <c r="S730" t="str">
        <f t="shared" ca="1" si="60"/>
        <v>Safety 8</v>
      </c>
      <c r="T730" t="str">
        <f t="shared" ca="1" si="61"/>
        <v>November</v>
      </c>
      <c r="U730" t="str">
        <f t="shared" ca="1" si="62"/>
        <v>downtown</v>
      </c>
      <c r="V730">
        <f t="shared" ca="1" si="63"/>
        <v>10</v>
      </c>
      <c r="Y730" t="s">
        <v>33</v>
      </c>
      <c r="Z730" t="s">
        <v>40</v>
      </c>
      <c r="AA730" t="s">
        <v>54</v>
      </c>
      <c r="AB730" s="2">
        <v>7</v>
      </c>
    </row>
    <row r="731" spans="15:28" x14ac:dyDescent="0.25">
      <c r="O731">
        <f ca="1">_xll.RiskDiscrete($A$6:$A$35,$E$6:$E$35)</f>
        <v>18</v>
      </c>
      <c r="P731">
        <f ca="1">_xll.RiskDuniform($L$5:$L$16)</f>
        <v>8</v>
      </c>
      <c r="Q731" t="str">
        <f ca="1">IF(_xll.RiskUniform(0,1)&lt;0.5,"uptown","downtown")</f>
        <v>downtown</v>
      </c>
      <c r="R731">
        <f t="shared" ca="1" si="59"/>
        <v>10</v>
      </c>
      <c r="S731" t="str">
        <f t="shared" ca="1" si="60"/>
        <v>Safety 8</v>
      </c>
      <c r="T731" t="str">
        <f t="shared" ca="1" si="61"/>
        <v>August</v>
      </c>
      <c r="U731" t="str">
        <f t="shared" ca="1" si="62"/>
        <v>downtown</v>
      </c>
      <c r="V731">
        <f t="shared" ca="1" si="63"/>
        <v>10</v>
      </c>
      <c r="Y731" t="s">
        <v>23</v>
      </c>
      <c r="Z731" t="s">
        <v>47</v>
      </c>
      <c r="AA731" t="s">
        <v>54</v>
      </c>
      <c r="AB731" s="2">
        <v>10</v>
      </c>
    </row>
    <row r="732" spans="15:28" x14ac:dyDescent="0.25">
      <c r="O732">
        <f ca="1">_xll.RiskDiscrete($A$6:$A$35,$E$6:$E$35)</f>
        <v>10</v>
      </c>
      <c r="P732">
        <f ca="1">_xll.RiskDuniform($L$5:$L$16)</f>
        <v>3</v>
      </c>
      <c r="Q732" t="str">
        <f ca="1">IF(_xll.RiskUniform(0,1)&lt;0.5,"uptown","downtown")</f>
        <v>uptown</v>
      </c>
      <c r="R732">
        <f t="shared" ca="1" si="59"/>
        <v>2.5</v>
      </c>
      <c r="S732" t="str">
        <f t="shared" ca="1" si="60"/>
        <v>Tape 10</v>
      </c>
      <c r="T732" t="str">
        <f t="shared" ca="1" si="61"/>
        <v>March</v>
      </c>
      <c r="U732" t="str">
        <f t="shared" ca="1" si="62"/>
        <v>uptown</v>
      </c>
      <c r="V732">
        <f t="shared" ca="1" si="63"/>
        <v>2.5</v>
      </c>
      <c r="Y732" t="s">
        <v>24</v>
      </c>
      <c r="Z732" t="s">
        <v>49</v>
      </c>
      <c r="AA732" t="s">
        <v>53</v>
      </c>
      <c r="AB732" s="2">
        <v>10</v>
      </c>
    </row>
    <row r="733" spans="15:28" x14ac:dyDescent="0.25">
      <c r="O733">
        <f ca="1">_xll.RiskDiscrete($A$6:$A$35,$E$6:$E$35)</f>
        <v>18</v>
      </c>
      <c r="P733">
        <f ca="1">_xll.RiskDuniform($L$5:$L$16)</f>
        <v>6</v>
      </c>
      <c r="Q733" t="str">
        <f ca="1">IF(_xll.RiskUniform(0,1)&lt;0.5,"uptown","downtown")</f>
        <v>downtown</v>
      </c>
      <c r="R733">
        <f t="shared" ca="1" si="59"/>
        <v>10</v>
      </c>
      <c r="S733" t="str">
        <f t="shared" ca="1" si="60"/>
        <v>Safety 8</v>
      </c>
      <c r="T733" t="str">
        <f t="shared" ca="1" si="61"/>
        <v>June</v>
      </c>
      <c r="U733" t="str">
        <f t="shared" ca="1" si="62"/>
        <v>downtown</v>
      </c>
      <c r="V733">
        <f t="shared" ca="1" si="63"/>
        <v>10</v>
      </c>
      <c r="Y733" t="s">
        <v>17</v>
      </c>
      <c r="Z733" t="s">
        <v>48</v>
      </c>
      <c r="AA733" t="s">
        <v>54</v>
      </c>
      <c r="AB733" s="2">
        <v>12</v>
      </c>
    </row>
    <row r="734" spans="15:28" x14ac:dyDescent="0.25">
      <c r="O734">
        <f ca="1">_xll.RiskDiscrete($A$6:$A$35,$E$6:$E$35)</f>
        <v>18</v>
      </c>
      <c r="P734">
        <f ca="1">_xll.RiskDuniform($L$5:$L$16)</f>
        <v>9</v>
      </c>
      <c r="Q734" t="str">
        <f ca="1">IF(_xll.RiskUniform(0,1)&lt;0.5,"uptown","downtown")</f>
        <v>uptown</v>
      </c>
      <c r="R734">
        <f t="shared" ca="1" si="59"/>
        <v>10</v>
      </c>
      <c r="S734" t="str">
        <f t="shared" ca="1" si="60"/>
        <v>Safety 8</v>
      </c>
      <c r="T734" t="str">
        <f t="shared" ca="1" si="61"/>
        <v>September</v>
      </c>
      <c r="U734" t="str">
        <f t="shared" ca="1" si="62"/>
        <v>uptown</v>
      </c>
      <c r="V734">
        <f t="shared" ca="1" si="63"/>
        <v>10</v>
      </c>
      <c r="Y734" t="s">
        <v>24</v>
      </c>
      <c r="Z734" t="s">
        <v>39</v>
      </c>
      <c r="AA734" t="s">
        <v>53</v>
      </c>
      <c r="AB734" s="2">
        <v>10</v>
      </c>
    </row>
    <row r="735" spans="15:28" x14ac:dyDescent="0.25">
      <c r="O735">
        <f ca="1">_xll.RiskDiscrete($A$6:$A$35,$E$6:$E$35)</f>
        <v>30</v>
      </c>
      <c r="P735">
        <f ca="1">_xll.RiskDuniform($L$5:$L$16)</f>
        <v>7</v>
      </c>
      <c r="Q735" t="str">
        <f ca="1">IF(_xll.RiskUniform(0,1)&lt;0.5,"uptown","downtown")</f>
        <v>downtown</v>
      </c>
      <c r="R735">
        <f t="shared" ca="1" si="59"/>
        <v>7</v>
      </c>
      <c r="S735" t="str">
        <f t="shared" ca="1" si="60"/>
        <v>Adhesive 10</v>
      </c>
      <c r="T735" t="str">
        <f t="shared" ca="1" si="61"/>
        <v>July</v>
      </c>
      <c r="U735" t="str">
        <f t="shared" ca="1" si="62"/>
        <v>downtown</v>
      </c>
      <c r="V735">
        <f t="shared" ca="1" si="63"/>
        <v>7</v>
      </c>
      <c r="Y735" t="s">
        <v>24</v>
      </c>
      <c r="Z735" t="s">
        <v>45</v>
      </c>
      <c r="AA735" t="s">
        <v>53</v>
      </c>
      <c r="AB735" s="2">
        <v>10</v>
      </c>
    </row>
    <row r="736" spans="15:28" x14ac:dyDescent="0.25">
      <c r="O736">
        <f ca="1">_xll.RiskDiscrete($A$6:$A$35,$E$6:$E$35)</f>
        <v>11</v>
      </c>
      <c r="P736">
        <f ca="1">_xll.RiskDuniform($L$5:$L$16)</f>
        <v>12</v>
      </c>
      <c r="Q736" t="str">
        <f ca="1">IF(_xll.RiskUniform(0,1)&lt;0.5,"uptown","downtown")</f>
        <v>uptown</v>
      </c>
      <c r="R736">
        <f t="shared" ca="1" si="59"/>
        <v>12</v>
      </c>
      <c r="S736" t="str">
        <f t="shared" ca="1" si="60"/>
        <v>Safety 1</v>
      </c>
      <c r="T736" t="str">
        <f t="shared" ca="1" si="61"/>
        <v>December</v>
      </c>
      <c r="U736" t="str">
        <f t="shared" ca="1" si="62"/>
        <v>uptown</v>
      </c>
      <c r="V736">
        <f t="shared" ca="1" si="63"/>
        <v>12</v>
      </c>
      <c r="Y736" t="s">
        <v>18</v>
      </c>
      <c r="Z736" t="s">
        <v>41</v>
      </c>
      <c r="AA736" t="s">
        <v>53</v>
      </c>
      <c r="AB736" s="2">
        <v>10</v>
      </c>
    </row>
    <row r="737" spans="15:28" x14ac:dyDescent="0.25">
      <c r="O737">
        <f ca="1">_xll.RiskDiscrete($A$6:$A$35,$E$6:$E$35)</f>
        <v>18</v>
      </c>
      <c r="P737">
        <f ca="1">_xll.RiskDuniform($L$5:$L$16)</f>
        <v>3</v>
      </c>
      <c r="Q737" t="str">
        <f ca="1">IF(_xll.RiskUniform(0,1)&lt;0.5,"uptown","downtown")</f>
        <v>downtown</v>
      </c>
      <c r="R737">
        <f t="shared" ca="1" si="59"/>
        <v>10</v>
      </c>
      <c r="S737" t="str">
        <f t="shared" ca="1" si="60"/>
        <v>Safety 8</v>
      </c>
      <c r="T737" t="str">
        <f t="shared" ca="1" si="61"/>
        <v>March</v>
      </c>
      <c r="U737" t="str">
        <f t="shared" ca="1" si="62"/>
        <v>downtown</v>
      </c>
      <c r="V737">
        <f t="shared" ca="1" si="63"/>
        <v>10</v>
      </c>
      <c r="Y737" t="s">
        <v>30</v>
      </c>
      <c r="Z737" t="s">
        <v>39</v>
      </c>
      <c r="AA737" t="s">
        <v>53</v>
      </c>
      <c r="AB737" s="2">
        <v>7</v>
      </c>
    </row>
    <row r="738" spans="15:28" x14ac:dyDescent="0.25">
      <c r="O738">
        <f ca="1">_xll.RiskDiscrete($A$6:$A$35,$E$6:$E$35)</f>
        <v>18</v>
      </c>
      <c r="P738">
        <f ca="1">_xll.RiskDuniform($L$5:$L$16)</f>
        <v>7</v>
      </c>
      <c r="Q738" t="str">
        <f ca="1">IF(_xll.RiskUniform(0,1)&lt;0.5,"uptown","downtown")</f>
        <v>downtown</v>
      </c>
      <c r="R738">
        <f t="shared" ca="1" si="59"/>
        <v>10</v>
      </c>
      <c r="S738" t="str">
        <f t="shared" ca="1" si="60"/>
        <v>Safety 8</v>
      </c>
      <c r="T738" t="str">
        <f t="shared" ca="1" si="61"/>
        <v>July</v>
      </c>
      <c r="U738" t="str">
        <f t="shared" ca="1" si="62"/>
        <v>downtown</v>
      </c>
      <c r="V738">
        <f t="shared" ca="1" si="63"/>
        <v>10</v>
      </c>
      <c r="Y738" t="s">
        <v>24</v>
      </c>
      <c r="Z738" t="s">
        <v>47</v>
      </c>
      <c r="AA738" t="s">
        <v>53</v>
      </c>
      <c r="AB738" s="2">
        <v>10</v>
      </c>
    </row>
    <row r="739" spans="15:28" x14ac:dyDescent="0.25">
      <c r="O739">
        <f ca="1">_xll.RiskDiscrete($A$6:$A$35,$E$6:$E$35)</f>
        <v>7</v>
      </c>
      <c r="P739">
        <f ca="1">_xll.RiskDuniform($L$5:$L$16)</f>
        <v>9</v>
      </c>
      <c r="Q739" t="str">
        <f ca="1">IF(_xll.RiskUniform(0,1)&lt;0.5,"uptown","downtown")</f>
        <v>downtown</v>
      </c>
      <c r="R739">
        <f t="shared" ca="1" si="59"/>
        <v>2.5</v>
      </c>
      <c r="S739" t="str">
        <f t="shared" ca="1" si="60"/>
        <v>Tape 7</v>
      </c>
      <c r="T739" t="str">
        <f t="shared" ca="1" si="61"/>
        <v>September</v>
      </c>
      <c r="U739" t="str">
        <f t="shared" ca="1" si="62"/>
        <v>downtown</v>
      </c>
      <c r="V739">
        <f t="shared" ca="1" si="63"/>
        <v>2.5</v>
      </c>
      <c r="Y739" t="s">
        <v>18</v>
      </c>
      <c r="Z739" t="s">
        <v>40</v>
      </c>
      <c r="AA739" t="s">
        <v>53</v>
      </c>
      <c r="AB739" s="2">
        <v>10</v>
      </c>
    </row>
    <row r="740" spans="15:28" x14ac:dyDescent="0.25">
      <c r="O740">
        <f ca="1">_xll.RiskDiscrete($A$6:$A$35,$E$6:$E$35)</f>
        <v>18</v>
      </c>
      <c r="P740">
        <f ca="1">_xll.RiskDuniform($L$5:$L$16)</f>
        <v>2</v>
      </c>
      <c r="Q740" t="str">
        <f ca="1">IF(_xll.RiskUniform(0,1)&lt;0.5,"uptown","downtown")</f>
        <v>downtown</v>
      </c>
      <c r="R740">
        <f t="shared" ca="1" si="59"/>
        <v>10</v>
      </c>
      <c r="S740" t="str">
        <f t="shared" ca="1" si="60"/>
        <v>Safety 8</v>
      </c>
      <c r="T740" t="str">
        <f t="shared" ca="1" si="61"/>
        <v>February</v>
      </c>
      <c r="U740" t="str">
        <f t="shared" ca="1" si="62"/>
        <v>downtown</v>
      </c>
      <c r="V740">
        <f t="shared" ca="1" si="63"/>
        <v>10</v>
      </c>
      <c r="Y740" t="s">
        <v>24</v>
      </c>
      <c r="Z740" t="s">
        <v>40</v>
      </c>
      <c r="AA740" t="s">
        <v>53</v>
      </c>
      <c r="AB740" s="2">
        <v>10</v>
      </c>
    </row>
    <row r="741" spans="15:28" x14ac:dyDescent="0.25">
      <c r="O741">
        <f ca="1">_xll.RiskDiscrete($A$6:$A$35,$E$6:$E$35)</f>
        <v>1</v>
      </c>
      <c r="P741">
        <f ca="1">_xll.RiskDuniform($L$5:$L$16)</f>
        <v>9</v>
      </c>
      <c r="Q741" t="str">
        <f ca="1">IF(_xll.RiskUniform(0,1)&lt;0.5,"uptown","downtown")</f>
        <v>uptown</v>
      </c>
      <c r="R741">
        <f t="shared" ca="1" si="59"/>
        <v>3</v>
      </c>
      <c r="S741" t="str">
        <f t="shared" ca="1" si="60"/>
        <v>Tape 1</v>
      </c>
      <c r="T741" t="str">
        <f t="shared" ca="1" si="61"/>
        <v>September</v>
      </c>
      <c r="U741" t="str">
        <f t="shared" ca="1" si="62"/>
        <v>uptown</v>
      </c>
      <c r="V741">
        <f t="shared" ca="1" si="63"/>
        <v>3</v>
      </c>
      <c r="Y741" t="s">
        <v>24</v>
      </c>
      <c r="Z741" t="s">
        <v>42</v>
      </c>
      <c r="AA741" t="s">
        <v>53</v>
      </c>
      <c r="AB741" s="2">
        <v>10</v>
      </c>
    </row>
    <row r="742" spans="15:28" x14ac:dyDescent="0.25">
      <c r="O742">
        <f ca="1">_xll.RiskDiscrete($A$6:$A$35,$E$6:$E$35)</f>
        <v>18</v>
      </c>
      <c r="P742">
        <f ca="1">_xll.RiskDuniform($L$5:$L$16)</f>
        <v>11</v>
      </c>
      <c r="Q742" t="str">
        <f ca="1">IF(_xll.RiskUniform(0,1)&lt;0.5,"uptown","downtown")</f>
        <v>downtown</v>
      </c>
      <c r="R742">
        <f t="shared" ca="1" si="59"/>
        <v>10</v>
      </c>
      <c r="S742" t="str">
        <f t="shared" ca="1" si="60"/>
        <v>Safety 8</v>
      </c>
      <c r="T742" t="str">
        <f t="shared" ca="1" si="61"/>
        <v>November</v>
      </c>
      <c r="U742" t="str">
        <f t="shared" ca="1" si="62"/>
        <v>downtown</v>
      </c>
      <c r="V742">
        <f t="shared" ca="1" si="63"/>
        <v>10</v>
      </c>
      <c r="Y742" t="s">
        <v>17</v>
      </c>
      <c r="Z742" t="s">
        <v>50</v>
      </c>
      <c r="AA742" t="s">
        <v>54</v>
      </c>
      <c r="AB742" s="2">
        <v>12</v>
      </c>
    </row>
    <row r="743" spans="15:28" x14ac:dyDescent="0.25">
      <c r="O743">
        <f ca="1">_xll.RiskDiscrete($A$6:$A$35,$E$6:$E$35)</f>
        <v>18</v>
      </c>
      <c r="P743">
        <f ca="1">_xll.RiskDuniform($L$5:$L$16)</f>
        <v>9</v>
      </c>
      <c r="Q743" t="str">
        <f ca="1">IF(_xll.RiskUniform(0,1)&lt;0.5,"uptown","downtown")</f>
        <v>uptown</v>
      </c>
      <c r="R743">
        <f t="shared" ca="1" si="59"/>
        <v>10</v>
      </c>
      <c r="S743" t="str">
        <f t="shared" ca="1" si="60"/>
        <v>Safety 8</v>
      </c>
      <c r="T743" t="str">
        <f t="shared" ca="1" si="61"/>
        <v>September</v>
      </c>
      <c r="U743" t="str">
        <f t="shared" ca="1" si="62"/>
        <v>uptown</v>
      </c>
      <c r="V743">
        <f t="shared" ca="1" si="63"/>
        <v>10</v>
      </c>
      <c r="Y743" t="s">
        <v>28</v>
      </c>
      <c r="Z743" t="s">
        <v>46</v>
      </c>
      <c r="AA743" t="s">
        <v>53</v>
      </c>
      <c r="AB743" s="2">
        <v>7</v>
      </c>
    </row>
    <row r="744" spans="15:28" x14ac:dyDescent="0.25">
      <c r="O744">
        <f ca="1">_xll.RiskDiscrete($A$6:$A$35,$E$6:$E$35)</f>
        <v>3</v>
      </c>
      <c r="P744">
        <f ca="1">_xll.RiskDuniform($L$5:$L$16)</f>
        <v>7</v>
      </c>
      <c r="Q744" t="str">
        <f ca="1">IF(_xll.RiskUniform(0,1)&lt;0.5,"uptown","downtown")</f>
        <v>uptown</v>
      </c>
      <c r="R744">
        <f t="shared" ca="1" si="59"/>
        <v>2.5</v>
      </c>
      <c r="S744" t="str">
        <f t="shared" ca="1" si="60"/>
        <v>Tape 3</v>
      </c>
      <c r="T744" t="str">
        <f t="shared" ca="1" si="61"/>
        <v>July</v>
      </c>
      <c r="U744" t="str">
        <f t="shared" ca="1" si="62"/>
        <v>uptown</v>
      </c>
      <c r="V744">
        <f t="shared" ca="1" si="63"/>
        <v>2.5</v>
      </c>
      <c r="Y744" t="s">
        <v>24</v>
      </c>
      <c r="Z744" t="s">
        <v>41</v>
      </c>
      <c r="AA744" t="s">
        <v>53</v>
      </c>
      <c r="AB744" s="2">
        <v>10</v>
      </c>
    </row>
    <row r="745" spans="15:28" x14ac:dyDescent="0.25">
      <c r="O745">
        <f ca="1">_xll.RiskDiscrete($A$6:$A$35,$E$6:$E$35)</f>
        <v>17</v>
      </c>
      <c r="P745">
        <f ca="1">_xll.RiskDuniform($L$5:$L$16)</f>
        <v>4</v>
      </c>
      <c r="Q745" t="str">
        <f ca="1">IF(_xll.RiskUniform(0,1)&lt;0.5,"uptown","downtown")</f>
        <v>uptown</v>
      </c>
      <c r="R745">
        <f t="shared" ca="1" si="59"/>
        <v>10</v>
      </c>
      <c r="S745" t="str">
        <f t="shared" ca="1" si="60"/>
        <v>Safety 7</v>
      </c>
      <c r="T745" t="str">
        <f t="shared" ca="1" si="61"/>
        <v>April</v>
      </c>
      <c r="U745" t="str">
        <f t="shared" ca="1" si="62"/>
        <v>uptown</v>
      </c>
      <c r="V745">
        <f t="shared" ca="1" si="63"/>
        <v>10</v>
      </c>
      <c r="Y745" t="s">
        <v>16</v>
      </c>
      <c r="Z745" t="s">
        <v>40</v>
      </c>
      <c r="AA745" t="s">
        <v>54</v>
      </c>
      <c r="AB745" s="2">
        <v>2.5</v>
      </c>
    </row>
    <row r="746" spans="15:28" x14ac:dyDescent="0.25">
      <c r="O746">
        <f ca="1">_xll.RiskDiscrete($A$6:$A$35,$E$6:$E$35)</f>
        <v>30</v>
      </c>
      <c r="P746">
        <f ca="1">_xll.RiskDuniform($L$5:$L$16)</f>
        <v>12</v>
      </c>
      <c r="Q746" t="str">
        <f ca="1">IF(_xll.RiskUniform(0,1)&lt;0.5,"uptown","downtown")</f>
        <v>uptown</v>
      </c>
      <c r="R746">
        <f t="shared" ca="1" si="59"/>
        <v>7</v>
      </c>
      <c r="S746" t="str">
        <f t="shared" ca="1" si="60"/>
        <v>Adhesive 10</v>
      </c>
      <c r="T746" t="str">
        <f t="shared" ca="1" si="61"/>
        <v>December</v>
      </c>
      <c r="U746" t="str">
        <f t="shared" ca="1" si="62"/>
        <v>uptown</v>
      </c>
      <c r="V746">
        <f t="shared" ca="1" si="63"/>
        <v>7</v>
      </c>
      <c r="Y746" t="s">
        <v>35</v>
      </c>
      <c r="Z746" t="s">
        <v>47</v>
      </c>
      <c r="AA746" t="s">
        <v>54</v>
      </c>
      <c r="AB746" s="2">
        <v>7</v>
      </c>
    </row>
    <row r="747" spans="15:28" x14ac:dyDescent="0.25">
      <c r="O747">
        <f ca="1">_xll.RiskDiscrete($A$6:$A$35,$E$6:$E$35)</f>
        <v>18</v>
      </c>
      <c r="P747">
        <f ca="1">_xll.RiskDuniform($L$5:$L$16)</f>
        <v>9</v>
      </c>
      <c r="Q747" t="str">
        <f ca="1">IF(_xll.RiskUniform(0,1)&lt;0.5,"uptown","downtown")</f>
        <v>downtown</v>
      </c>
      <c r="R747">
        <f t="shared" ca="1" si="59"/>
        <v>10</v>
      </c>
      <c r="S747" t="str">
        <f t="shared" ca="1" si="60"/>
        <v>Safety 8</v>
      </c>
      <c r="T747" t="str">
        <f t="shared" ca="1" si="61"/>
        <v>September</v>
      </c>
      <c r="U747" t="str">
        <f t="shared" ca="1" si="62"/>
        <v>downtown</v>
      </c>
      <c r="V747">
        <f t="shared" ca="1" si="63"/>
        <v>10</v>
      </c>
      <c r="Y747" t="s">
        <v>13</v>
      </c>
      <c r="Z747" t="s">
        <v>49</v>
      </c>
      <c r="AA747" t="s">
        <v>54</v>
      </c>
      <c r="AB747" s="2">
        <v>2.5</v>
      </c>
    </row>
    <row r="748" spans="15:28" x14ac:dyDescent="0.25">
      <c r="O748">
        <f ca="1">_xll.RiskDiscrete($A$6:$A$35,$E$6:$E$35)</f>
        <v>18</v>
      </c>
      <c r="P748">
        <f ca="1">_xll.RiskDuniform($L$5:$L$16)</f>
        <v>9</v>
      </c>
      <c r="Q748" t="str">
        <f ca="1">IF(_xll.RiskUniform(0,1)&lt;0.5,"uptown","downtown")</f>
        <v>uptown</v>
      </c>
      <c r="R748">
        <f t="shared" ca="1" si="59"/>
        <v>10</v>
      </c>
      <c r="S748" t="str">
        <f t="shared" ca="1" si="60"/>
        <v>Safety 8</v>
      </c>
      <c r="T748" t="str">
        <f t="shared" ca="1" si="61"/>
        <v>September</v>
      </c>
      <c r="U748" t="str">
        <f t="shared" ca="1" si="62"/>
        <v>uptown</v>
      </c>
      <c r="V748">
        <f t="shared" ca="1" si="63"/>
        <v>10</v>
      </c>
      <c r="Y748" t="s">
        <v>16</v>
      </c>
      <c r="Z748" t="s">
        <v>39</v>
      </c>
      <c r="AA748" t="s">
        <v>53</v>
      </c>
      <c r="AB748" s="2">
        <v>2.5</v>
      </c>
    </row>
    <row r="749" spans="15:28" x14ac:dyDescent="0.25">
      <c r="O749">
        <f ca="1">_xll.RiskDiscrete($A$6:$A$35,$E$6:$E$35)</f>
        <v>18</v>
      </c>
      <c r="P749">
        <f ca="1">_xll.RiskDuniform($L$5:$L$16)</f>
        <v>7</v>
      </c>
      <c r="Q749" t="str">
        <f ca="1">IF(_xll.RiskUniform(0,1)&lt;0.5,"uptown","downtown")</f>
        <v>uptown</v>
      </c>
      <c r="R749">
        <f t="shared" ca="1" si="59"/>
        <v>10</v>
      </c>
      <c r="S749" t="str">
        <f t="shared" ca="1" si="60"/>
        <v>Safety 8</v>
      </c>
      <c r="T749" t="str">
        <f t="shared" ca="1" si="61"/>
        <v>July</v>
      </c>
      <c r="U749" t="str">
        <f t="shared" ca="1" si="62"/>
        <v>uptown</v>
      </c>
      <c r="V749">
        <f t="shared" ca="1" si="63"/>
        <v>10</v>
      </c>
      <c r="Y749" t="s">
        <v>24</v>
      </c>
      <c r="Z749" t="s">
        <v>42</v>
      </c>
      <c r="AA749" t="s">
        <v>53</v>
      </c>
      <c r="AB749" s="2">
        <v>10</v>
      </c>
    </row>
    <row r="750" spans="15:28" x14ac:dyDescent="0.25">
      <c r="O750">
        <f ca="1">_xll.RiskDiscrete($A$6:$A$35,$E$6:$E$35)</f>
        <v>10</v>
      </c>
      <c r="P750">
        <f ca="1">_xll.RiskDuniform($L$5:$L$16)</f>
        <v>9</v>
      </c>
      <c r="Q750" t="str">
        <f ca="1">IF(_xll.RiskUniform(0,1)&lt;0.5,"uptown","downtown")</f>
        <v>downtown</v>
      </c>
      <c r="R750">
        <f t="shared" ca="1" si="59"/>
        <v>2.5</v>
      </c>
      <c r="S750" t="str">
        <f t="shared" ca="1" si="60"/>
        <v>Tape 10</v>
      </c>
      <c r="T750" t="str">
        <f t="shared" ca="1" si="61"/>
        <v>September</v>
      </c>
      <c r="U750" t="str">
        <f t="shared" ca="1" si="62"/>
        <v>downtown</v>
      </c>
      <c r="V750">
        <f t="shared" ca="1" si="63"/>
        <v>2.5</v>
      </c>
      <c r="Y750" t="s">
        <v>7</v>
      </c>
      <c r="Z750" t="s">
        <v>47</v>
      </c>
      <c r="AA750" t="s">
        <v>53</v>
      </c>
      <c r="AB750" s="2">
        <v>3</v>
      </c>
    </row>
    <row r="751" spans="15:28" x14ac:dyDescent="0.25">
      <c r="O751">
        <f ca="1">_xll.RiskDiscrete($A$6:$A$35,$E$6:$E$35)</f>
        <v>10</v>
      </c>
      <c r="P751">
        <f ca="1">_xll.RiskDuniform($L$5:$L$16)</f>
        <v>10</v>
      </c>
      <c r="Q751" t="str">
        <f ca="1">IF(_xll.RiskUniform(0,1)&lt;0.5,"uptown","downtown")</f>
        <v>uptown</v>
      </c>
      <c r="R751">
        <f t="shared" ca="1" si="59"/>
        <v>2.5</v>
      </c>
      <c r="S751" t="str">
        <f t="shared" ca="1" si="60"/>
        <v>Tape 10</v>
      </c>
      <c r="T751" t="str">
        <f t="shared" ca="1" si="61"/>
        <v>October</v>
      </c>
      <c r="U751" t="str">
        <f t="shared" ca="1" si="62"/>
        <v>uptown</v>
      </c>
      <c r="V751">
        <f t="shared" ca="1" si="63"/>
        <v>2.5</v>
      </c>
      <c r="Y751" t="s">
        <v>13</v>
      </c>
      <c r="Z751" t="s">
        <v>42</v>
      </c>
      <c r="AA751" t="s">
        <v>53</v>
      </c>
      <c r="AB751" s="2">
        <v>2.5</v>
      </c>
    </row>
    <row r="752" spans="15:28" x14ac:dyDescent="0.25">
      <c r="O752">
        <f ca="1">_xll.RiskDiscrete($A$6:$A$35,$E$6:$E$35)</f>
        <v>18</v>
      </c>
      <c r="P752">
        <f ca="1">_xll.RiskDuniform($L$5:$L$16)</f>
        <v>5</v>
      </c>
      <c r="Q752" t="str">
        <f ca="1">IF(_xll.RiskUniform(0,1)&lt;0.5,"uptown","downtown")</f>
        <v>uptown</v>
      </c>
      <c r="R752">
        <f t="shared" ca="1" si="59"/>
        <v>10</v>
      </c>
      <c r="S752" t="str">
        <f t="shared" ca="1" si="60"/>
        <v>Safety 8</v>
      </c>
      <c r="T752" t="str">
        <f t="shared" ca="1" si="61"/>
        <v>May</v>
      </c>
      <c r="U752" t="str">
        <f t="shared" ca="1" si="62"/>
        <v>uptown</v>
      </c>
      <c r="V752">
        <f t="shared" ca="1" si="63"/>
        <v>10</v>
      </c>
      <c r="Y752" t="s">
        <v>13</v>
      </c>
      <c r="Z752" t="s">
        <v>39</v>
      </c>
      <c r="AA752" t="s">
        <v>53</v>
      </c>
      <c r="AB752" s="2">
        <v>2.5</v>
      </c>
    </row>
    <row r="753" spans="15:28" x14ac:dyDescent="0.25">
      <c r="O753">
        <f ca="1">_xll.RiskDiscrete($A$6:$A$35,$E$6:$E$35)</f>
        <v>14</v>
      </c>
      <c r="P753">
        <f ca="1">_xll.RiskDuniform($L$5:$L$16)</f>
        <v>8</v>
      </c>
      <c r="Q753" t="str">
        <f ca="1">IF(_xll.RiskUniform(0,1)&lt;0.5,"uptown","downtown")</f>
        <v>downtown</v>
      </c>
      <c r="R753">
        <f t="shared" ca="1" si="59"/>
        <v>10</v>
      </c>
      <c r="S753" t="str">
        <f t="shared" ca="1" si="60"/>
        <v>Safety 4</v>
      </c>
      <c r="T753" t="str">
        <f t="shared" ca="1" si="61"/>
        <v>August</v>
      </c>
      <c r="U753" t="str">
        <f t="shared" ca="1" si="62"/>
        <v>downtown</v>
      </c>
      <c r="V753">
        <f t="shared" ca="1" si="63"/>
        <v>10</v>
      </c>
      <c r="Y753" t="s">
        <v>11</v>
      </c>
      <c r="Z753" t="s">
        <v>44</v>
      </c>
      <c r="AA753" t="s">
        <v>54</v>
      </c>
      <c r="AB753" s="2">
        <v>2.5</v>
      </c>
    </row>
    <row r="754" spans="15:28" x14ac:dyDescent="0.25">
      <c r="O754">
        <f ca="1">_xll.RiskDiscrete($A$6:$A$35,$E$6:$E$35)</f>
        <v>24</v>
      </c>
      <c r="P754">
        <f ca="1">_xll.RiskDuniform($L$5:$L$16)</f>
        <v>8</v>
      </c>
      <c r="Q754" t="str">
        <f ca="1">IF(_xll.RiskUniform(0,1)&lt;0.5,"uptown","downtown")</f>
        <v>uptown</v>
      </c>
      <c r="R754">
        <f t="shared" ca="1" si="59"/>
        <v>7</v>
      </c>
      <c r="S754" t="str">
        <f t="shared" ca="1" si="60"/>
        <v>Adhesive 4</v>
      </c>
      <c r="T754" t="str">
        <f t="shared" ca="1" si="61"/>
        <v>August</v>
      </c>
      <c r="U754" t="str">
        <f t="shared" ca="1" si="62"/>
        <v>uptown</v>
      </c>
      <c r="V754">
        <f t="shared" ca="1" si="63"/>
        <v>7</v>
      </c>
      <c r="Y754" t="s">
        <v>24</v>
      </c>
      <c r="Z754" t="s">
        <v>43</v>
      </c>
      <c r="AA754" t="s">
        <v>53</v>
      </c>
      <c r="AB754" s="2">
        <v>10</v>
      </c>
    </row>
    <row r="755" spans="15:28" x14ac:dyDescent="0.25">
      <c r="O755">
        <f ca="1">_xll.RiskDiscrete($A$6:$A$35,$E$6:$E$35)</f>
        <v>18</v>
      </c>
      <c r="P755">
        <f ca="1">_xll.RiskDuniform($L$5:$L$16)</f>
        <v>7</v>
      </c>
      <c r="Q755" t="str">
        <f ca="1">IF(_xll.RiskUniform(0,1)&lt;0.5,"uptown","downtown")</f>
        <v>downtown</v>
      </c>
      <c r="R755">
        <f t="shared" ca="1" si="59"/>
        <v>10</v>
      </c>
      <c r="S755" t="str">
        <f t="shared" ca="1" si="60"/>
        <v>Safety 8</v>
      </c>
      <c r="T755" t="str">
        <f t="shared" ca="1" si="61"/>
        <v>July</v>
      </c>
      <c r="U755" t="str">
        <f t="shared" ca="1" si="62"/>
        <v>downtown</v>
      </c>
      <c r="V755">
        <f t="shared" ca="1" si="63"/>
        <v>10</v>
      </c>
      <c r="Y755" t="s">
        <v>7</v>
      </c>
      <c r="Z755" t="s">
        <v>44</v>
      </c>
      <c r="AA755" t="s">
        <v>54</v>
      </c>
      <c r="AB755" s="2">
        <v>3</v>
      </c>
    </row>
    <row r="756" spans="15:28" x14ac:dyDescent="0.25">
      <c r="O756">
        <f ca="1">_xll.RiskDiscrete($A$6:$A$35,$E$6:$E$35)</f>
        <v>18</v>
      </c>
      <c r="P756">
        <f ca="1">_xll.RiskDuniform($L$5:$L$16)</f>
        <v>10</v>
      </c>
      <c r="Q756" t="str">
        <f ca="1">IF(_xll.RiskUniform(0,1)&lt;0.5,"uptown","downtown")</f>
        <v>downtown</v>
      </c>
      <c r="R756">
        <f t="shared" ca="1" si="59"/>
        <v>10</v>
      </c>
      <c r="S756" t="str">
        <f t="shared" ca="1" si="60"/>
        <v>Safety 8</v>
      </c>
      <c r="T756" t="str">
        <f t="shared" ca="1" si="61"/>
        <v>October</v>
      </c>
      <c r="U756" t="str">
        <f t="shared" ca="1" si="62"/>
        <v>downtown</v>
      </c>
      <c r="V756">
        <f t="shared" ca="1" si="63"/>
        <v>10</v>
      </c>
      <c r="Y756" t="s">
        <v>24</v>
      </c>
      <c r="Z756" t="s">
        <v>50</v>
      </c>
      <c r="AA756" t="s">
        <v>53</v>
      </c>
      <c r="AB756" s="2">
        <v>10</v>
      </c>
    </row>
    <row r="757" spans="15:28" x14ac:dyDescent="0.25">
      <c r="O757">
        <f ca="1">_xll.RiskDiscrete($A$6:$A$35,$E$6:$E$35)</f>
        <v>18</v>
      </c>
      <c r="P757">
        <f ca="1">_xll.RiskDuniform($L$5:$L$16)</f>
        <v>8</v>
      </c>
      <c r="Q757" t="str">
        <f ca="1">IF(_xll.RiskUniform(0,1)&lt;0.5,"uptown","downtown")</f>
        <v>uptown</v>
      </c>
      <c r="R757">
        <f t="shared" ca="1" si="59"/>
        <v>10</v>
      </c>
      <c r="S757" t="str">
        <f t="shared" ca="1" si="60"/>
        <v>Safety 8</v>
      </c>
      <c r="T757" t="str">
        <f t="shared" ca="1" si="61"/>
        <v>August</v>
      </c>
      <c r="U757" t="str">
        <f t="shared" ca="1" si="62"/>
        <v>uptown</v>
      </c>
      <c r="V757">
        <f t="shared" ca="1" si="63"/>
        <v>10</v>
      </c>
      <c r="Y757" t="s">
        <v>8</v>
      </c>
      <c r="Z757" t="s">
        <v>50</v>
      </c>
      <c r="AA757" t="s">
        <v>54</v>
      </c>
      <c r="AB757" s="2">
        <v>2.5</v>
      </c>
    </row>
    <row r="758" spans="15:28" x14ac:dyDescent="0.25">
      <c r="O758">
        <f ca="1">_xll.RiskDiscrete($A$6:$A$35,$E$6:$E$35)</f>
        <v>10</v>
      </c>
      <c r="P758">
        <f ca="1">_xll.RiskDuniform($L$5:$L$16)</f>
        <v>12</v>
      </c>
      <c r="Q758" t="str">
        <f ca="1">IF(_xll.RiskUniform(0,1)&lt;0.5,"uptown","downtown")</f>
        <v>uptown</v>
      </c>
      <c r="R758">
        <f t="shared" ca="1" si="59"/>
        <v>2.5</v>
      </c>
      <c r="S758" t="str">
        <f t="shared" ca="1" si="60"/>
        <v>Tape 10</v>
      </c>
      <c r="T758" t="str">
        <f t="shared" ca="1" si="61"/>
        <v>December</v>
      </c>
      <c r="U758" t="str">
        <f t="shared" ca="1" si="62"/>
        <v>uptown</v>
      </c>
      <c r="V758">
        <f t="shared" ca="1" si="63"/>
        <v>2.5</v>
      </c>
      <c r="Y758" t="s">
        <v>24</v>
      </c>
      <c r="Z758" t="s">
        <v>44</v>
      </c>
      <c r="AA758" t="s">
        <v>53</v>
      </c>
      <c r="AB758" s="2">
        <v>10</v>
      </c>
    </row>
    <row r="759" spans="15:28" x14ac:dyDescent="0.25">
      <c r="O759">
        <f ca="1">_xll.RiskDiscrete($A$6:$A$35,$E$6:$E$35)</f>
        <v>18</v>
      </c>
      <c r="P759">
        <f ca="1">_xll.RiskDuniform($L$5:$L$16)</f>
        <v>9</v>
      </c>
      <c r="Q759" t="str">
        <f ca="1">IF(_xll.RiskUniform(0,1)&lt;0.5,"uptown","downtown")</f>
        <v>uptown</v>
      </c>
      <c r="R759">
        <f t="shared" ca="1" si="59"/>
        <v>10</v>
      </c>
      <c r="S759" t="str">
        <f t="shared" ca="1" si="60"/>
        <v>Safety 8</v>
      </c>
      <c r="T759" t="str">
        <f t="shared" ca="1" si="61"/>
        <v>September</v>
      </c>
      <c r="U759" t="str">
        <f t="shared" ca="1" si="62"/>
        <v>uptown</v>
      </c>
      <c r="V759">
        <f t="shared" ca="1" si="63"/>
        <v>10</v>
      </c>
      <c r="Y759" t="s">
        <v>18</v>
      </c>
      <c r="Z759" t="s">
        <v>42</v>
      </c>
      <c r="AA759" t="s">
        <v>54</v>
      </c>
      <c r="AB759" s="2">
        <v>10</v>
      </c>
    </row>
    <row r="760" spans="15:28" x14ac:dyDescent="0.25">
      <c r="O760">
        <f ca="1">_xll.RiskDiscrete($A$6:$A$35,$E$6:$E$35)</f>
        <v>18</v>
      </c>
      <c r="P760">
        <f ca="1">_xll.RiskDuniform($L$5:$L$16)</f>
        <v>7</v>
      </c>
      <c r="Q760" t="str">
        <f ca="1">IF(_xll.RiskUniform(0,1)&lt;0.5,"uptown","downtown")</f>
        <v>downtown</v>
      </c>
      <c r="R760">
        <f t="shared" ca="1" si="59"/>
        <v>10</v>
      </c>
      <c r="S760" t="str">
        <f t="shared" ca="1" si="60"/>
        <v>Safety 8</v>
      </c>
      <c r="T760" t="str">
        <f t="shared" ca="1" si="61"/>
        <v>July</v>
      </c>
      <c r="U760" t="str">
        <f t="shared" ca="1" si="62"/>
        <v>downtown</v>
      </c>
      <c r="V760">
        <f t="shared" ca="1" si="63"/>
        <v>10</v>
      </c>
      <c r="Y760" t="s">
        <v>26</v>
      </c>
      <c r="Z760" t="s">
        <v>46</v>
      </c>
      <c r="AA760" t="s">
        <v>54</v>
      </c>
      <c r="AB760" s="2">
        <v>10</v>
      </c>
    </row>
    <row r="761" spans="15:28" x14ac:dyDescent="0.25">
      <c r="O761">
        <f ca="1">_xll.RiskDiscrete($A$6:$A$35,$E$6:$E$35)</f>
        <v>18</v>
      </c>
      <c r="P761">
        <f ca="1">_xll.RiskDuniform($L$5:$L$16)</f>
        <v>4</v>
      </c>
      <c r="Q761" t="str">
        <f ca="1">IF(_xll.RiskUniform(0,1)&lt;0.5,"uptown","downtown")</f>
        <v>downtown</v>
      </c>
      <c r="R761">
        <f t="shared" ca="1" si="59"/>
        <v>10</v>
      </c>
      <c r="S761" t="str">
        <f t="shared" ca="1" si="60"/>
        <v>Safety 8</v>
      </c>
      <c r="T761" t="str">
        <f t="shared" ca="1" si="61"/>
        <v>April</v>
      </c>
      <c r="U761" t="str">
        <f t="shared" ca="1" si="62"/>
        <v>downtown</v>
      </c>
      <c r="V761">
        <f t="shared" ca="1" si="63"/>
        <v>10</v>
      </c>
      <c r="Y761" t="s">
        <v>24</v>
      </c>
      <c r="Z761" t="s">
        <v>41</v>
      </c>
      <c r="AA761" t="s">
        <v>54</v>
      </c>
      <c r="AB761" s="2">
        <v>10</v>
      </c>
    </row>
    <row r="762" spans="15:28" x14ac:dyDescent="0.25">
      <c r="O762">
        <f ca="1">_xll.RiskDiscrete($A$6:$A$35,$E$6:$E$35)</f>
        <v>26</v>
      </c>
      <c r="P762">
        <f ca="1">_xll.RiskDuniform($L$5:$L$16)</f>
        <v>2</v>
      </c>
      <c r="Q762" t="str">
        <f ca="1">IF(_xll.RiskUniform(0,1)&lt;0.5,"uptown","downtown")</f>
        <v>uptown</v>
      </c>
      <c r="R762">
        <f t="shared" ca="1" si="59"/>
        <v>7</v>
      </c>
      <c r="S762" t="str">
        <f t="shared" ca="1" si="60"/>
        <v>Adhesive 6</v>
      </c>
      <c r="T762" t="str">
        <f t="shared" ca="1" si="61"/>
        <v>February</v>
      </c>
      <c r="U762" t="str">
        <f t="shared" ca="1" si="62"/>
        <v>uptown</v>
      </c>
      <c r="V762">
        <f t="shared" ca="1" si="63"/>
        <v>7</v>
      </c>
      <c r="Y762" t="s">
        <v>24</v>
      </c>
      <c r="Z762" t="s">
        <v>45</v>
      </c>
      <c r="AA762" t="s">
        <v>54</v>
      </c>
      <c r="AB762" s="2">
        <v>10</v>
      </c>
    </row>
    <row r="763" spans="15:28" x14ac:dyDescent="0.25">
      <c r="O763">
        <f ca="1">_xll.RiskDiscrete($A$6:$A$35,$E$6:$E$35)</f>
        <v>4</v>
      </c>
      <c r="P763">
        <f ca="1">_xll.RiskDuniform($L$5:$L$16)</f>
        <v>4</v>
      </c>
      <c r="Q763" t="str">
        <f ca="1">IF(_xll.RiskUniform(0,1)&lt;0.5,"uptown","downtown")</f>
        <v>uptown</v>
      </c>
      <c r="R763">
        <f t="shared" ca="1" si="59"/>
        <v>2.5</v>
      </c>
      <c r="S763" t="str">
        <f t="shared" ca="1" si="60"/>
        <v>Tape 4</v>
      </c>
      <c r="T763" t="str">
        <f t="shared" ca="1" si="61"/>
        <v>April</v>
      </c>
      <c r="U763" t="str">
        <f t="shared" ca="1" si="62"/>
        <v>uptown</v>
      </c>
      <c r="V763">
        <f t="shared" ca="1" si="63"/>
        <v>2.5</v>
      </c>
      <c r="Y763" t="s">
        <v>16</v>
      </c>
      <c r="Z763" t="s">
        <v>48</v>
      </c>
      <c r="AA763" t="s">
        <v>53</v>
      </c>
      <c r="AB763" s="2">
        <v>2.5</v>
      </c>
    </row>
    <row r="764" spans="15:28" x14ac:dyDescent="0.25">
      <c r="O764">
        <f ca="1">_xll.RiskDiscrete($A$6:$A$35,$E$6:$E$35)</f>
        <v>19</v>
      </c>
      <c r="P764">
        <f ca="1">_xll.RiskDuniform($L$5:$L$16)</f>
        <v>12</v>
      </c>
      <c r="Q764" t="str">
        <f ca="1">IF(_xll.RiskUniform(0,1)&lt;0.5,"uptown","downtown")</f>
        <v>uptown</v>
      </c>
      <c r="R764">
        <f t="shared" ca="1" si="59"/>
        <v>10</v>
      </c>
      <c r="S764" t="str">
        <f t="shared" ca="1" si="60"/>
        <v>Safety 9</v>
      </c>
      <c r="T764" t="str">
        <f t="shared" ca="1" si="61"/>
        <v>December</v>
      </c>
      <c r="U764" t="str">
        <f t="shared" ca="1" si="62"/>
        <v>uptown</v>
      </c>
      <c r="V764">
        <f t="shared" ca="1" si="63"/>
        <v>10</v>
      </c>
      <c r="Y764" t="s">
        <v>7</v>
      </c>
      <c r="Z764" t="s">
        <v>46</v>
      </c>
      <c r="AA764" t="s">
        <v>53</v>
      </c>
      <c r="AB764" s="2">
        <v>3</v>
      </c>
    </row>
    <row r="765" spans="15:28" x14ac:dyDescent="0.25">
      <c r="O765">
        <f ca="1">_xll.RiskDiscrete($A$6:$A$35,$E$6:$E$35)</f>
        <v>10</v>
      </c>
      <c r="P765">
        <f ca="1">_xll.RiskDuniform($L$5:$L$16)</f>
        <v>10</v>
      </c>
      <c r="Q765" t="str">
        <f ca="1">IF(_xll.RiskUniform(0,1)&lt;0.5,"uptown","downtown")</f>
        <v>downtown</v>
      </c>
      <c r="R765">
        <f t="shared" ca="1" si="59"/>
        <v>2.5</v>
      </c>
      <c r="S765" t="str">
        <f t="shared" ca="1" si="60"/>
        <v>Tape 10</v>
      </c>
      <c r="T765" t="str">
        <f t="shared" ca="1" si="61"/>
        <v>October</v>
      </c>
      <c r="U765" t="str">
        <f t="shared" ca="1" si="62"/>
        <v>downtown</v>
      </c>
      <c r="V765">
        <f t="shared" ca="1" si="63"/>
        <v>2.5</v>
      </c>
      <c r="Y765" t="s">
        <v>24</v>
      </c>
      <c r="Z765" t="s">
        <v>41</v>
      </c>
      <c r="AA765" t="s">
        <v>53</v>
      </c>
      <c r="AB765" s="2">
        <v>10</v>
      </c>
    </row>
    <row r="766" spans="15:28" x14ac:dyDescent="0.25">
      <c r="O766">
        <f ca="1">_xll.RiskDiscrete($A$6:$A$35,$E$6:$E$35)</f>
        <v>18</v>
      </c>
      <c r="P766">
        <f ca="1">_xll.RiskDuniform($L$5:$L$16)</f>
        <v>9</v>
      </c>
      <c r="Q766" t="str">
        <f ca="1">IF(_xll.RiskUniform(0,1)&lt;0.5,"uptown","downtown")</f>
        <v>downtown</v>
      </c>
      <c r="R766">
        <f t="shared" ca="1" si="59"/>
        <v>10</v>
      </c>
      <c r="S766" t="str">
        <f t="shared" ca="1" si="60"/>
        <v>Safety 8</v>
      </c>
      <c r="T766" t="str">
        <f t="shared" ca="1" si="61"/>
        <v>September</v>
      </c>
      <c r="U766" t="str">
        <f t="shared" ca="1" si="62"/>
        <v>downtown</v>
      </c>
      <c r="V766">
        <f t="shared" ca="1" si="63"/>
        <v>10</v>
      </c>
      <c r="Y766" t="s">
        <v>23</v>
      </c>
      <c r="Z766" t="s">
        <v>41</v>
      </c>
      <c r="AA766" t="s">
        <v>54</v>
      </c>
      <c r="AB766" s="2">
        <v>10</v>
      </c>
    </row>
    <row r="767" spans="15:28" x14ac:dyDescent="0.25">
      <c r="O767">
        <f ca="1">_xll.RiskDiscrete($A$6:$A$35,$E$6:$E$35)</f>
        <v>18</v>
      </c>
      <c r="P767">
        <f ca="1">_xll.RiskDuniform($L$5:$L$16)</f>
        <v>10</v>
      </c>
      <c r="Q767" t="str">
        <f ca="1">IF(_xll.RiskUniform(0,1)&lt;0.5,"uptown","downtown")</f>
        <v>downtown</v>
      </c>
      <c r="R767">
        <f t="shared" ca="1" si="59"/>
        <v>10</v>
      </c>
      <c r="S767" t="str">
        <f t="shared" ca="1" si="60"/>
        <v>Safety 8</v>
      </c>
      <c r="T767" t="str">
        <f t="shared" ca="1" si="61"/>
        <v>October</v>
      </c>
      <c r="U767" t="str">
        <f t="shared" ca="1" si="62"/>
        <v>downtown</v>
      </c>
      <c r="V767">
        <f t="shared" ca="1" si="63"/>
        <v>10</v>
      </c>
      <c r="Y767" t="s">
        <v>13</v>
      </c>
      <c r="Z767" t="s">
        <v>39</v>
      </c>
      <c r="AA767" t="s">
        <v>54</v>
      </c>
      <c r="AB767" s="2">
        <v>2.5</v>
      </c>
    </row>
    <row r="768" spans="15:28" x14ac:dyDescent="0.25">
      <c r="O768">
        <f ca="1">_xll.RiskDiscrete($A$6:$A$35,$E$6:$E$35)</f>
        <v>18</v>
      </c>
      <c r="P768">
        <f ca="1">_xll.RiskDuniform($L$5:$L$16)</f>
        <v>4</v>
      </c>
      <c r="Q768" t="str">
        <f ca="1">IF(_xll.RiskUniform(0,1)&lt;0.5,"uptown","downtown")</f>
        <v>downtown</v>
      </c>
      <c r="R768">
        <f t="shared" ca="1" si="59"/>
        <v>10</v>
      </c>
      <c r="S768" t="str">
        <f t="shared" ca="1" si="60"/>
        <v>Safety 8</v>
      </c>
      <c r="T768" t="str">
        <f t="shared" ca="1" si="61"/>
        <v>April</v>
      </c>
      <c r="U768" t="str">
        <f t="shared" ca="1" si="62"/>
        <v>downtown</v>
      </c>
      <c r="V768">
        <f t="shared" ca="1" si="63"/>
        <v>10</v>
      </c>
      <c r="Y768" t="s">
        <v>18</v>
      </c>
      <c r="Z768" t="s">
        <v>45</v>
      </c>
      <c r="AA768" t="s">
        <v>53</v>
      </c>
      <c r="AB768" s="2">
        <v>10</v>
      </c>
    </row>
    <row r="769" spans="15:28" x14ac:dyDescent="0.25">
      <c r="O769">
        <f ca="1">_xll.RiskDiscrete($A$6:$A$35,$E$6:$E$35)</f>
        <v>1</v>
      </c>
      <c r="P769">
        <f ca="1">_xll.RiskDuniform($L$5:$L$16)</f>
        <v>2</v>
      </c>
      <c r="Q769" t="str">
        <f ca="1">IF(_xll.RiskUniform(0,1)&lt;0.5,"uptown","downtown")</f>
        <v>uptown</v>
      </c>
      <c r="R769">
        <f t="shared" ca="1" si="59"/>
        <v>3</v>
      </c>
      <c r="S769" t="str">
        <f t="shared" ca="1" si="60"/>
        <v>Tape 1</v>
      </c>
      <c r="T769" t="str">
        <f t="shared" ca="1" si="61"/>
        <v>February</v>
      </c>
      <c r="U769" t="str">
        <f t="shared" ca="1" si="62"/>
        <v>uptown</v>
      </c>
      <c r="V769">
        <f t="shared" ca="1" si="63"/>
        <v>3</v>
      </c>
      <c r="Y769" t="s">
        <v>13</v>
      </c>
      <c r="Z769" t="s">
        <v>45</v>
      </c>
      <c r="AA769" t="s">
        <v>54</v>
      </c>
      <c r="AB769" s="2">
        <v>2.5</v>
      </c>
    </row>
    <row r="770" spans="15:28" x14ac:dyDescent="0.25">
      <c r="O770">
        <f ca="1">_xll.RiskDiscrete($A$6:$A$35,$E$6:$E$35)</f>
        <v>7</v>
      </c>
      <c r="P770">
        <f ca="1">_xll.RiskDuniform($L$5:$L$16)</f>
        <v>9</v>
      </c>
      <c r="Q770" t="str">
        <f ca="1">IF(_xll.RiskUniform(0,1)&lt;0.5,"uptown","downtown")</f>
        <v>uptown</v>
      </c>
      <c r="R770">
        <f t="shared" ca="1" si="59"/>
        <v>2.5</v>
      </c>
      <c r="S770" t="str">
        <f t="shared" ca="1" si="60"/>
        <v>Tape 7</v>
      </c>
      <c r="T770" t="str">
        <f t="shared" ca="1" si="61"/>
        <v>September</v>
      </c>
      <c r="U770" t="str">
        <f t="shared" ca="1" si="62"/>
        <v>uptown</v>
      </c>
      <c r="V770">
        <f t="shared" ca="1" si="63"/>
        <v>2.5</v>
      </c>
      <c r="Y770" t="s">
        <v>32</v>
      </c>
      <c r="Z770" t="s">
        <v>49</v>
      </c>
      <c r="AA770" t="s">
        <v>53</v>
      </c>
      <c r="AB770" s="2">
        <v>7</v>
      </c>
    </row>
    <row r="771" spans="15:28" x14ac:dyDescent="0.25">
      <c r="O771">
        <f ca="1">_xll.RiskDiscrete($A$6:$A$35,$E$6:$E$35)</f>
        <v>18</v>
      </c>
      <c r="P771">
        <f ca="1">_xll.RiskDuniform($L$5:$L$16)</f>
        <v>6</v>
      </c>
      <c r="Q771" t="str">
        <f ca="1">IF(_xll.RiskUniform(0,1)&lt;0.5,"uptown","downtown")</f>
        <v>uptown</v>
      </c>
      <c r="R771">
        <f t="shared" ca="1" si="59"/>
        <v>10</v>
      </c>
      <c r="S771" t="str">
        <f t="shared" ca="1" si="60"/>
        <v>Safety 8</v>
      </c>
      <c r="T771" t="str">
        <f t="shared" ca="1" si="61"/>
        <v>June</v>
      </c>
      <c r="U771" t="str">
        <f t="shared" ca="1" si="62"/>
        <v>uptown</v>
      </c>
      <c r="V771">
        <f t="shared" ca="1" si="63"/>
        <v>10</v>
      </c>
      <c r="Y771" t="s">
        <v>24</v>
      </c>
      <c r="Z771" t="s">
        <v>47</v>
      </c>
      <c r="AA771" t="s">
        <v>54</v>
      </c>
      <c r="AB771" s="2">
        <v>10</v>
      </c>
    </row>
    <row r="772" spans="15:28" x14ac:dyDescent="0.25">
      <c r="O772">
        <f ca="1">_xll.RiskDiscrete($A$6:$A$35,$E$6:$E$35)</f>
        <v>27</v>
      </c>
      <c r="P772">
        <f ca="1">_xll.RiskDuniform($L$5:$L$16)</f>
        <v>11</v>
      </c>
      <c r="Q772" t="str">
        <f ca="1">IF(_xll.RiskUniform(0,1)&lt;0.5,"uptown","downtown")</f>
        <v>uptown</v>
      </c>
      <c r="R772">
        <f t="shared" ca="1" si="59"/>
        <v>7</v>
      </c>
      <c r="S772" t="str">
        <f t="shared" ca="1" si="60"/>
        <v>Adhesive 7</v>
      </c>
      <c r="T772" t="str">
        <f t="shared" ca="1" si="61"/>
        <v>November</v>
      </c>
      <c r="U772" t="str">
        <f t="shared" ca="1" si="62"/>
        <v>uptown</v>
      </c>
      <c r="V772">
        <f t="shared" ca="1" si="63"/>
        <v>7</v>
      </c>
      <c r="Y772" t="s">
        <v>24</v>
      </c>
      <c r="Z772" t="s">
        <v>46</v>
      </c>
      <c r="AA772" t="s">
        <v>54</v>
      </c>
      <c r="AB772" s="2">
        <v>10</v>
      </c>
    </row>
    <row r="773" spans="15:28" x14ac:dyDescent="0.25">
      <c r="O773">
        <f ca="1">_xll.RiskDiscrete($A$6:$A$35,$E$6:$E$35)</f>
        <v>10</v>
      </c>
      <c r="P773">
        <f ca="1">_xll.RiskDuniform($L$5:$L$16)</f>
        <v>12</v>
      </c>
      <c r="Q773" t="str">
        <f ca="1">IF(_xll.RiskUniform(0,1)&lt;0.5,"uptown","downtown")</f>
        <v>uptown</v>
      </c>
      <c r="R773">
        <f t="shared" ca="1" si="59"/>
        <v>2.5</v>
      </c>
      <c r="S773" t="str">
        <f t="shared" ca="1" si="60"/>
        <v>Tape 10</v>
      </c>
      <c r="T773" t="str">
        <f t="shared" ca="1" si="61"/>
        <v>December</v>
      </c>
      <c r="U773" t="str">
        <f t="shared" ca="1" si="62"/>
        <v>uptown</v>
      </c>
      <c r="V773">
        <f t="shared" ca="1" si="63"/>
        <v>2.5</v>
      </c>
      <c r="Y773" t="s">
        <v>13</v>
      </c>
      <c r="Z773" t="s">
        <v>41</v>
      </c>
      <c r="AA773" t="s">
        <v>53</v>
      </c>
      <c r="AB773" s="2">
        <v>2.5</v>
      </c>
    </row>
    <row r="774" spans="15:28" x14ac:dyDescent="0.25">
      <c r="O774">
        <f ca="1">_xll.RiskDiscrete($A$6:$A$35,$E$6:$E$35)</f>
        <v>10</v>
      </c>
      <c r="P774">
        <f ca="1">_xll.RiskDuniform($L$5:$L$16)</f>
        <v>9</v>
      </c>
      <c r="Q774" t="str">
        <f ca="1">IF(_xll.RiskUniform(0,1)&lt;0.5,"uptown","downtown")</f>
        <v>uptown</v>
      </c>
      <c r="R774">
        <f t="shared" ca="1" si="59"/>
        <v>2.5</v>
      </c>
      <c r="S774" t="str">
        <f t="shared" ca="1" si="60"/>
        <v>Tape 10</v>
      </c>
      <c r="T774" t="str">
        <f t="shared" ca="1" si="61"/>
        <v>September</v>
      </c>
      <c r="U774" t="str">
        <f t="shared" ca="1" si="62"/>
        <v>uptown</v>
      </c>
      <c r="V774">
        <f t="shared" ca="1" si="63"/>
        <v>2.5</v>
      </c>
      <c r="Y774" t="s">
        <v>24</v>
      </c>
      <c r="Z774" t="s">
        <v>45</v>
      </c>
      <c r="AA774" t="s">
        <v>54</v>
      </c>
      <c r="AB774" s="2">
        <v>10</v>
      </c>
    </row>
    <row r="775" spans="15:28" x14ac:dyDescent="0.25">
      <c r="O775">
        <f ca="1">_xll.RiskDiscrete($A$6:$A$35,$E$6:$E$35)</f>
        <v>16</v>
      </c>
      <c r="P775">
        <f ca="1">_xll.RiskDuniform($L$5:$L$16)</f>
        <v>8</v>
      </c>
      <c r="Q775" t="str">
        <f ca="1">IF(_xll.RiskUniform(0,1)&lt;0.5,"uptown","downtown")</f>
        <v>downtown</v>
      </c>
      <c r="R775">
        <f t="shared" ca="1" si="59"/>
        <v>10</v>
      </c>
      <c r="S775" t="str">
        <f t="shared" ca="1" si="60"/>
        <v>Safety 6</v>
      </c>
      <c r="T775" t="str">
        <f t="shared" ca="1" si="61"/>
        <v>August</v>
      </c>
      <c r="U775" t="str">
        <f t="shared" ca="1" si="62"/>
        <v>downtown</v>
      </c>
      <c r="V775">
        <f t="shared" ca="1" si="63"/>
        <v>10</v>
      </c>
      <c r="Y775" t="s">
        <v>24</v>
      </c>
      <c r="Z775" t="s">
        <v>40</v>
      </c>
      <c r="AA775" t="s">
        <v>53</v>
      </c>
      <c r="AB775" s="2">
        <v>10</v>
      </c>
    </row>
    <row r="776" spans="15:28" x14ac:dyDescent="0.25">
      <c r="O776">
        <f ca="1">_xll.RiskDiscrete($A$6:$A$35,$E$6:$E$35)</f>
        <v>18</v>
      </c>
      <c r="P776">
        <f ca="1">_xll.RiskDuniform($L$5:$L$16)</f>
        <v>6</v>
      </c>
      <c r="Q776" t="str">
        <f ca="1">IF(_xll.RiskUniform(0,1)&lt;0.5,"uptown","downtown")</f>
        <v>uptown</v>
      </c>
      <c r="R776">
        <f t="shared" ref="R776:R839" ca="1" si="64">VLOOKUP(O776,lookprice,2)</f>
        <v>10</v>
      </c>
      <c r="S776" t="str">
        <f t="shared" ref="S776:S839" ca="1" si="65">VLOOKUP(O776,lookname,2)</f>
        <v>Safety 8</v>
      </c>
      <c r="T776" t="str">
        <f t="shared" ref="T776:T839" ca="1" si="66">VLOOKUP(P776,lookmonth,2)</f>
        <v>June</v>
      </c>
      <c r="U776" t="str">
        <f t="shared" ca="1" si="62"/>
        <v>uptown</v>
      </c>
      <c r="V776">
        <f t="shared" ca="1" si="63"/>
        <v>10</v>
      </c>
      <c r="Y776" t="s">
        <v>24</v>
      </c>
      <c r="Z776" t="s">
        <v>45</v>
      </c>
      <c r="AA776" t="s">
        <v>54</v>
      </c>
      <c r="AB776" s="2">
        <v>10</v>
      </c>
    </row>
    <row r="777" spans="15:28" x14ac:dyDescent="0.25">
      <c r="O777">
        <f ca="1">_xll.RiskDiscrete($A$6:$A$35,$E$6:$E$35)</f>
        <v>1</v>
      </c>
      <c r="P777">
        <f ca="1">_xll.RiskDuniform($L$5:$L$16)</f>
        <v>8</v>
      </c>
      <c r="Q777" t="str">
        <f ca="1">IF(_xll.RiskUniform(0,1)&lt;0.5,"uptown","downtown")</f>
        <v>uptown</v>
      </c>
      <c r="R777">
        <f t="shared" ca="1" si="64"/>
        <v>3</v>
      </c>
      <c r="S777" t="str">
        <f t="shared" ca="1" si="65"/>
        <v>Tape 1</v>
      </c>
      <c r="T777" t="str">
        <f t="shared" ca="1" si="66"/>
        <v>August</v>
      </c>
      <c r="U777" t="str">
        <f t="shared" ref="U777:U840" ca="1" si="67">Q777</f>
        <v>uptown</v>
      </c>
      <c r="V777">
        <f t="shared" ref="V777:V840" ca="1" si="68">R777</f>
        <v>3</v>
      </c>
      <c r="Y777" t="s">
        <v>18</v>
      </c>
      <c r="Z777" t="s">
        <v>47</v>
      </c>
      <c r="AA777" t="s">
        <v>53</v>
      </c>
      <c r="AB777" s="2">
        <v>10</v>
      </c>
    </row>
    <row r="778" spans="15:28" x14ac:dyDescent="0.25">
      <c r="O778">
        <f ca="1">_xll.RiskDiscrete($A$6:$A$35,$E$6:$E$35)</f>
        <v>18</v>
      </c>
      <c r="P778">
        <f ca="1">_xll.RiskDuniform($L$5:$L$16)</f>
        <v>2</v>
      </c>
      <c r="Q778" t="str">
        <f ca="1">IF(_xll.RiskUniform(0,1)&lt;0.5,"uptown","downtown")</f>
        <v>downtown</v>
      </c>
      <c r="R778">
        <f t="shared" ca="1" si="64"/>
        <v>10</v>
      </c>
      <c r="S778" t="str">
        <f t="shared" ca="1" si="65"/>
        <v>Safety 8</v>
      </c>
      <c r="T778" t="str">
        <f t="shared" ca="1" si="66"/>
        <v>February</v>
      </c>
      <c r="U778" t="str">
        <f t="shared" ca="1" si="67"/>
        <v>downtown</v>
      </c>
      <c r="V778">
        <f t="shared" ca="1" si="68"/>
        <v>10</v>
      </c>
      <c r="Y778" t="s">
        <v>24</v>
      </c>
      <c r="Z778" t="s">
        <v>43</v>
      </c>
      <c r="AA778" t="s">
        <v>54</v>
      </c>
      <c r="AB778" s="2">
        <v>10</v>
      </c>
    </row>
    <row r="779" spans="15:28" x14ac:dyDescent="0.25">
      <c r="O779">
        <f ca="1">_xll.RiskDiscrete($A$6:$A$35,$E$6:$E$35)</f>
        <v>18</v>
      </c>
      <c r="P779">
        <f ca="1">_xll.RiskDuniform($L$5:$L$16)</f>
        <v>12</v>
      </c>
      <c r="Q779" t="str">
        <f ca="1">IF(_xll.RiskUniform(0,1)&lt;0.5,"uptown","downtown")</f>
        <v>uptown</v>
      </c>
      <c r="R779">
        <f t="shared" ca="1" si="64"/>
        <v>10</v>
      </c>
      <c r="S779" t="str">
        <f t="shared" ca="1" si="65"/>
        <v>Safety 8</v>
      </c>
      <c r="T779" t="str">
        <f t="shared" ca="1" si="66"/>
        <v>December</v>
      </c>
      <c r="U779" t="str">
        <f t="shared" ca="1" si="67"/>
        <v>uptown</v>
      </c>
      <c r="V779">
        <f t="shared" ca="1" si="68"/>
        <v>10</v>
      </c>
      <c r="Y779" t="s">
        <v>28</v>
      </c>
      <c r="Z779" t="s">
        <v>45</v>
      </c>
      <c r="AA779" t="s">
        <v>54</v>
      </c>
      <c r="AB779" s="2">
        <v>7</v>
      </c>
    </row>
    <row r="780" spans="15:28" x14ac:dyDescent="0.25">
      <c r="O780">
        <f ca="1">_xll.RiskDiscrete($A$6:$A$35,$E$6:$E$35)</f>
        <v>18</v>
      </c>
      <c r="P780">
        <f ca="1">_xll.RiskDuniform($L$5:$L$16)</f>
        <v>3</v>
      </c>
      <c r="Q780" t="str">
        <f ca="1">IF(_xll.RiskUniform(0,1)&lt;0.5,"uptown","downtown")</f>
        <v>downtown</v>
      </c>
      <c r="R780">
        <f t="shared" ca="1" si="64"/>
        <v>10</v>
      </c>
      <c r="S780" t="str">
        <f t="shared" ca="1" si="65"/>
        <v>Safety 8</v>
      </c>
      <c r="T780" t="str">
        <f t="shared" ca="1" si="66"/>
        <v>March</v>
      </c>
      <c r="U780" t="str">
        <f t="shared" ca="1" si="67"/>
        <v>downtown</v>
      </c>
      <c r="V780">
        <f t="shared" ca="1" si="68"/>
        <v>10</v>
      </c>
      <c r="Y780" t="s">
        <v>24</v>
      </c>
      <c r="Z780" t="s">
        <v>45</v>
      </c>
      <c r="AA780" t="s">
        <v>53</v>
      </c>
      <c r="AB780" s="2">
        <v>10</v>
      </c>
    </row>
    <row r="781" spans="15:28" x14ac:dyDescent="0.25">
      <c r="O781">
        <f ca="1">_xll.RiskDiscrete($A$6:$A$35,$E$6:$E$35)</f>
        <v>30</v>
      </c>
      <c r="P781">
        <f ca="1">_xll.RiskDuniform($L$5:$L$16)</f>
        <v>7</v>
      </c>
      <c r="Q781" t="str">
        <f ca="1">IF(_xll.RiskUniform(0,1)&lt;0.5,"uptown","downtown")</f>
        <v>uptown</v>
      </c>
      <c r="R781">
        <f t="shared" ca="1" si="64"/>
        <v>7</v>
      </c>
      <c r="S781" t="str">
        <f t="shared" ca="1" si="65"/>
        <v>Adhesive 10</v>
      </c>
      <c r="T781" t="str">
        <f t="shared" ca="1" si="66"/>
        <v>July</v>
      </c>
      <c r="U781" t="str">
        <f t="shared" ca="1" si="67"/>
        <v>uptown</v>
      </c>
      <c r="V781">
        <f t="shared" ca="1" si="68"/>
        <v>7</v>
      </c>
      <c r="Y781" t="s">
        <v>17</v>
      </c>
      <c r="Z781" t="s">
        <v>47</v>
      </c>
      <c r="AA781" t="s">
        <v>53</v>
      </c>
      <c r="AB781" s="2">
        <v>12</v>
      </c>
    </row>
    <row r="782" spans="15:28" x14ac:dyDescent="0.25">
      <c r="O782">
        <f ca="1">_xll.RiskDiscrete($A$6:$A$35,$E$6:$E$35)</f>
        <v>4</v>
      </c>
      <c r="P782">
        <f ca="1">_xll.RiskDuniform($L$5:$L$16)</f>
        <v>2</v>
      </c>
      <c r="Q782" t="str">
        <f ca="1">IF(_xll.RiskUniform(0,1)&lt;0.5,"uptown","downtown")</f>
        <v>uptown</v>
      </c>
      <c r="R782">
        <f t="shared" ca="1" si="64"/>
        <v>2.5</v>
      </c>
      <c r="S782" t="str">
        <f t="shared" ca="1" si="65"/>
        <v>Tape 4</v>
      </c>
      <c r="T782" t="str">
        <f t="shared" ca="1" si="66"/>
        <v>February</v>
      </c>
      <c r="U782" t="str">
        <f t="shared" ca="1" si="67"/>
        <v>uptown</v>
      </c>
      <c r="V782">
        <f t="shared" ca="1" si="68"/>
        <v>2.5</v>
      </c>
      <c r="Y782" t="s">
        <v>24</v>
      </c>
      <c r="Z782" t="s">
        <v>48</v>
      </c>
      <c r="AA782" t="s">
        <v>54</v>
      </c>
      <c r="AB782" s="2">
        <v>10</v>
      </c>
    </row>
    <row r="783" spans="15:28" x14ac:dyDescent="0.25">
      <c r="O783">
        <f ca="1">_xll.RiskDiscrete($A$6:$A$35,$E$6:$E$35)</f>
        <v>18</v>
      </c>
      <c r="P783">
        <f ca="1">_xll.RiskDuniform($L$5:$L$16)</f>
        <v>4</v>
      </c>
      <c r="Q783" t="str">
        <f ca="1">IF(_xll.RiskUniform(0,1)&lt;0.5,"uptown","downtown")</f>
        <v>downtown</v>
      </c>
      <c r="R783">
        <f t="shared" ca="1" si="64"/>
        <v>10</v>
      </c>
      <c r="S783" t="str">
        <f t="shared" ca="1" si="65"/>
        <v>Safety 8</v>
      </c>
      <c r="T783" t="str">
        <f t="shared" ca="1" si="66"/>
        <v>April</v>
      </c>
      <c r="U783" t="str">
        <f t="shared" ca="1" si="67"/>
        <v>downtown</v>
      </c>
      <c r="V783">
        <f t="shared" ca="1" si="68"/>
        <v>10</v>
      </c>
      <c r="Y783" t="s">
        <v>18</v>
      </c>
      <c r="Z783" t="s">
        <v>47</v>
      </c>
      <c r="AA783" t="s">
        <v>53</v>
      </c>
      <c r="AB783" s="2">
        <v>10</v>
      </c>
    </row>
    <row r="784" spans="15:28" x14ac:dyDescent="0.25">
      <c r="O784">
        <f ca="1">_xll.RiskDiscrete($A$6:$A$35,$E$6:$E$35)</f>
        <v>18</v>
      </c>
      <c r="P784">
        <f ca="1">_xll.RiskDuniform($L$5:$L$16)</f>
        <v>7</v>
      </c>
      <c r="Q784" t="str">
        <f ca="1">IF(_xll.RiskUniform(0,1)&lt;0.5,"uptown","downtown")</f>
        <v>uptown</v>
      </c>
      <c r="R784">
        <f t="shared" ca="1" si="64"/>
        <v>10</v>
      </c>
      <c r="S784" t="str">
        <f t="shared" ca="1" si="65"/>
        <v>Safety 8</v>
      </c>
      <c r="T784" t="str">
        <f t="shared" ca="1" si="66"/>
        <v>July</v>
      </c>
      <c r="U784" t="str">
        <f t="shared" ca="1" si="67"/>
        <v>uptown</v>
      </c>
      <c r="V784">
        <f t="shared" ca="1" si="68"/>
        <v>10</v>
      </c>
      <c r="Y784" t="s">
        <v>24</v>
      </c>
      <c r="Z784" t="s">
        <v>45</v>
      </c>
      <c r="AA784" t="s">
        <v>53</v>
      </c>
      <c r="AB784" s="2">
        <v>10</v>
      </c>
    </row>
    <row r="785" spans="15:28" x14ac:dyDescent="0.25">
      <c r="O785">
        <f ca="1">_xll.RiskDiscrete($A$6:$A$35,$E$6:$E$35)</f>
        <v>5</v>
      </c>
      <c r="P785">
        <f ca="1">_xll.RiskDuniform($L$5:$L$16)</f>
        <v>9</v>
      </c>
      <c r="Q785" t="str">
        <f ca="1">IF(_xll.RiskUniform(0,1)&lt;0.5,"uptown","downtown")</f>
        <v>downtown</v>
      </c>
      <c r="R785">
        <f t="shared" ca="1" si="64"/>
        <v>2.5</v>
      </c>
      <c r="S785" t="str">
        <f t="shared" ca="1" si="65"/>
        <v>Tape 5</v>
      </c>
      <c r="T785" t="str">
        <f t="shared" ca="1" si="66"/>
        <v>September</v>
      </c>
      <c r="U785" t="str">
        <f t="shared" ca="1" si="67"/>
        <v>downtown</v>
      </c>
      <c r="V785">
        <f t="shared" ca="1" si="68"/>
        <v>2.5</v>
      </c>
      <c r="Y785" t="s">
        <v>24</v>
      </c>
      <c r="Z785" t="s">
        <v>42</v>
      </c>
      <c r="AA785" t="s">
        <v>53</v>
      </c>
      <c r="AB785" s="2">
        <v>10</v>
      </c>
    </row>
    <row r="786" spans="15:28" x14ac:dyDescent="0.25">
      <c r="O786">
        <f ca="1">_xll.RiskDiscrete($A$6:$A$35,$E$6:$E$35)</f>
        <v>18</v>
      </c>
      <c r="P786">
        <f ca="1">_xll.RiskDuniform($L$5:$L$16)</f>
        <v>8</v>
      </c>
      <c r="Q786" t="str">
        <f ca="1">IF(_xll.RiskUniform(0,1)&lt;0.5,"uptown","downtown")</f>
        <v>uptown</v>
      </c>
      <c r="R786">
        <f t="shared" ca="1" si="64"/>
        <v>10</v>
      </c>
      <c r="S786" t="str">
        <f t="shared" ca="1" si="65"/>
        <v>Safety 8</v>
      </c>
      <c r="T786" t="str">
        <f t="shared" ca="1" si="66"/>
        <v>August</v>
      </c>
      <c r="U786" t="str">
        <f t="shared" ca="1" si="67"/>
        <v>uptown</v>
      </c>
      <c r="V786">
        <f t="shared" ca="1" si="68"/>
        <v>10</v>
      </c>
      <c r="Y786" t="s">
        <v>24</v>
      </c>
      <c r="Z786" t="s">
        <v>48</v>
      </c>
      <c r="AA786" t="s">
        <v>53</v>
      </c>
      <c r="AB786" s="2">
        <v>10</v>
      </c>
    </row>
    <row r="787" spans="15:28" x14ac:dyDescent="0.25">
      <c r="O787">
        <f ca="1">_xll.RiskDiscrete($A$6:$A$35,$E$6:$E$35)</f>
        <v>10</v>
      </c>
      <c r="P787">
        <f ca="1">_xll.RiskDuniform($L$5:$L$16)</f>
        <v>7</v>
      </c>
      <c r="Q787" t="str">
        <f ca="1">IF(_xll.RiskUniform(0,1)&lt;0.5,"uptown","downtown")</f>
        <v>uptown</v>
      </c>
      <c r="R787">
        <f t="shared" ca="1" si="64"/>
        <v>2.5</v>
      </c>
      <c r="S787" t="str">
        <f t="shared" ca="1" si="65"/>
        <v>Tape 10</v>
      </c>
      <c r="T787" t="str">
        <f t="shared" ca="1" si="66"/>
        <v>July</v>
      </c>
      <c r="U787" t="str">
        <f t="shared" ca="1" si="67"/>
        <v>uptown</v>
      </c>
      <c r="V787">
        <f t="shared" ca="1" si="68"/>
        <v>2.5</v>
      </c>
      <c r="Y787" t="s">
        <v>9</v>
      </c>
      <c r="Z787" t="s">
        <v>40</v>
      </c>
      <c r="AA787" t="s">
        <v>53</v>
      </c>
      <c r="AB787" s="2">
        <v>2.5</v>
      </c>
    </row>
    <row r="788" spans="15:28" x14ac:dyDescent="0.25">
      <c r="O788">
        <f ca="1">_xll.RiskDiscrete($A$6:$A$35,$E$6:$E$35)</f>
        <v>1</v>
      </c>
      <c r="P788">
        <f ca="1">_xll.RiskDuniform($L$5:$L$16)</f>
        <v>5</v>
      </c>
      <c r="Q788" t="str">
        <f ca="1">IF(_xll.RiskUniform(0,1)&lt;0.5,"uptown","downtown")</f>
        <v>downtown</v>
      </c>
      <c r="R788">
        <f t="shared" ca="1" si="64"/>
        <v>3</v>
      </c>
      <c r="S788" t="str">
        <f t="shared" ca="1" si="65"/>
        <v>Tape 1</v>
      </c>
      <c r="T788" t="str">
        <f t="shared" ca="1" si="66"/>
        <v>May</v>
      </c>
      <c r="U788" t="str">
        <f t="shared" ca="1" si="67"/>
        <v>downtown</v>
      </c>
      <c r="V788">
        <f t="shared" ca="1" si="68"/>
        <v>3</v>
      </c>
      <c r="Y788" t="s">
        <v>24</v>
      </c>
      <c r="Z788" t="s">
        <v>50</v>
      </c>
      <c r="AA788" t="s">
        <v>54</v>
      </c>
      <c r="AB788" s="2">
        <v>10</v>
      </c>
    </row>
    <row r="789" spans="15:28" x14ac:dyDescent="0.25">
      <c r="O789">
        <f ca="1">_xll.RiskDiscrete($A$6:$A$35,$E$6:$E$35)</f>
        <v>10</v>
      </c>
      <c r="P789">
        <f ca="1">_xll.RiskDuniform($L$5:$L$16)</f>
        <v>8</v>
      </c>
      <c r="Q789" t="str">
        <f ca="1">IF(_xll.RiskUniform(0,1)&lt;0.5,"uptown","downtown")</f>
        <v>downtown</v>
      </c>
      <c r="R789">
        <f t="shared" ca="1" si="64"/>
        <v>2.5</v>
      </c>
      <c r="S789" t="str">
        <f t="shared" ca="1" si="65"/>
        <v>Tape 10</v>
      </c>
      <c r="T789" t="str">
        <f t="shared" ca="1" si="66"/>
        <v>August</v>
      </c>
      <c r="U789" t="str">
        <f t="shared" ca="1" si="67"/>
        <v>downtown</v>
      </c>
      <c r="V789">
        <f t="shared" ca="1" si="68"/>
        <v>2.5</v>
      </c>
      <c r="Y789" t="s">
        <v>17</v>
      </c>
      <c r="Z789" t="s">
        <v>49</v>
      </c>
      <c r="AA789" t="s">
        <v>54</v>
      </c>
      <c r="AB789" s="2">
        <v>12</v>
      </c>
    </row>
    <row r="790" spans="15:28" x14ac:dyDescent="0.25">
      <c r="O790">
        <f ca="1">_xll.RiskDiscrete($A$6:$A$35,$E$6:$E$35)</f>
        <v>18</v>
      </c>
      <c r="P790">
        <f ca="1">_xll.RiskDuniform($L$5:$L$16)</f>
        <v>9</v>
      </c>
      <c r="Q790" t="str">
        <f ca="1">IF(_xll.RiskUniform(0,1)&lt;0.5,"uptown","downtown")</f>
        <v>uptown</v>
      </c>
      <c r="R790">
        <f t="shared" ca="1" si="64"/>
        <v>10</v>
      </c>
      <c r="S790" t="str">
        <f t="shared" ca="1" si="65"/>
        <v>Safety 8</v>
      </c>
      <c r="T790" t="str">
        <f t="shared" ca="1" si="66"/>
        <v>September</v>
      </c>
      <c r="U790" t="str">
        <f t="shared" ca="1" si="67"/>
        <v>uptown</v>
      </c>
      <c r="V790">
        <f t="shared" ca="1" si="68"/>
        <v>10</v>
      </c>
      <c r="Y790" t="s">
        <v>13</v>
      </c>
      <c r="Z790" t="s">
        <v>44</v>
      </c>
      <c r="AA790" t="s">
        <v>54</v>
      </c>
      <c r="AB790" s="2">
        <v>2.5</v>
      </c>
    </row>
    <row r="791" spans="15:28" x14ac:dyDescent="0.25">
      <c r="O791">
        <f ca="1">_xll.RiskDiscrete($A$6:$A$35,$E$6:$E$35)</f>
        <v>18</v>
      </c>
      <c r="P791">
        <f ca="1">_xll.RiskDuniform($L$5:$L$16)</f>
        <v>10</v>
      </c>
      <c r="Q791" t="str">
        <f ca="1">IF(_xll.RiskUniform(0,1)&lt;0.5,"uptown","downtown")</f>
        <v>downtown</v>
      </c>
      <c r="R791">
        <f t="shared" ca="1" si="64"/>
        <v>10</v>
      </c>
      <c r="S791" t="str">
        <f t="shared" ca="1" si="65"/>
        <v>Safety 8</v>
      </c>
      <c r="T791" t="str">
        <f t="shared" ca="1" si="66"/>
        <v>October</v>
      </c>
      <c r="U791" t="str">
        <f t="shared" ca="1" si="67"/>
        <v>downtown</v>
      </c>
      <c r="V791">
        <f t="shared" ca="1" si="68"/>
        <v>10</v>
      </c>
      <c r="Y791" t="s">
        <v>16</v>
      </c>
      <c r="Z791" t="s">
        <v>39</v>
      </c>
      <c r="AA791" t="s">
        <v>53</v>
      </c>
      <c r="AB791" s="2">
        <v>2.5</v>
      </c>
    </row>
    <row r="792" spans="15:28" x14ac:dyDescent="0.25">
      <c r="O792">
        <f ca="1">_xll.RiskDiscrete($A$6:$A$35,$E$6:$E$35)</f>
        <v>18</v>
      </c>
      <c r="P792">
        <f ca="1">_xll.RiskDuniform($L$5:$L$16)</f>
        <v>5</v>
      </c>
      <c r="Q792" t="str">
        <f ca="1">IF(_xll.RiskUniform(0,1)&lt;0.5,"uptown","downtown")</f>
        <v>uptown</v>
      </c>
      <c r="R792">
        <f t="shared" ca="1" si="64"/>
        <v>10</v>
      </c>
      <c r="S792" t="str">
        <f t="shared" ca="1" si="65"/>
        <v>Safety 8</v>
      </c>
      <c r="T792" t="str">
        <f t="shared" ca="1" si="66"/>
        <v>May</v>
      </c>
      <c r="U792" t="str">
        <f t="shared" ca="1" si="67"/>
        <v>uptown</v>
      </c>
      <c r="V792">
        <f t="shared" ca="1" si="68"/>
        <v>10</v>
      </c>
      <c r="Y792" t="s">
        <v>24</v>
      </c>
      <c r="Z792" t="s">
        <v>50</v>
      </c>
      <c r="AA792" t="s">
        <v>53</v>
      </c>
      <c r="AB792" s="2">
        <v>10</v>
      </c>
    </row>
    <row r="793" spans="15:28" x14ac:dyDescent="0.25">
      <c r="O793">
        <f ca="1">_xll.RiskDiscrete($A$6:$A$35,$E$6:$E$35)</f>
        <v>25</v>
      </c>
      <c r="P793">
        <f ca="1">_xll.RiskDuniform($L$5:$L$16)</f>
        <v>6</v>
      </c>
      <c r="Q793" t="str">
        <f ca="1">IF(_xll.RiskUniform(0,1)&lt;0.5,"uptown","downtown")</f>
        <v>uptown</v>
      </c>
      <c r="R793">
        <f t="shared" ca="1" si="64"/>
        <v>7</v>
      </c>
      <c r="S793" t="str">
        <f t="shared" ca="1" si="65"/>
        <v>Adhesive 5</v>
      </c>
      <c r="T793" t="str">
        <f t="shared" ca="1" si="66"/>
        <v>June</v>
      </c>
      <c r="U793" t="str">
        <f t="shared" ca="1" si="67"/>
        <v>uptown</v>
      </c>
      <c r="V793">
        <f t="shared" ca="1" si="68"/>
        <v>7</v>
      </c>
      <c r="Y793" t="s">
        <v>13</v>
      </c>
      <c r="Z793" t="s">
        <v>48</v>
      </c>
      <c r="AA793" t="s">
        <v>54</v>
      </c>
      <c r="AB793" s="2">
        <v>2.5</v>
      </c>
    </row>
    <row r="794" spans="15:28" x14ac:dyDescent="0.25">
      <c r="O794">
        <f ca="1">_xll.RiskDiscrete($A$6:$A$35,$E$6:$E$35)</f>
        <v>10</v>
      </c>
      <c r="P794">
        <f ca="1">_xll.RiskDuniform($L$5:$L$16)</f>
        <v>7</v>
      </c>
      <c r="Q794" t="str">
        <f ca="1">IF(_xll.RiskUniform(0,1)&lt;0.5,"uptown","downtown")</f>
        <v>downtown</v>
      </c>
      <c r="R794">
        <f t="shared" ca="1" si="64"/>
        <v>2.5</v>
      </c>
      <c r="S794" t="str">
        <f t="shared" ca="1" si="65"/>
        <v>Tape 10</v>
      </c>
      <c r="T794" t="str">
        <f t="shared" ca="1" si="66"/>
        <v>July</v>
      </c>
      <c r="U794" t="str">
        <f t="shared" ca="1" si="67"/>
        <v>downtown</v>
      </c>
      <c r="V794">
        <f t="shared" ca="1" si="68"/>
        <v>2.5</v>
      </c>
      <c r="Y794" t="s">
        <v>18</v>
      </c>
      <c r="Z794" t="s">
        <v>39</v>
      </c>
      <c r="AA794" t="s">
        <v>53</v>
      </c>
      <c r="AB794" s="2">
        <v>10</v>
      </c>
    </row>
    <row r="795" spans="15:28" x14ac:dyDescent="0.25">
      <c r="O795">
        <f ca="1">_xll.RiskDiscrete($A$6:$A$35,$E$6:$E$35)</f>
        <v>12</v>
      </c>
      <c r="P795">
        <f ca="1">_xll.RiskDuniform($L$5:$L$16)</f>
        <v>8</v>
      </c>
      <c r="Q795" t="str">
        <f ca="1">IF(_xll.RiskUniform(0,1)&lt;0.5,"uptown","downtown")</f>
        <v>uptown</v>
      </c>
      <c r="R795">
        <f t="shared" ca="1" si="64"/>
        <v>10</v>
      </c>
      <c r="S795" t="str">
        <f t="shared" ca="1" si="65"/>
        <v>Safety 2</v>
      </c>
      <c r="T795" t="str">
        <f t="shared" ca="1" si="66"/>
        <v>August</v>
      </c>
      <c r="U795" t="str">
        <f t="shared" ca="1" si="67"/>
        <v>uptown</v>
      </c>
      <c r="V795">
        <f t="shared" ca="1" si="68"/>
        <v>10</v>
      </c>
      <c r="Y795" t="s">
        <v>24</v>
      </c>
      <c r="Z795" t="s">
        <v>50</v>
      </c>
      <c r="AA795" t="s">
        <v>54</v>
      </c>
      <c r="AB795" s="2">
        <v>10</v>
      </c>
    </row>
    <row r="796" spans="15:28" x14ac:dyDescent="0.25">
      <c r="O796">
        <f ca="1">_xll.RiskDiscrete($A$6:$A$35,$E$6:$E$35)</f>
        <v>11</v>
      </c>
      <c r="P796">
        <f ca="1">_xll.RiskDuniform($L$5:$L$16)</f>
        <v>1</v>
      </c>
      <c r="Q796" t="str">
        <f ca="1">IF(_xll.RiskUniform(0,1)&lt;0.5,"uptown","downtown")</f>
        <v>uptown</v>
      </c>
      <c r="R796">
        <f t="shared" ca="1" si="64"/>
        <v>12</v>
      </c>
      <c r="S796" t="str">
        <f t="shared" ca="1" si="65"/>
        <v>Safety 1</v>
      </c>
      <c r="T796" t="str">
        <f t="shared" ca="1" si="66"/>
        <v>January</v>
      </c>
      <c r="U796" t="str">
        <f t="shared" ca="1" si="67"/>
        <v>uptown</v>
      </c>
      <c r="V796">
        <f t="shared" ca="1" si="68"/>
        <v>12</v>
      </c>
      <c r="Y796" t="s">
        <v>23</v>
      </c>
      <c r="Z796" t="s">
        <v>48</v>
      </c>
      <c r="AA796" t="s">
        <v>54</v>
      </c>
      <c r="AB796" s="2">
        <v>10</v>
      </c>
    </row>
    <row r="797" spans="15:28" x14ac:dyDescent="0.25">
      <c r="O797">
        <f ca="1">_xll.RiskDiscrete($A$6:$A$35,$E$6:$E$35)</f>
        <v>9</v>
      </c>
      <c r="P797">
        <f ca="1">_xll.RiskDuniform($L$5:$L$16)</f>
        <v>6</v>
      </c>
      <c r="Q797" t="str">
        <f ca="1">IF(_xll.RiskUniform(0,1)&lt;0.5,"uptown","downtown")</f>
        <v>downtown</v>
      </c>
      <c r="R797">
        <f t="shared" ca="1" si="64"/>
        <v>2.5</v>
      </c>
      <c r="S797" t="str">
        <f t="shared" ca="1" si="65"/>
        <v>Tape 9</v>
      </c>
      <c r="T797" t="str">
        <f t="shared" ca="1" si="66"/>
        <v>June</v>
      </c>
      <c r="U797" t="str">
        <f t="shared" ca="1" si="67"/>
        <v>downtown</v>
      </c>
      <c r="V797">
        <f t="shared" ca="1" si="68"/>
        <v>2.5</v>
      </c>
      <c r="Y797" t="s">
        <v>18</v>
      </c>
      <c r="Z797" t="s">
        <v>44</v>
      </c>
      <c r="AA797" t="s">
        <v>54</v>
      </c>
      <c r="AB797" s="2">
        <v>10</v>
      </c>
    </row>
    <row r="798" spans="15:28" x14ac:dyDescent="0.25">
      <c r="O798">
        <f ca="1">_xll.RiskDiscrete($A$6:$A$35,$E$6:$E$35)</f>
        <v>10</v>
      </c>
      <c r="P798">
        <f ca="1">_xll.RiskDuniform($L$5:$L$16)</f>
        <v>7</v>
      </c>
      <c r="Q798" t="str">
        <f ca="1">IF(_xll.RiskUniform(0,1)&lt;0.5,"uptown","downtown")</f>
        <v>uptown</v>
      </c>
      <c r="R798">
        <f t="shared" ca="1" si="64"/>
        <v>2.5</v>
      </c>
      <c r="S798" t="str">
        <f t="shared" ca="1" si="65"/>
        <v>Tape 10</v>
      </c>
      <c r="T798" t="str">
        <f t="shared" ca="1" si="66"/>
        <v>July</v>
      </c>
      <c r="U798" t="str">
        <f t="shared" ca="1" si="67"/>
        <v>uptown</v>
      </c>
      <c r="V798">
        <f t="shared" ca="1" si="68"/>
        <v>2.5</v>
      </c>
      <c r="Y798" t="s">
        <v>27</v>
      </c>
      <c r="Z798" t="s">
        <v>48</v>
      </c>
      <c r="AA798" t="s">
        <v>54</v>
      </c>
      <c r="AB798" s="2">
        <v>8</v>
      </c>
    </row>
    <row r="799" spans="15:28" x14ac:dyDescent="0.25">
      <c r="O799">
        <f ca="1">_xll.RiskDiscrete($A$6:$A$35,$E$6:$E$35)</f>
        <v>18</v>
      </c>
      <c r="P799">
        <f ca="1">_xll.RiskDuniform($L$5:$L$16)</f>
        <v>5</v>
      </c>
      <c r="Q799" t="str">
        <f ca="1">IF(_xll.RiskUniform(0,1)&lt;0.5,"uptown","downtown")</f>
        <v>uptown</v>
      </c>
      <c r="R799">
        <f t="shared" ca="1" si="64"/>
        <v>10</v>
      </c>
      <c r="S799" t="str">
        <f t="shared" ca="1" si="65"/>
        <v>Safety 8</v>
      </c>
      <c r="T799" t="str">
        <f t="shared" ca="1" si="66"/>
        <v>May</v>
      </c>
      <c r="U799" t="str">
        <f t="shared" ca="1" si="67"/>
        <v>uptown</v>
      </c>
      <c r="V799">
        <f t="shared" ca="1" si="68"/>
        <v>10</v>
      </c>
      <c r="Y799" t="s">
        <v>18</v>
      </c>
      <c r="Z799" t="s">
        <v>49</v>
      </c>
      <c r="AA799" t="s">
        <v>54</v>
      </c>
      <c r="AB799" s="2">
        <v>10</v>
      </c>
    </row>
    <row r="800" spans="15:28" x14ac:dyDescent="0.25">
      <c r="O800">
        <f ca="1">_xll.RiskDiscrete($A$6:$A$35,$E$6:$E$35)</f>
        <v>13</v>
      </c>
      <c r="P800">
        <f ca="1">_xll.RiskDuniform($L$5:$L$16)</f>
        <v>4</v>
      </c>
      <c r="Q800" t="str">
        <f ca="1">IF(_xll.RiskUniform(0,1)&lt;0.5,"uptown","downtown")</f>
        <v>uptown</v>
      </c>
      <c r="R800">
        <f t="shared" ca="1" si="64"/>
        <v>10</v>
      </c>
      <c r="S800" t="str">
        <f t="shared" ca="1" si="65"/>
        <v>Safety 3</v>
      </c>
      <c r="T800" t="str">
        <f t="shared" ca="1" si="66"/>
        <v>April</v>
      </c>
      <c r="U800" t="str">
        <f t="shared" ca="1" si="67"/>
        <v>uptown</v>
      </c>
      <c r="V800">
        <f t="shared" ca="1" si="68"/>
        <v>10</v>
      </c>
      <c r="Y800" t="s">
        <v>16</v>
      </c>
      <c r="Z800" t="s">
        <v>49</v>
      </c>
      <c r="AA800" t="s">
        <v>53</v>
      </c>
      <c r="AB800" s="2">
        <v>2.5</v>
      </c>
    </row>
    <row r="801" spans="15:28" x14ac:dyDescent="0.25">
      <c r="O801">
        <f ca="1">_xll.RiskDiscrete($A$6:$A$35,$E$6:$E$35)</f>
        <v>17</v>
      </c>
      <c r="P801">
        <f ca="1">_xll.RiskDuniform($L$5:$L$16)</f>
        <v>8</v>
      </c>
      <c r="Q801" t="str">
        <f ca="1">IF(_xll.RiskUniform(0,1)&lt;0.5,"uptown","downtown")</f>
        <v>downtown</v>
      </c>
      <c r="R801">
        <f t="shared" ca="1" si="64"/>
        <v>10</v>
      </c>
      <c r="S801" t="str">
        <f t="shared" ca="1" si="65"/>
        <v>Safety 7</v>
      </c>
      <c r="T801" t="str">
        <f t="shared" ca="1" si="66"/>
        <v>August</v>
      </c>
      <c r="U801" t="str">
        <f t="shared" ca="1" si="67"/>
        <v>downtown</v>
      </c>
      <c r="V801">
        <f t="shared" ca="1" si="68"/>
        <v>10</v>
      </c>
      <c r="Y801" t="s">
        <v>16</v>
      </c>
      <c r="Z801" t="s">
        <v>48</v>
      </c>
      <c r="AA801" t="s">
        <v>54</v>
      </c>
      <c r="AB801" s="2">
        <v>2.5</v>
      </c>
    </row>
    <row r="802" spans="15:28" x14ac:dyDescent="0.25">
      <c r="O802">
        <f ca="1">_xll.RiskDiscrete($A$6:$A$35,$E$6:$E$35)</f>
        <v>18</v>
      </c>
      <c r="P802">
        <f ca="1">_xll.RiskDuniform($L$5:$L$16)</f>
        <v>9</v>
      </c>
      <c r="Q802" t="str">
        <f ca="1">IF(_xll.RiskUniform(0,1)&lt;0.5,"uptown","downtown")</f>
        <v>uptown</v>
      </c>
      <c r="R802">
        <f t="shared" ca="1" si="64"/>
        <v>10</v>
      </c>
      <c r="S802" t="str">
        <f t="shared" ca="1" si="65"/>
        <v>Safety 8</v>
      </c>
      <c r="T802" t="str">
        <f t="shared" ca="1" si="66"/>
        <v>September</v>
      </c>
      <c r="U802" t="str">
        <f t="shared" ca="1" si="67"/>
        <v>uptown</v>
      </c>
      <c r="V802">
        <f t="shared" ca="1" si="68"/>
        <v>10</v>
      </c>
      <c r="Y802" t="s">
        <v>12</v>
      </c>
      <c r="Z802" t="s">
        <v>49</v>
      </c>
      <c r="AA802" t="s">
        <v>53</v>
      </c>
      <c r="AB802" s="2">
        <v>2.5</v>
      </c>
    </row>
    <row r="803" spans="15:28" x14ac:dyDescent="0.25">
      <c r="O803">
        <f ca="1">_xll.RiskDiscrete($A$6:$A$35,$E$6:$E$35)</f>
        <v>10</v>
      </c>
      <c r="P803">
        <f ca="1">_xll.RiskDuniform($L$5:$L$16)</f>
        <v>7</v>
      </c>
      <c r="Q803" t="str">
        <f ca="1">IF(_xll.RiskUniform(0,1)&lt;0.5,"uptown","downtown")</f>
        <v>uptown</v>
      </c>
      <c r="R803">
        <f t="shared" ca="1" si="64"/>
        <v>2.5</v>
      </c>
      <c r="S803" t="str">
        <f t="shared" ca="1" si="65"/>
        <v>Tape 10</v>
      </c>
      <c r="T803" t="str">
        <f t="shared" ca="1" si="66"/>
        <v>July</v>
      </c>
      <c r="U803" t="str">
        <f t="shared" ca="1" si="67"/>
        <v>uptown</v>
      </c>
      <c r="V803">
        <f t="shared" ca="1" si="68"/>
        <v>2.5</v>
      </c>
      <c r="Y803" t="s">
        <v>16</v>
      </c>
      <c r="Z803" t="s">
        <v>44</v>
      </c>
      <c r="AA803" t="s">
        <v>53</v>
      </c>
      <c r="AB803" s="2">
        <v>2.5</v>
      </c>
    </row>
    <row r="804" spans="15:28" x14ac:dyDescent="0.25">
      <c r="O804">
        <f ca="1">_xll.RiskDiscrete($A$6:$A$35,$E$6:$E$35)</f>
        <v>10</v>
      </c>
      <c r="P804">
        <f ca="1">_xll.RiskDuniform($L$5:$L$16)</f>
        <v>8</v>
      </c>
      <c r="Q804" t="str">
        <f ca="1">IF(_xll.RiskUniform(0,1)&lt;0.5,"uptown","downtown")</f>
        <v>uptown</v>
      </c>
      <c r="R804">
        <f t="shared" ca="1" si="64"/>
        <v>2.5</v>
      </c>
      <c r="S804" t="str">
        <f t="shared" ca="1" si="65"/>
        <v>Tape 10</v>
      </c>
      <c r="T804" t="str">
        <f t="shared" ca="1" si="66"/>
        <v>August</v>
      </c>
      <c r="U804" t="str">
        <f t="shared" ca="1" si="67"/>
        <v>uptown</v>
      </c>
      <c r="V804">
        <f t="shared" ca="1" si="68"/>
        <v>2.5</v>
      </c>
      <c r="Y804" t="s">
        <v>24</v>
      </c>
      <c r="Z804" t="s">
        <v>45</v>
      </c>
      <c r="AA804" t="s">
        <v>54</v>
      </c>
      <c r="AB804" s="2">
        <v>10</v>
      </c>
    </row>
    <row r="805" spans="15:28" x14ac:dyDescent="0.25">
      <c r="O805">
        <f ca="1">_xll.RiskDiscrete($A$6:$A$35,$E$6:$E$35)</f>
        <v>18</v>
      </c>
      <c r="P805">
        <f ca="1">_xll.RiskDuniform($L$5:$L$16)</f>
        <v>7</v>
      </c>
      <c r="Q805" t="str">
        <f ca="1">IF(_xll.RiskUniform(0,1)&lt;0.5,"uptown","downtown")</f>
        <v>uptown</v>
      </c>
      <c r="R805">
        <f t="shared" ca="1" si="64"/>
        <v>10</v>
      </c>
      <c r="S805" t="str">
        <f t="shared" ca="1" si="65"/>
        <v>Safety 8</v>
      </c>
      <c r="T805" t="str">
        <f t="shared" ca="1" si="66"/>
        <v>July</v>
      </c>
      <c r="U805" t="str">
        <f t="shared" ca="1" si="67"/>
        <v>uptown</v>
      </c>
      <c r="V805">
        <f t="shared" ca="1" si="68"/>
        <v>10</v>
      </c>
      <c r="Y805" t="s">
        <v>24</v>
      </c>
      <c r="Z805" t="s">
        <v>43</v>
      </c>
      <c r="AA805" t="s">
        <v>54</v>
      </c>
      <c r="AB805" s="2">
        <v>10</v>
      </c>
    </row>
    <row r="806" spans="15:28" x14ac:dyDescent="0.25">
      <c r="O806">
        <f ca="1">_xll.RiskDiscrete($A$6:$A$35,$E$6:$E$35)</f>
        <v>18</v>
      </c>
      <c r="P806">
        <f ca="1">_xll.RiskDuniform($L$5:$L$16)</f>
        <v>11</v>
      </c>
      <c r="Q806" t="str">
        <f ca="1">IF(_xll.RiskUniform(0,1)&lt;0.5,"uptown","downtown")</f>
        <v>uptown</v>
      </c>
      <c r="R806">
        <f t="shared" ca="1" si="64"/>
        <v>10</v>
      </c>
      <c r="S806" t="str">
        <f t="shared" ca="1" si="65"/>
        <v>Safety 8</v>
      </c>
      <c r="T806" t="str">
        <f t="shared" ca="1" si="66"/>
        <v>November</v>
      </c>
      <c r="U806" t="str">
        <f t="shared" ca="1" si="67"/>
        <v>uptown</v>
      </c>
      <c r="V806">
        <f t="shared" ca="1" si="68"/>
        <v>10</v>
      </c>
      <c r="Y806" t="s">
        <v>24</v>
      </c>
      <c r="Z806" t="s">
        <v>47</v>
      </c>
      <c r="AA806" t="s">
        <v>53</v>
      </c>
      <c r="AB806" s="2">
        <v>10</v>
      </c>
    </row>
    <row r="807" spans="15:28" x14ac:dyDescent="0.25">
      <c r="O807">
        <f ca="1">_xll.RiskDiscrete($A$6:$A$35,$E$6:$E$35)</f>
        <v>30</v>
      </c>
      <c r="P807">
        <f ca="1">_xll.RiskDuniform($L$5:$L$16)</f>
        <v>8</v>
      </c>
      <c r="Q807" t="str">
        <f ca="1">IF(_xll.RiskUniform(0,1)&lt;0.5,"uptown","downtown")</f>
        <v>uptown</v>
      </c>
      <c r="R807">
        <f t="shared" ca="1" si="64"/>
        <v>7</v>
      </c>
      <c r="S807" t="str">
        <f t="shared" ca="1" si="65"/>
        <v>Adhesive 10</v>
      </c>
      <c r="T807" t="str">
        <f t="shared" ca="1" si="66"/>
        <v>August</v>
      </c>
      <c r="U807" t="str">
        <f t="shared" ca="1" si="67"/>
        <v>uptown</v>
      </c>
      <c r="V807">
        <f t="shared" ca="1" si="68"/>
        <v>7</v>
      </c>
      <c r="Y807" t="s">
        <v>13</v>
      </c>
      <c r="Z807" t="s">
        <v>42</v>
      </c>
      <c r="AA807" t="s">
        <v>54</v>
      </c>
      <c r="AB807" s="2">
        <v>2.5</v>
      </c>
    </row>
    <row r="808" spans="15:28" x14ac:dyDescent="0.25">
      <c r="O808">
        <f ca="1">_xll.RiskDiscrete($A$6:$A$35,$E$6:$E$35)</f>
        <v>18</v>
      </c>
      <c r="P808">
        <f ca="1">_xll.RiskDuniform($L$5:$L$16)</f>
        <v>2</v>
      </c>
      <c r="Q808" t="str">
        <f ca="1">IF(_xll.RiskUniform(0,1)&lt;0.5,"uptown","downtown")</f>
        <v>uptown</v>
      </c>
      <c r="R808">
        <f t="shared" ca="1" si="64"/>
        <v>10</v>
      </c>
      <c r="S808" t="str">
        <f t="shared" ca="1" si="65"/>
        <v>Safety 8</v>
      </c>
      <c r="T808" t="str">
        <f t="shared" ca="1" si="66"/>
        <v>February</v>
      </c>
      <c r="U808" t="str">
        <f t="shared" ca="1" si="67"/>
        <v>uptown</v>
      </c>
      <c r="V808">
        <f t="shared" ca="1" si="68"/>
        <v>10</v>
      </c>
      <c r="Y808" t="s">
        <v>17</v>
      </c>
      <c r="Z808" t="s">
        <v>48</v>
      </c>
      <c r="AA808" t="s">
        <v>54</v>
      </c>
      <c r="AB808" s="2">
        <v>12</v>
      </c>
    </row>
    <row r="809" spans="15:28" x14ac:dyDescent="0.25">
      <c r="O809">
        <f ca="1">_xll.RiskDiscrete($A$6:$A$35,$E$6:$E$35)</f>
        <v>11</v>
      </c>
      <c r="P809">
        <f ca="1">_xll.RiskDuniform($L$5:$L$16)</f>
        <v>12</v>
      </c>
      <c r="Q809" t="str">
        <f ca="1">IF(_xll.RiskUniform(0,1)&lt;0.5,"uptown","downtown")</f>
        <v>uptown</v>
      </c>
      <c r="R809">
        <f t="shared" ca="1" si="64"/>
        <v>12</v>
      </c>
      <c r="S809" t="str">
        <f t="shared" ca="1" si="65"/>
        <v>Safety 1</v>
      </c>
      <c r="T809" t="str">
        <f t="shared" ca="1" si="66"/>
        <v>December</v>
      </c>
      <c r="U809" t="str">
        <f t="shared" ca="1" si="67"/>
        <v>uptown</v>
      </c>
      <c r="V809">
        <f t="shared" ca="1" si="68"/>
        <v>12</v>
      </c>
      <c r="Y809" t="s">
        <v>24</v>
      </c>
      <c r="Z809" t="s">
        <v>50</v>
      </c>
      <c r="AA809" t="s">
        <v>53</v>
      </c>
      <c r="AB809" s="2">
        <v>10</v>
      </c>
    </row>
    <row r="810" spans="15:28" x14ac:dyDescent="0.25">
      <c r="O810">
        <f ca="1">_xll.RiskDiscrete($A$6:$A$35,$E$6:$E$35)</f>
        <v>10</v>
      </c>
      <c r="P810">
        <f ca="1">_xll.RiskDuniform($L$5:$L$16)</f>
        <v>3</v>
      </c>
      <c r="Q810" t="str">
        <f ca="1">IF(_xll.RiskUniform(0,1)&lt;0.5,"uptown","downtown")</f>
        <v>downtown</v>
      </c>
      <c r="R810">
        <f t="shared" ca="1" si="64"/>
        <v>2.5</v>
      </c>
      <c r="S810" t="str">
        <f t="shared" ca="1" si="65"/>
        <v>Tape 10</v>
      </c>
      <c r="T810" t="str">
        <f t="shared" ca="1" si="66"/>
        <v>March</v>
      </c>
      <c r="U810" t="str">
        <f t="shared" ca="1" si="67"/>
        <v>downtown</v>
      </c>
      <c r="V810">
        <f t="shared" ca="1" si="68"/>
        <v>2.5</v>
      </c>
      <c r="Y810" t="s">
        <v>13</v>
      </c>
      <c r="Z810" t="s">
        <v>49</v>
      </c>
      <c r="AA810" t="s">
        <v>54</v>
      </c>
      <c r="AB810" s="2">
        <v>2.5</v>
      </c>
    </row>
    <row r="811" spans="15:28" x14ac:dyDescent="0.25">
      <c r="O811">
        <f ca="1">_xll.RiskDiscrete($A$6:$A$35,$E$6:$E$35)</f>
        <v>10</v>
      </c>
      <c r="P811">
        <f ca="1">_xll.RiskDuniform($L$5:$L$16)</f>
        <v>4</v>
      </c>
      <c r="Q811" t="str">
        <f ca="1">IF(_xll.RiskUniform(0,1)&lt;0.5,"uptown","downtown")</f>
        <v>downtown</v>
      </c>
      <c r="R811">
        <f t="shared" ca="1" si="64"/>
        <v>2.5</v>
      </c>
      <c r="S811" t="str">
        <f t="shared" ca="1" si="65"/>
        <v>Tape 10</v>
      </c>
      <c r="T811" t="str">
        <f t="shared" ca="1" si="66"/>
        <v>April</v>
      </c>
      <c r="U811" t="str">
        <f t="shared" ca="1" si="67"/>
        <v>downtown</v>
      </c>
      <c r="V811">
        <f t="shared" ca="1" si="68"/>
        <v>2.5</v>
      </c>
      <c r="Y811" t="s">
        <v>24</v>
      </c>
      <c r="Z811" t="s">
        <v>47</v>
      </c>
      <c r="AA811" t="s">
        <v>53</v>
      </c>
      <c r="AB811" s="2">
        <v>10</v>
      </c>
    </row>
    <row r="812" spans="15:28" x14ac:dyDescent="0.25">
      <c r="O812">
        <f ca="1">_xll.RiskDiscrete($A$6:$A$35,$E$6:$E$35)</f>
        <v>17</v>
      </c>
      <c r="P812">
        <f ca="1">_xll.RiskDuniform($L$5:$L$16)</f>
        <v>2</v>
      </c>
      <c r="Q812" t="str">
        <f ca="1">IF(_xll.RiskUniform(0,1)&lt;0.5,"uptown","downtown")</f>
        <v>uptown</v>
      </c>
      <c r="R812">
        <f t="shared" ca="1" si="64"/>
        <v>10</v>
      </c>
      <c r="S812" t="str">
        <f t="shared" ca="1" si="65"/>
        <v>Safety 7</v>
      </c>
      <c r="T812" t="str">
        <f t="shared" ca="1" si="66"/>
        <v>February</v>
      </c>
      <c r="U812" t="str">
        <f t="shared" ca="1" si="67"/>
        <v>uptown</v>
      </c>
      <c r="V812">
        <f t="shared" ca="1" si="68"/>
        <v>10</v>
      </c>
      <c r="Y812" t="s">
        <v>13</v>
      </c>
      <c r="Z812" t="s">
        <v>42</v>
      </c>
      <c r="AA812" t="s">
        <v>54</v>
      </c>
      <c r="AB812" s="2">
        <v>2.5</v>
      </c>
    </row>
    <row r="813" spans="15:28" x14ac:dyDescent="0.25">
      <c r="O813">
        <f ca="1">_xll.RiskDiscrete($A$6:$A$35,$E$6:$E$35)</f>
        <v>10</v>
      </c>
      <c r="P813">
        <f ca="1">_xll.RiskDuniform($L$5:$L$16)</f>
        <v>5</v>
      </c>
      <c r="Q813" t="str">
        <f ca="1">IF(_xll.RiskUniform(0,1)&lt;0.5,"uptown","downtown")</f>
        <v>uptown</v>
      </c>
      <c r="R813">
        <f t="shared" ca="1" si="64"/>
        <v>2.5</v>
      </c>
      <c r="S813" t="str">
        <f t="shared" ca="1" si="65"/>
        <v>Tape 10</v>
      </c>
      <c r="T813" t="str">
        <f t="shared" ca="1" si="66"/>
        <v>May</v>
      </c>
      <c r="U813" t="str">
        <f t="shared" ca="1" si="67"/>
        <v>uptown</v>
      </c>
      <c r="V813">
        <f t="shared" ca="1" si="68"/>
        <v>2.5</v>
      </c>
      <c r="Y813" t="s">
        <v>16</v>
      </c>
      <c r="Z813" t="s">
        <v>42</v>
      </c>
      <c r="AA813" t="s">
        <v>54</v>
      </c>
      <c r="AB813" s="2">
        <v>2.5</v>
      </c>
    </row>
    <row r="814" spans="15:28" x14ac:dyDescent="0.25">
      <c r="O814">
        <f ca="1">_xll.RiskDiscrete($A$6:$A$35,$E$6:$E$35)</f>
        <v>23</v>
      </c>
      <c r="P814">
        <f ca="1">_xll.RiskDuniform($L$5:$L$16)</f>
        <v>9</v>
      </c>
      <c r="Q814" t="str">
        <f ca="1">IF(_xll.RiskUniform(0,1)&lt;0.5,"uptown","downtown")</f>
        <v>uptown</v>
      </c>
      <c r="R814">
        <f t="shared" ca="1" si="64"/>
        <v>7</v>
      </c>
      <c r="S814" t="str">
        <f t="shared" ca="1" si="65"/>
        <v>Adhesive 3</v>
      </c>
      <c r="T814" t="str">
        <f t="shared" ca="1" si="66"/>
        <v>September</v>
      </c>
      <c r="U814" t="str">
        <f t="shared" ca="1" si="67"/>
        <v>uptown</v>
      </c>
      <c r="V814">
        <f t="shared" ca="1" si="68"/>
        <v>7</v>
      </c>
      <c r="Y814" t="s">
        <v>24</v>
      </c>
      <c r="Z814" t="s">
        <v>40</v>
      </c>
      <c r="AA814" t="s">
        <v>54</v>
      </c>
      <c r="AB814" s="2">
        <v>10</v>
      </c>
    </row>
    <row r="815" spans="15:28" x14ac:dyDescent="0.25">
      <c r="O815">
        <f ca="1">_xll.RiskDiscrete($A$6:$A$35,$E$6:$E$35)</f>
        <v>18</v>
      </c>
      <c r="P815">
        <f ca="1">_xll.RiskDuniform($L$5:$L$16)</f>
        <v>8</v>
      </c>
      <c r="Q815" t="str">
        <f ca="1">IF(_xll.RiskUniform(0,1)&lt;0.5,"uptown","downtown")</f>
        <v>downtown</v>
      </c>
      <c r="R815">
        <f t="shared" ca="1" si="64"/>
        <v>10</v>
      </c>
      <c r="S815" t="str">
        <f t="shared" ca="1" si="65"/>
        <v>Safety 8</v>
      </c>
      <c r="T815" t="str">
        <f t="shared" ca="1" si="66"/>
        <v>August</v>
      </c>
      <c r="U815" t="str">
        <f t="shared" ca="1" si="67"/>
        <v>downtown</v>
      </c>
      <c r="V815">
        <f t="shared" ca="1" si="68"/>
        <v>10</v>
      </c>
      <c r="Y815" t="s">
        <v>24</v>
      </c>
      <c r="Z815" t="s">
        <v>47</v>
      </c>
      <c r="AA815" t="s">
        <v>54</v>
      </c>
      <c r="AB815" s="2">
        <v>10</v>
      </c>
    </row>
    <row r="816" spans="15:28" x14ac:dyDescent="0.25">
      <c r="O816">
        <f ca="1">_xll.RiskDiscrete($A$6:$A$35,$E$6:$E$35)</f>
        <v>10</v>
      </c>
      <c r="P816">
        <f ca="1">_xll.RiskDuniform($L$5:$L$16)</f>
        <v>8</v>
      </c>
      <c r="Q816" t="str">
        <f ca="1">IF(_xll.RiskUniform(0,1)&lt;0.5,"uptown","downtown")</f>
        <v>uptown</v>
      </c>
      <c r="R816">
        <f t="shared" ca="1" si="64"/>
        <v>2.5</v>
      </c>
      <c r="S816" t="str">
        <f t="shared" ca="1" si="65"/>
        <v>Tape 10</v>
      </c>
      <c r="T816" t="str">
        <f t="shared" ca="1" si="66"/>
        <v>August</v>
      </c>
      <c r="U816" t="str">
        <f t="shared" ca="1" si="67"/>
        <v>uptown</v>
      </c>
      <c r="V816">
        <f t="shared" ca="1" si="68"/>
        <v>2.5</v>
      </c>
      <c r="Y816" t="s">
        <v>22</v>
      </c>
      <c r="Z816" t="s">
        <v>39</v>
      </c>
      <c r="AA816" t="s">
        <v>53</v>
      </c>
      <c r="AB816" s="2">
        <v>10</v>
      </c>
    </row>
    <row r="817" spans="15:28" x14ac:dyDescent="0.25">
      <c r="O817">
        <f ca="1">_xll.RiskDiscrete($A$6:$A$35,$E$6:$E$35)</f>
        <v>10</v>
      </c>
      <c r="P817">
        <f ca="1">_xll.RiskDuniform($L$5:$L$16)</f>
        <v>8</v>
      </c>
      <c r="Q817" t="str">
        <f ca="1">IF(_xll.RiskUniform(0,1)&lt;0.5,"uptown","downtown")</f>
        <v>downtown</v>
      </c>
      <c r="R817">
        <f t="shared" ca="1" si="64"/>
        <v>2.5</v>
      </c>
      <c r="S817" t="str">
        <f t="shared" ca="1" si="65"/>
        <v>Tape 10</v>
      </c>
      <c r="T817" t="str">
        <f t="shared" ca="1" si="66"/>
        <v>August</v>
      </c>
      <c r="U817" t="str">
        <f t="shared" ca="1" si="67"/>
        <v>downtown</v>
      </c>
      <c r="V817">
        <f t="shared" ca="1" si="68"/>
        <v>2.5</v>
      </c>
      <c r="Y817" t="s">
        <v>24</v>
      </c>
      <c r="Z817" t="s">
        <v>42</v>
      </c>
      <c r="AA817" t="s">
        <v>53</v>
      </c>
      <c r="AB817" s="2">
        <v>10</v>
      </c>
    </row>
    <row r="818" spans="15:28" x14ac:dyDescent="0.25">
      <c r="O818">
        <f ca="1">_xll.RiskDiscrete($A$6:$A$35,$E$6:$E$35)</f>
        <v>18</v>
      </c>
      <c r="P818">
        <f ca="1">_xll.RiskDuniform($L$5:$L$16)</f>
        <v>3</v>
      </c>
      <c r="Q818" t="str">
        <f ca="1">IF(_xll.RiskUniform(0,1)&lt;0.5,"uptown","downtown")</f>
        <v>uptown</v>
      </c>
      <c r="R818">
        <f t="shared" ca="1" si="64"/>
        <v>10</v>
      </c>
      <c r="S818" t="str">
        <f t="shared" ca="1" si="65"/>
        <v>Safety 8</v>
      </c>
      <c r="T818" t="str">
        <f t="shared" ca="1" si="66"/>
        <v>March</v>
      </c>
      <c r="U818" t="str">
        <f t="shared" ca="1" si="67"/>
        <v>uptown</v>
      </c>
      <c r="V818">
        <f t="shared" ca="1" si="68"/>
        <v>10</v>
      </c>
      <c r="Y818" t="s">
        <v>24</v>
      </c>
      <c r="Z818" t="s">
        <v>43</v>
      </c>
      <c r="AA818" t="s">
        <v>54</v>
      </c>
      <c r="AB818" s="2">
        <v>10</v>
      </c>
    </row>
    <row r="819" spans="15:28" x14ac:dyDescent="0.25">
      <c r="O819">
        <f ca="1">_xll.RiskDiscrete($A$6:$A$35,$E$6:$E$35)</f>
        <v>7</v>
      </c>
      <c r="P819">
        <f ca="1">_xll.RiskDuniform($L$5:$L$16)</f>
        <v>6</v>
      </c>
      <c r="Q819" t="str">
        <f ca="1">IF(_xll.RiskUniform(0,1)&lt;0.5,"uptown","downtown")</f>
        <v>downtown</v>
      </c>
      <c r="R819">
        <f t="shared" ca="1" si="64"/>
        <v>2.5</v>
      </c>
      <c r="S819" t="str">
        <f t="shared" ca="1" si="65"/>
        <v>Tape 7</v>
      </c>
      <c r="T819" t="str">
        <f t="shared" ca="1" si="66"/>
        <v>June</v>
      </c>
      <c r="U819" t="str">
        <f t="shared" ca="1" si="67"/>
        <v>downtown</v>
      </c>
      <c r="V819">
        <f t="shared" ca="1" si="68"/>
        <v>2.5</v>
      </c>
      <c r="Y819" t="s">
        <v>15</v>
      </c>
      <c r="Z819" t="s">
        <v>45</v>
      </c>
      <c r="AA819" t="s">
        <v>54</v>
      </c>
      <c r="AB819" s="2">
        <v>2.5</v>
      </c>
    </row>
    <row r="820" spans="15:28" x14ac:dyDescent="0.25">
      <c r="O820">
        <f ca="1">_xll.RiskDiscrete($A$6:$A$35,$E$6:$E$35)</f>
        <v>7</v>
      </c>
      <c r="P820">
        <f ca="1">_xll.RiskDuniform($L$5:$L$16)</f>
        <v>1</v>
      </c>
      <c r="Q820" t="str">
        <f ca="1">IF(_xll.RiskUniform(0,1)&lt;0.5,"uptown","downtown")</f>
        <v>uptown</v>
      </c>
      <c r="R820">
        <f t="shared" ca="1" si="64"/>
        <v>2.5</v>
      </c>
      <c r="S820" t="str">
        <f t="shared" ca="1" si="65"/>
        <v>Tape 7</v>
      </c>
      <c r="T820" t="str">
        <f t="shared" ca="1" si="66"/>
        <v>January</v>
      </c>
      <c r="U820" t="str">
        <f t="shared" ca="1" si="67"/>
        <v>uptown</v>
      </c>
      <c r="V820">
        <f t="shared" ca="1" si="68"/>
        <v>2.5</v>
      </c>
      <c r="Y820" t="s">
        <v>13</v>
      </c>
      <c r="Z820" t="s">
        <v>44</v>
      </c>
      <c r="AA820" t="s">
        <v>54</v>
      </c>
      <c r="AB820" s="2">
        <v>2.5</v>
      </c>
    </row>
    <row r="821" spans="15:28" x14ac:dyDescent="0.25">
      <c r="O821">
        <f ca="1">_xll.RiskDiscrete($A$6:$A$35,$E$6:$E$35)</f>
        <v>18</v>
      </c>
      <c r="P821">
        <f ca="1">_xll.RiskDuniform($L$5:$L$16)</f>
        <v>7</v>
      </c>
      <c r="Q821" t="str">
        <f ca="1">IF(_xll.RiskUniform(0,1)&lt;0.5,"uptown","downtown")</f>
        <v>uptown</v>
      </c>
      <c r="R821">
        <f t="shared" ca="1" si="64"/>
        <v>10</v>
      </c>
      <c r="S821" t="str">
        <f t="shared" ca="1" si="65"/>
        <v>Safety 8</v>
      </c>
      <c r="T821" t="str">
        <f t="shared" ca="1" si="66"/>
        <v>July</v>
      </c>
      <c r="U821" t="str">
        <f t="shared" ca="1" si="67"/>
        <v>uptown</v>
      </c>
      <c r="V821">
        <f t="shared" ca="1" si="68"/>
        <v>10</v>
      </c>
      <c r="Y821" t="s">
        <v>33</v>
      </c>
      <c r="Z821" t="s">
        <v>49</v>
      </c>
      <c r="AA821" t="s">
        <v>53</v>
      </c>
      <c r="AB821" s="2">
        <v>7</v>
      </c>
    </row>
    <row r="822" spans="15:28" x14ac:dyDescent="0.25">
      <c r="O822">
        <f ca="1">_xll.RiskDiscrete($A$6:$A$35,$E$6:$E$35)</f>
        <v>11</v>
      </c>
      <c r="P822">
        <f ca="1">_xll.RiskDuniform($L$5:$L$16)</f>
        <v>10</v>
      </c>
      <c r="Q822" t="str">
        <f ca="1">IF(_xll.RiskUniform(0,1)&lt;0.5,"uptown","downtown")</f>
        <v>downtown</v>
      </c>
      <c r="R822">
        <f t="shared" ca="1" si="64"/>
        <v>12</v>
      </c>
      <c r="S822" t="str">
        <f t="shared" ca="1" si="65"/>
        <v>Safety 1</v>
      </c>
      <c r="T822" t="str">
        <f t="shared" ca="1" si="66"/>
        <v>October</v>
      </c>
      <c r="U822" t="str">
        <f t="shared" ca="1" si="67"/>
        <v>downtown</v>
      </c>
      <c r="V822">
        <f t="shared" ca="1" si="68"/>
        <v>12</v>
      </c>
      <c r="Y822" t="s">
        <v>31</v>
      </c>
      <c r="Z822" t="s">
        <v>39</v>
      </c>
      <c r="AA822" t="s">
        <v>54</v>
      </c>
      <c r="AB822" s="2">
        <v>7</v>
      </c>
    </row>
    <row r="823" spans="15:28" x14ac:dyDescent="0.25">
      <c r="O823">
        <f ca="1">_xll.RiskDiscrete($A$6:$A$35,$E$6:$E$35)</f>
        <v>12</v>
      </c>
      <c r="P823">
        <f ca="1">_xll.RiskDuniform($L$5:$L$16)</f>
        <v>1</v>
      </c>
      <c r="Q823" t="str">
        <f ca="1">IF(_xll.RiskUniform(0,1)&lt;0.5,"uptown","downtown")</f>
        <v>downtown</v>
      </c>
      <c r="R823">
        <f t="shared" ca="1" si="64"/>
        <v>10</v>
      </c>
      <c r="S823" t="str">
        <f t="shared" ca="1" si="65"/>
        <v>Safety 2</v>
      </c>
      <c r="T823" t="str">
        <f t="shared" ca="1" si="66"/>
        <v>January</v>
      </c>
      <c r="U823" t="str">
        <f t="shared" ca="1" si="67"/>
        <v>downtown</v>
      </c>
      <c r="V823">
        <f t="shared" ca="1" si="68"/>
        <v>10</v>
      </c>
      <c r="Y823" t="s">
        <v>24</v>
      </c>
      <c r="Z823" t="s">
        <v>42</v>
      </c>
      <c r="AA823" t="s">
        <v>54</v>
      </c>
      <c r="AB823" s="2">
        <v>10</v>
      </c>
    </row>
    <row r="824" spans="15:28" x14ac:dyDescent="0.25">
      <c r="O824">
        <f ca="1">_xll.RiskDiscrete($A$6:$A$35,$E$6:$E$35)</f>
        <v>30</v>
      </c>
      <c r="P824">
        <f ca="1">_xll.RiskDuniform($L$5:$L$16)</f>
        <v>11</v>
      </c>
      <c r="Q824" t="str">
        <f ca="1">IF(_xll.RiskUniform(0,1)&lt;0.5,"uptown","downtown")</f>
        <v>uptown</v>
      </c>
      <c r="R824">
        <f t="shared" ca="1" si="64"/>
        <v>7</v>
      </c>
      <c r="S824" t="str">
        <f t="shared" ca="1" si="65"/>
        <v>Adhesive 10</v>
      </c>
      <c r="T824" t="str">
        <f t="shared" ca="1" si="66"/>
        <v>November</v>
      </c>
      <c r="U824" t="str">
        <f t="shared" ca="1" si="67"/>
        <v>uptown</v>
      </c>
      <c r="V824">
        <f t="shared" ca="1" si="68"/>
        <v>7</v>
      </c>
      <c r="Y824" t="s">
        <v>17</v>
      </c>
      <c r="Z824" t="s">
        <v>40</v>
      </c>
      <c r="AA824" t="s">
        <v>54</v>
      </c>
      <c r="AB824" s="2">
        <v>12</v>
      </c>
    </row>
    <row r="825" spans="15:28" x14ac:dyDescent="0.25">
      <c r="O825">
        <f ca="1">_xll.RiskDiscrete($A$6:$A$35,$E$6:$E$35)</f>
        <v>30</v>
      </c>
      <c r="P825">
        <f ca="1">_xll.RiskDuniform($L$5:$L$16)</f>
        <v>7</v>
      </c>
      <c r="Q825" t="str">
        <f ca="1">IF(_xll.RiskUniform(0,1)&lt;0.5,"uptown","downtown")</f>
        <v>uptown</v>
      </c>
      <c r="R825">
        <f t="shared" ca="1" si="64"/>
        <v>7</v>
      </c>
      <c r="S825" t="str">
        <f t="shared" ca="1" si="65"/>
        <v>Adhesive 10</v>
      </c>
      <c r="T825" t="str">
        <f t="shared" ca="1" si="66"/>
        <v>July</v>
      </c>
      <c r="U825" t="str">
        <f t="shared" ca="1" si="67"/>
        <v>uptown</v>
      </c>
      <c r="V825">
        <f t="shared" ca="1" si="68"/>
        <v>7</v>
      </c>
      <c r="Y825" t="s">
        <v>18</v>
      </c>
      <c r="Z825" t="s">
        <v>45</v>
      </c>
      <c r="AA825" t="s">
        <v>53</v>
      </c>
      <c r="AB825" s="2">
        <v>10</v>
      </c>
    </row>
    <row r="826" spans="15:28" x14ac:dyDescent="0.25">
      <c r="O826">
        <f ca="1">_xll.RiskDiscrete($A$6:$A$35,$E$6:$E$35)</f>
        <v>18</v>
      </c>
      <c r="P826">
        <f ca="1">_xll.RiskDuniform($L$5:$L$16)</f>
        <v>11</v>
      </c>
      <c r="Q826" t="str">
        <f ca="1">IF(_xll.RiskUniform(0,1)&lt;0.5,"uptown","downtown")</f>
        <v>uptown</v>
      </c>
      <c r="R826">
        <f t="shared" ca="1" si="64"/>
        <v>10</v>
      </c>
      <c r="S826" t="str">
        <f t="shared" ca="1" si="65"/>
        <v>Safety 8</v>
      </c>
      <c r="T826" t="str">
        <f t="shared" ca="1" si="66"/>
        <v>November</v>
      </c>
      <c r="U826" t="str">
        <f t="shared" ca="1" si="67"/>
        <v>uptown</v>
      </c>
      <c r="V826">
        <f t="shared" ca="1" si="68"/>
        <v>10</v>
      </c>
      <c r="Y826" t="s">
        <v>24</v>
      </c>
      <c r="Z826" t="s">
        <v>49</v>
      </c>
      <c r="AA826" t="s">
        <v>53</v>
      </c>
      <c r="AB826" s="2">
        <v>10</v>
      </c>
    </row>
    <row r="827" spans="15:28" x14ac:dyDescent="0.25">
      <c r="O827">
        <f ca="1">_xll.RiskDiscrete($A$6:$A$35,$E$6:$E$35)</f>
        <v>18</v>
      </c>
      <c r="P827">
        <f ca="1">_xll.RiskDuniform($L$5:$L$16)</f>
        <v>4</v>
      </c>
      <c r="Q827" t="str">
        <f ca="1">IF(_xll.RiskUniform(0,1)&lt;0.5,"uptown","downtown")</f>
        <v>uptown</v>
      </c>
      <c r="R827">
        <f t="shared" ca="1" si="64"/>
        <v>10</v>
      </c>
      <c r="S827" t="str">
        <f t="shared" ca="1" si="65"/>
        <v>Safety 8</v>
      </c>
      <c r="T827" t="str">
        <f t="shared" ca="1" si="66"/>
        <v>April</v>
      </c>
      <c r="U827" t="str">
        <f t="shared" ca="1" si="67"/>
        <v>uptown</v>
      </c>
      <c r="V827">
        <f t="shared" ca="1" si="68"/>
        <v>10</v>
      </c>
      <c r="Y827" t="s">
        <v>24</v>
      </c>
      <c r="Z827" t="s">
        <v>49</v>
      </c>
      <c r="AA827" t="s">
        <v>54</v>
      </c>
      <c r="AB827" s="2">
        <v>10</v>
      </c>
    </row>
    <row r="828" spans="15:28" x14ac:dyDescent="0.25">
      <c r="O828">
        <f ca="1">_xll.RiskDiscrete($A$6:$A$35,$E$6:$E$35)</f>
        <v>18</v>
      </c>
      <c r="P828">
        <f ca="1">_xll.RiskDuniform($L$5:$L$16)</f>
        <v>1</v>
      </c>
      <c r="Q828" t="str">
        <f ca="1">IF(_xll.RiskUniform(0,1)&lt;0.5,"uptown","downtown")</f>
        <v>downtown</v>
      </c>
      <c r="R828">
        <f t="shared" ca="1" si="64"/>
        <v>10</v>
      </c>
      <c r="S828" t="str">
        <f t="shared" ca="1" si="65"/>
        <v>Safety 8</v>
      </c>
      <c r="T828" t="str">
        <f t="shared" ca="1" si="66"/>
        <v>January</v>
      </c>
      <c r="U828" t="str">
        <f t="shared" ca="1" si="67"/>
        <v>downtown</v>
      </c>
      <c r="V828">
        <f t="shared" ca="1" si="68"/>
        <v>10</v>
      </c>
      <c r="Y828" t="s">
        <v>17</v>
      </c>
      <c r="Z828" t="s">
        <v>39</v>
      </c>
      <c r="AA828" t="s">
        <v>53</v>
      </c>
      <c r="AB828" s="2">
        <v>12</v>
      </c>
    </row>
    <row r="829" spans="15:28" x14ac:dyDescent="0.25">
      <c r="O829">
        <f ca="1">_xll.RiskDiscrete($A$6:$A$35,$E$6:$E$35)</f>
        <v>10</v>
      </c>
      <c r="P829">
        <f ca="1">_xll.RiskDuniform($L$5:$L$16)</f>
        <v>3</v>
      </c>
      <c r="Q829" t="str">
        <f ca="1">IF(_xll.RiskUniform(0,1)&lt;0.5,"uptown","downtown")</f>
        <v>uptown</v>
      </c>
      <c r="R829">
        <f t="shared" ca="1" si="64"/>
        <v>2.5</v>
      </c>
      <c r="S829" t="str">
        <f t="shared" ca="1" si="65"/>
        <v>Tape 10</v>
      </c>
      <c r="T829" t="str">
        <f t="shared" ca="1" si="66"/>
        <v>March</v>
      </c>
      <c r="U829" t="str">
        <f t="shared" ca="1" si="67"/>
        <v>uptown</v>
      </c>
      <c r="V829">
        <f t="shared" ca="1" si="68"/>
        <v>2.5</v>
      </c>
      <c r="Y829" t="s">
        <v>16</v>
      </c>
      <c r="Z829" t="s">
        <v>46</v>
      </c>
      <c r="AA829" t="s">
        <v>53</v>
      </c>
      <c r="AB829" s="2">
        <v>2.5</v>
      </c>
    </row>
    <row r="830" spans="15:28" x14ac:dyDescent="0.25">
      <c r="O830">
        <f ca="1">_xll.RiskDiscrete($A$6:$A$35,$E$6:$E$35)</f>
        <v>26</v>
      </c>
      <c r="P830">
        <f ca="1">_xll.RiskDuniform($L$5:$L$16)</f>
        <v>12</v>
      </c>
      <c r="Q830" t="str">
        <f ca="1">IF(_xll.RiskUniform(0,1)&lt;0.5,"uptown","downtown")</f>
        <v>downtown</v>
      </c>
      <c r="R830">
        <f t="shared" ca="1" si="64"/>
        <v>7</v>
      </c>
      <c r="S830" t="str">
        <f t="shared" ca="1" si="65"/>
        <v>Adhesive 6</v>
      </c>
      <c r="T830" t="str">
        <f t="shared" ca="1" si="66"/>
        <v>December</v>
      </c>
      <c r="U830" t="str">
        <f t="shared" ca="1" si="67"/>
        <v>downtown</v>
      </c>
      <c r="V830">
        <f t="shared" ca="1" si="68"/>
        <v>7</v>
      </c>
      <c r="Y830" t="s">
        <v>24</v>
      </c>
      <c r="Z830" t="s">
        <v>47</v>
      </c>
      <c r="AA830" t="s">
        <v>53</v>
      </c>
      <c r="AB830" s="2">
        <v>10</v>
      </c>
    </row>
    <row r="831" spans="15:28" x14ac:dyDescent="0.25">
      <c r="O831">
        <f ca="1">_xll.RiskDiscrete($A$6:$A$35,$E$6:$E$35)</f>
        <v>17</v>
      </c>
      <c r="P831">
        <f ca="1">_xll.RiskDuniform($L$5:$L$16)</f>
        <v>8</v>
      </c>
      <c r="Q831" t="str">
        <f ca="1">IF(_xll.RiskUniform(0,1)&lt;0.5,"uptown","downtown")</f>
        <v>downtown</v>
      </c>
      <c r="R831">
        <f t="shared" ca="1" si="64"/>
        <v>10</v>
      </c>
      <c r="S831" t="str">
        <f t="shared" ca="1" si="65"/>
        <v>Safety 7</v>
      </c>
      <c r="T831" t="str">
        <f t="shared" ca="1" si="66"/>
        <v>August</v>
      </c>
      <c r="U831" t="str">
        <f t="shared" ca="1" si="67"/>
        <v>downtown</v>
      </c>
      <c r="V831">
        <f t="shared" ca="1" si="68"/>
        <v>10</v>
      </c>
      <c r="Y831" t="s">
        <v>24</v>
      </c>
      <c r="Z831" t="s">
        <v>50</v>
      </c>
      <c r="AA831" t="s">
        <v>54</v>
      </c>
      <c r="AB831" s="2">
        <v>10</v>
      </c>
    </row>
    <row r="832" spans="15:28" x14ac:dyDescent="0.25">
      <c r="O832">
        <f ca="1">_xll.RiskDiscrete($A$6:$A$35,$E$6:$E$35)</f>
        <v>10</v>
      </c>
      <c r="P832">
        <f ca="1">_xll.RiskDuniform($L$5:$L$16)</f>
        <v>3</v>
      </c>
      <c r="Q832" t="str">
        <f ca="1">IF(_xll.RiskUniform(0,1)&lt;0.5,"uptown","downtown")</f>
        <v>uptown</v>
      </c>
      <c r="R832">
        <f t="shared" ca="1" si="64"/>
        <v>2.5</v>
      </c>
      <c r="S832" t="str">
        <f t="shared" ca="1" si="65"/>
        <v>Tape 10</v>
      </c>
      <c r="T832" t="str">
        <f t="shared" ca="1" si="66"/>
        <v>March</v>
      </c>
      <c r="U832" t="str">
        <f t="shared" ca="1" si="67"/>
        <v>uptown</v>
      </c>
      <c r="V832">
        <f t="shared" ca="1" si="68"/>
        <v>2.5</v>
      </c>
      <c r="Y832" t="s">
        <v>24</v>
      </c>
      <c r="Z832" t="s">
        <v>46</v>
      </c>
      <c r="AA832" t="s">
        <v>54</v>
      </c>
      <c r="AB832" s="2">
        <v>10</v>
      </c>
    </row>
    <row r="833" spans="15:28" x14ac:dyDescent="0.25">
      <c r="O833">
        <f ca="1">_xll.RiskDiscrete($A$6:$A$35,$E$6:$E$35)</f>
        <v>10</v>
      </c>
      <c r="P833">
        <f ca="1">_xll.RiskDuniform($L$5:$L$16)</f>
        <v>1</v>
      </c>
      <c r="Q833" t="str">
        <f ca="1">IF(_xll.RiskUniform(0,1)&lt;0.5,"uptown","downtown")</f>
        <v>downtown</v>
      </c>
      <c r="R833">
        <f t="shared" ca="1" si="64"/>
        <v>2.5</v>
      </c>
      <c r="S833" t="str">
        <f t="shared" ca="1" si="65"/>
        <v>Tape 10</v>
      </c>
      <c r="T833" t="str">
        <f t="shared" ca="1" si="66"/>
        <v>January</v>
      </c>
      <c r="U833" t="str">
        <f t="shared" ca="1" si="67"/>
        <v>downtown</v>
      </c>
      <c r="V833">
        <f t="shared" ca="1" si="68"/>
        <v>2.5</v>
      </c>
      <c r="Y833" t="s">
        <v>30</v>
      </c>
      <c r="Z833" t="s">
        <v>41</v>
      </c>
      <c r="AA833" t="s">
        <v>54</v>
      </c>
      <c r="AB833" s="2">
        <v>7</v>
      </c>
    </row>
    <row r="834" spans="15:28" x14ac:dyDescent="0.25">
      <c r="O834">
        <f ca="1">_xll.RiskDiscrete($A$6:$A$35,$E$6:$E$35)</f>
        <v>17</v>
      </c>
      <c r="P834">
        <f ca="1">_xll.RiskDuniform($L$5:$L$16)</f>
        <v>9</v>
      </c>
      <c r="Q834" t="str">
        <f ca="1">IF(_xll.RiskUniform(0,1)&lt;0.5,"uptown","downtown")</f>
        <v>uptown</v>
      </c>
      <c r="R834">
        <f t="shared" ca="1" si="64"/>
        <v>10</v>
      </c>
      <c r="S834" t="str">
        <f t="shared" ca="1" si="65"/>
        <v>Safety 7</v>
      </c>
      <c r="T834" t="str">
        <f t="shared" ca="1" si="66"/>
        <v>September</v>
      </c>
      <c r="U834" t="str">
        <f t="shared" ca="1" si="67"/>
        <v>uptown</v>
      </c>
      <c r="V834">
        <f t="shared" ca="1" si="68"/>
        <v>10</v>
      </c>
      <c r="Y834" t="s">
        <v>17</v>
      </c>
      <c r="Z834" t="s">
        <v>48</v>
      </c>
      <c r="AA834" t="s">
        <v>53</v>
      </c>
      <c r="AB834" s="2">
        <v>12</v>
      </c>
    </row>
    <row r="835" spans="15:28" x14ac:dyDescent="0.25">
      <c r="O835">
        <f ca="1">_xll.RiskDiscrete($A$6:$A$35,$E$6:$E$35)</f>
        <v>18</v>
      </c>
      <c r="P835">
        <f ca="1">_xll.RiskDuniform($L$5:$L$16)</f>
        <v>2</v>
      </c>
      <c r="Q835" t="str">
        <f ca="1">IF(_xll.RiskUniform(0,1)&lt;0.5,"uptown","downtown")</f>
        <v>uptown</v>
      </c>
      <c r="R835">
        <f t="shared" ca="1" si="64"/>
        <v>10</v>
      </c>
      <c r="S835" t="str">
        <f t="shared" ca="1" si="65"/>
        <v>Safety 8</v>
      </c>
      <c r="T835" t="str">
        <f t="shared" ca="1" si="66"/>
        <v>February</v>
      </c>
      <c r="U835" t="str">
        <f t="shared" ca="1" si="67"/>
        <v>uptown</v>
      </c>
      <c r="V835">
        <f t="shared" ca="1" si="68"/>
        <v>10</v>
      </c>
      <c r="Y835" t="s">
        <v>16</v>
      </c>
      <c r="Z835" t="s">
        <v>45</v>
      </c>
      <c r="AA835" t="s">
        <v>54</v>
      </c>
      <c r="AB835" s="2">
        <v>2.5</v>
      </c>
    </row>
    <row r="836" spans="15:28" x14ac:dyDescent="0.25">
      <c r="O836">
        <f ca="1">_xll.RiskDiscrete($A$6:$A$35,$E$6:$E$35)</f>
        <v>7</v>
      </c>
      <c r="P836">
        <f ca="1">_xll.RiskDuniform($L$5:$L$16)</f>
        <v>2</v>
      </c>
      <c r="Q836" t="str">
        <f ca="1">IF(_xll.RiskUniform(0,1)&lt;0.5,"uptown","downtown")</f>
        <v>downtown</v>
      </c>
      <c r="R836">
        <f t="shared" ca="1" si="64"/>
        <v>2.5</v>
      </c>
      <c r="S836" t="str">
        <f t="shared" ca="1" si="65"/>
        <v>Tape 7</v>
      </c>
      <c r="T836" t="str">
        <f t="shared" ca="1" si="66"/>
        <v>February</v>
      </c>
      <c r="U836" t="str">
        <f t="shared" ca="1" si="67"/>
        <v>downtown</v>
      </c>
      <c r="V836">
        <f t="shared" ca="1" si="68"/>
        <v>2.5</v>
      </c>
      <c r="Y836" t="s">
        <v>16</v>
      </c>
      <c r="Z836" t="s">
        <v>40</v>
      </c>
      <c r="AA836" t="s">
        <v>53</v>
      </c>
      <c r="AB836" s="2">
        <v>2.5</v>
      </c>
    </row>
    <row r="837" spans="15:28" x14ac:dyDescent="0.25">
      <c r="O837">
        <f ca="1">_xll.RiskDiscrete($A$6:$A$35,$E$6:$E$35)</f>
        <v>18</v>
      </c>
      <c r="P837">
        <f ca="1">_xll.RiskDuniform($L$5:$L$16)</f>
        <v>1</v>
      </c>
      <c r="Q837" t="str">
        <f ca="1">IF(_xll.RiskUniform(0,1)&lt;0.5,"uptown","downtown")</f>
        <v>downtown</v>
      </c>
      <c r="R837">
        <f t="shared" ca="1" si="64"/>
        <v>10</v>
      </c>
      <c r="S837" t="str">
        <f t="shared" ca="1" si="65"/>
        <v>Safety 8</v>
      </c>
      <c r="T837" t="str">
        <f t="shared" ca="1" si="66"/>
        <v>January</v>
      </c>
      <c r="U837" t="str">
        <f t="shared" ca="1" si="67"/>
        <v>downtown</v>
      </c>
      <c r="V837">
        <f t="shared" ca="1" si="68"/>
        <v>10</v>
      </c>
      <c r="Y837" t="s">
        <v>13</v>
      </c>
      <c r="Z837" t="s">
        <v>44</v>
      </c>
      <c r="AA837" t="s">
        <v>54</v>
      </c>
      <c r="AB837" s="2">
        <v>2.5</v>
      </c>
    </row>
    <row r="838" spans="15:28" x14ac:dyDescent="0.25">
      <c r="O838">
        <f ca="1">_xll.RiskDiscrete($A$6:$A$35,$E$6:$E$35)</f>
        <v>2</v>
      </c>
      <c r="P838">
        <f ca="1">_xll.RiskDuniform($L$5:$L$16)</f>
        <v>12</v>
      </c>
      <c r="Q838" t="str">
        <f ca="1">IF(_xll.RiskUniform(0,1)&lt;0.5,"uptown","downtown")</f>
        <v>downtown</v>
      </c>
      <c r="R838">
        <f t="shared" ca="1" si="64"/>
        <v>2.5</v>
      </c>
      <c r="S838" t="str">
        <f t="shared" ca="1" si="65"/>
        <v>Tape 2</v>
      </c>
      <c r="T838" t="str">
        <f t="shared" ca="1" si="66"/>
        <v>December</v>
      </c>
      <c r="U838" t="str">
        <f t="shared" ca="1" si="67"/>
        <v>downtown</v>
      </c>
      <c r="V838">
        <f t="shared" ca="1" si="68"/>
        <v>2.5</v>
      </c>
      <c r="Y838" t="s">
        <v>16</v>
      </c>
      <c r="Z838" t="s">
        <v>42</v>
      </c>
      <c r="AA838" t="s">
        <v>53</v>
      </c>
      <c r="AB838" s="2">
        <v>2.5</v>
      </c>
    </row>
    <row r="839" spans="15:28" x14ac:dyDescent="0.25">
      <c r="O839">
        <f ca="1">_xll.RiskDiscrete($A$6:$A$35,$E$6:$E$35)</f>
        <v>7</v>
      </c>
      <c r="P839">
        <f ca="1">_xll.RiskDuniform($L$5:$L$16)</f>
        <v>7</v>
      </c>
      <c r="Q839" t="str">
        <f ca="1">IF(_xll.RiskUniform(0,1)&lt;0.5,"uptown","downtown")</f>
        <v>downtown</v>
      </c>
      <c r="R839">
        <f t="shared" ca="1" si="64"/>
        <v>2.5</v>
      </c>
      <c r="S839" t="str">
        <f t="shared" ca="1" si="65"/>
        <v>Tape 7</v>
      </c>
      <c r="T839" t="str">
        <f t="shared" ca="1" si="66"/>
        <v>July</v>
      </c>
      <c r="U839" t="str">
        <f t="shared" ca="1" si="67"/>
        <v>downtown</v>
      </c>
      <c r="V839">
        <f t="shared" ca="1" si="68"/>
        <v>2.5</v>
      </c>
      <c r="Y839" t="s">
        <v>17</v>
      </c>
      <c r="Z839" t="s">
        <v>49</v>
      </c>
      <c r="AA839" t="s">
        <v>53</v>
      </c>
      <c r="AB839" s="2">
        <v>12</v>
      </c>
    </row>
    <row r="840" spans="15:28" x14ac:dyDescent="0.25">
      <c r="O840">
        <f ca="1">_xll.RiskDiscrete($A$6:$A$35,$E$6:$E$35)</f>
        <v>10</v>
      </c>
      <c r="P840">
        <f ca="1">_xll.RiskDuniform($L$5:$L$16)</f>
        <v>8</v>
      </c>
      <c r="Q840" t="str">
        <f ca="1">IF(_xll.RiskUniform(0,1)&lt;0.5,"uptown","downtown")</f>
        <v>downtown</v>
      </c>
      <c r="R840">
        <f t="shared" ref="R840:R903" ca="1" si="69">VLOOKUP(O840,lookprice,2)</f>
        <v>2.5</v>
      </c>
      <c r="S840" t="str">
        <f t="shared" ref="S840:S903" ca="1" si="70">VLOOKUP(O840,lookname,2)</f>
        <v>Tape 10</v>
      </c>
      <c r="T840" t="str">
        <f t="shared" ref="T840:T903" ca="1" si="71">VLOOKUP(P840,lookmonth,2)</f>
        <v>August</v>
      </c>
      <c r="U840" t="str">
        <f t="shared" ca="1" si="67"/>
        <v>downtown</v>
      </c>
      <c r="V840">
        <f t="shared" ca="1" si="68"/>
        <v>2.5</v>
      </c>
      <c r="Y840" t="s">
        <v>16</v>
      </c>
      <c r="Z840" t="s">
        <v>47</v>
      </c>
      <c r="AA840" t="s">
        <v>54</v>
      </c>
      <c r="AB840" s="2">
        <v>2.5</v>
      </c>
    </row>
    <row r="841" spans="15:28" x14ac:dyDescent="0.25">
      <c r="O841">
        <f ca="1">_xll.RiskDiscrete($A$6:$A$35,$E$6:$E$35)</f>
        <v>11</v>
      </c>
      <c r="P841">
        <f ca="1">_xll.RiskDuniform($L$5:$L$16)</f>
        <v>5</v>
      </c>
      <c r="Q841" t="str">
        <f ca="1">IF(_xll.RiskUniform(0,1)&lt;0.5,"uptown","downtown")</f>
        <v>uptown</v>
      </c>
      <c r="R841">
        <f t="shared" ca="1" si="69"/>
        <v>12</v>
      </c>
      <c r="S841" t="str">
        <f t="shared" ca="1" si="70"/>
        <v>Safety 1</v>
      </c>
      <c r="T841" t="str">
        <f t="shared" ca="1" si="71"/>
        <v>May</v>
      </c>
      <c r="U841" t="str">
        <f t="shared" ref="U841:U904" ca="1" si="72">Q841</f>
        <v>uptown</v>
      </c>
      <c r="V841">
        <f t="shared" ref="V841:V904" ca="1" si="73">R841</f>
        <v>12</v>
      </c>
      <c r="Y841" t="s">
        <v>11</v>
      </c>
      <c r="Z841" t="s">
        <v>50</v>
      </c>
      <c r="AA841" t="s">
        <v>54</v>
      </c>
      <c r="AB841" s="2">
        <v>2.5</v>
      </c>
    </row>
    <row r="842" spans="15:28" x14ac:dyDescent="0.25">
      <c r="O842">
        <f ca="1">_xll.RiskDiscrete($A$6:$A$35,$E$6:$E$35)</f>
        <v>7</v>
      </c>
      <c r="P842">
        <f ca="1">_xll.RiskDuniform($L$5:$L$16)</f>
        <v>4</v>
      </c>
      <c r="Q842" t="str">
        <f ca="1">IF(_xll.RiskUniform(0,1)&lt;0.5,"uptown","downtown")</f>
        <v>uptown</v>
      </c>
      <c r="R842">
        <f t="shared" ca="1" si="69"/>
        <v>2.5</v>
      </c>
      <c r="S842" t="str">
        <f t="shared" ca="1" si="70"/>
        <v>Tape 7</v>
      </c>
      <c r="T842" t="str">
        <f t="shared" ca="1" si="71"/>
        <v>April</v>
      </c>
      <c r="U842" t="str">
        <f t="shared" ca="1" si="72"/>
        <v>uptown</v>
      </c>
      <c r="V842">
        <f t="shared" ca="1" si="73"/>
        <v>2.5</v>
      </c>
      <c r="Y842" t="s">
        <v>16</v>
      </c>
      <c r="Z842" t="s">
        <v>44</v>
      </c>
      <c r="AA842" t="s">
        <v>53</v>
      </c>
      <c r="AB842" s="2">
        <v>2.5</v>
      </c>
    </row>
    <row r="843" spans="15:28" x14ac:dyDescent="0.25">
      <c r="O843">
        <f ca="1">_xll.RiskDiscrete($A$6:$A$35,$E$6:$E$35)</f>
        <v>2</v>
      </c>
      <c r="P843">
        <f ca="1">_xll.RiskDuniform($L$5:$L$16)</f>
        <v>8</v>
      </c>
      <c r="Q843" t="str">
        <f ca="1">IF(_xll.RiskUniform(0,1)&lt;0.5,"uptown","downtown")</f>
        <v>downtown</v>
      </c>
      <c r="R843">
        <f t="shared" ca="1" si="69"/>
        <v>2.5</v>
      </c>
      <c r="S843" t="str">
        <f t="shared" ca="1" si="70"/>
        <v>Tape 2</v>
      </c>
      <c r="T843" t="str">
        <f t="shared" ca="1" si="71"/>
        <v>August</v>
      </c>
      <c r="U843" t="str">
        <f t="shared" ca="1" si="72"/>
        <v>downtown</v>
      </c>
      <c r="V843">
        <f t="shared" ca="1" si="73"/>
        <v>2.5</v>
      </c>
      <c r="Y843" t="s">
        <v>24</v>
      </c>
      <c r="Z843" t="s">
        <v>45</v>
      </c>
      <c r="AA843" t="s">
        <v>53</v>
      </c>
      <c r="AB843" s="2">
        <v>10</v>
      </c>
    </row>
    <row r="844" spans="15:28" x14ac:dyDescent="0.25">
      <c r="O844">
        <f ca="1">_xll.RiskDiscrete($A$6:$A$35,$E$6:$E$35)</f>
        <v>10</v>
      </c>
      <c r="P844">
        <f ca="1">_xll.RiskDuniform($L$5:$L$16)</f>
        <v>1</v>
      </c>
      <c r="Q844" t="str">
        <f ca="1">IF(_xll.RiskUniform(0,1)&lt;0.5,"uptown","downtown")</f>
        <v>uptown</v>
      </c>
      <c r="R844">
        <f t="shared" ca="1" si="69"/>
        <v>2.5</v>
      </c>
      <c r="S844" t="str">
        <f t="shared" ca="1" si="70"/>
        <v>Tape 10</v>
      </c>
      <c r="T844" t="str">
        <f t="shared" ca="1" si="71"/>
        <v>January</v>
      </c>
      <c r="U844" t="str">
        <f t="shared" ca="1" si="72"/>
        <v>uptown</v>
      </c>
      <c r="V844">
        <f t="shared" ca="1" si="73"/>
        <v>2.5</v>
      </c>
      <c r="Y844" t="s">
        <v>16</v>
      </c>
      <c r="Z844" t="s">
        <v>49</v>
      </c>
      <c r="AA844" t="s">
        <v>54</v>
      </c>
      <c r="AB844" s="2">
        <v>2.5</v>
      </c>
    </row>
    <row r="845" spans="15:28" x14ac:dyDescent="0.25">
      <c r="O845">
        <f ca="1">_xll.RiskDiscrete($A$6:$A$35,$E$6:$E$35)</f>
        <v>13</v>
      </c>
      <c r="P845">
        <f ca="1">_xll.RiskDuniform($L$5:$L$16)</f>
        <v>3</v>
      </c>
      <c r="Q845" t="str">
        <f ca="1">IF(_xll.RiskUniform(0,1)&lt;0.5,"uptown","downtown")</f>
        <v>downtown</v>
      </c>
      <c r="R845">
        <f t="shared" ca="1" si="69"/>
        <v>10</v>
      </c>
      <c r="S845" t="str">
        <f t="shared" ca="1" si="70"/>
        <v>Safety 3</v>
      </c>
      <c r="T845" t="str">
        <f t="shared" ca="1" si="71"/>
        <v>March</v>
      </c>
      <c r="U845" t="str">
        <f t="shared" ca="1" si="72"/>
        <v>downtown</v>
      </c>
      <c r="V845">
        <f t="shared" ca="1" si="73"/>
        <v>10</v>
      </c>
      <c r="Y845" t="s">
        <v>29</v>
      </c>
      <c r="Z845" t="s">
        <v>45</v>
      </c>
      <c r="AA845" t="s">
        <v>53</v>
      </c>
      <c r="AB845" s="2">
        <v>7</v>
      </c>
    </row>
    <row r="846" spans="15:28" x14ac:dyDescent="0.25">
      <c r="O846">
        <f ca="1">_xll.RiskDiscrete($A$6:$A$35,$E$6:$E$35)</f>
        <v>18</v>
      </c>
      <c r="P846">
        <f ca="1">_xll.RiskDuniform($L$5:$L$16)</f>
        <v>3</v>
      </c>
      <c r="Q846" t="str">
        <f ca="1">IF(_xll.RiskUniform(0,1)&lt;0.5,"uptown","downtown")</f>
        <v>downtown</v>
      </c>
      <c r="R846">
        <f t="shared" ca="1" si="69"/>
        <v>10</v>
      </c>
      <c r="S846" t="str">
        <f t="shared" ca="1" si="70"/>
        <v>Safety 8</v>
      </c>
      <c r="T846" t="str">
        <f t="shared" ca="1" si="71"/>
        <v>March</v>
      </c>
      <c r="U846" t="str">
        <f t="shared" ca="1" si="72"/>
        <v>downtown</v>
      </c>
      <c r="V846">
        <f t="shared" ca="1" si="73"/>
        <v>10</v>
      </c>
      <c r="Y846" t="s">
        <v>22</v>
      </c>
      <c r="Z846" t="s">
        <v>40</v>
      </c>
      <c r="AA846" t="s">
        <v>54</v>
      </c>
      <c r="AB846" s="2">
        <v>10</v>
      </c>
    </row>
    <row r="847" spans="15:28" x14ac:dyDescent="0.25">
      <c r="O847">
        <f ca="1">_xll.RiskDiscrete($A$6:$A$35,$E$6:$E$35)</f>
        <v>18</v>
      </c>
      <c r="P847">
        <f ca="1">_xll.RiskDuniform($L$5:$L$16)</f>
        <v>3</v>
      </c>
      <c r="Q847" t="str">
        <f ca="1">IF(_xll.RiskUniform(0,1)&lt;0.5,"uptown","downtown")</f>
        <v>downtown</v>
      </c>
      <c r="R847">
        <f t="shared" ca="1" si="69"/>
        <v>10</v>
      </c>
      <c r="S847" t="str">
        <f t="shared" ca="1" si="70"/>
        <v>Safety 8</v>
      </c>
      <c r="T847" t="str">
        <f t="shared" ca="1" si="71"/>
        <v>March</v>
      </c>
      <c r="U847" t="str">
        <f t="shared" ca="1" si="72"/>
        <v>downtown</v>
      </c>
      <c r="V847">
        <f t="shared" ca="1" si="73"/>
        <v>10</v>
      </c>
      <c r="Y847" t="s">
        <v>16</v>
      </c>
      <c r="Z847" t="s">
        <v>49</v>
      </c>
      <c r="AA847" t="s">
        <v>53</v>
      </c>
      <c r="AB847" s="2">
        <v>2.5</v>
      </c>
    </row>
    <row r="848" spans="15:28" x14ac:dyDescent="0.25">
      <c r="O848">
        <f ca="1">_xll.RiskDiscrete($A$6:$A$35,$E$6:$E$35)</f>
        <v>7</v>
      </c>
      <c r="P848">
        <f ca="1">_xll.RiskDuniform($L$5:$L$16)</f>
        <v>11</v>
      </c>
      <c r="Q848" t="str">
        <f ca="1">IF(_xll.RiskUniform(0,1)&lt;0.5,"uptown","downtown")</f>
        <v>downtown</v>
      </c>
      <c r="R848">
        <f t="shared" ca="1" si="69"/>
        <v>2.5</v>
      </c>
      <c r="S848" t="str">
        <f t="shared" ca="1" si="70"/>
        <v>Tape 7</v>
      </c>
      <c r="T848" t="str">
        <f t="shared" ca="1" si="71"/>
        <v>November</v>
      </c>
      <c r="U848" t="str">
        <f t="shared" ca="1" si="72"/>
        <v>downtown</v>
      </c>
      <c r="V848">
        <f t="shared" ca="1" si="73"/>
        <v>2.5</v>
      </c>
      <c r="Y848" t="s">
        <v>24</v>
      </c>
      <c r="Z848" t="s">
        <v>47</v>
      </c>
      <c r="AA848" t="s">
        <v>54</v>
      </c>
      <c r="AB848" s="2">
        <v>10</v>
      </c>
    </row>
    <row r="849" spans="15:28" x14ac:dyDescent="0.25">
      <c r="O849">
        <f ca="1">_xll.RiskDiscrete($A$6:$A$35,$E$6:$E$35)</f>
        <v>18</v>
      </c>
      <c r="P849">
        <f ca="1">_xll.RiskDuniform($L$5:$L$16)</f>
        <v>2</v>
      </c>
      <c r="Q849" t="str">
        <f ca="1">IF(_xll.RiskUniform(0,1)&lt;0.5,"uptown","downtown")</f>
        <v>downtown</v>
      </c>
      <c r="R849">
        <f t="shared" ca="1" si="69"/>
        <v>10</v>
      </c>
      <c r="S849" t="str">
        <f t="shared" ca="1" si="70"/>
        <v>Safety 8</v>
      </c>
      <c r="T849" t="str">
        <f t="shared" ca="1" si="71"/>
        <v>February</v>
      </c>
      <c r="U849" t="str">
        <f t="shared" ca="1" si="72"/>
        <v>downtown</v>
      </c>
      <c r="V849">
        <f t="shared" ca="1" si="73"/>
        <v>10</v>
      </c>
      <c r="Y849" t="s">
        <v>32</v>
      </c>
      <c r="Z849" t="s">
        <v>44</v>
      </c>
      <c r="AA849" t="s">
        <v>54</v>
      </c>
      <c r="AB849" s="2">
        <v>7</v>
      </c>
    </row>
    <row r="850" spans="15:28" x14ac:dyDescent="0.25">
      <c r="O850">
        <f ca="1">_xll.RiskDiscrete($A$6:$A$35,$E$6:$E$35)</f>
        <v>4</v>
      </c>
      <c r="P850">
        <f ca="1">_xll.RiskDuniform($L$5:$L$16)</f>
        <v>8</v>
      </c>
      <c r="Q850" t="str">
        <f ca="1">IF(_xll.RiskUniform(0,1)&lt;0.5,"uptown","downtown")</f>
        <v>downtown</v>
      </c>
      <c r="R850">
        <f t="shared" ca="1" si="69"/>
        <v>2.5</v>
      </c>
      <c r="S850" t="str">
        <f t="shared" ca="1" si="70"/>
        <v>Tape 4</v>
      </c>
      <c r="T850" t="str">
        <f t="shared" ca="1" si="71"/>
        <v>August</v>
      </c>
      <c r="U850" t="str">
        <f t="shared" ca="1" si="72"/>
        <v>downtown</v>
      </c>
      <c r="V850">
        <f t="shared" ca="1" si="73"/>
        <v>2.5</v>
      </c>
      <c r="Y850" t="s">
        <v>17</v>
      </c>
      <c r="Z850" t="s">
        <v>43</v>
      </c>
      <c r="AA850" t="s">
        <v>54</v>
      </c>
      <c r="AB850" s="2">
        <v>12</v>
      </c>
    </row>
    <row r="851" spans="15:28" x14ac:dyDescent="0.25">
      <c r="O851">
        <f ca="1">_xll.RiskDiscrete($A$6:$A$35,$E$6:$E$35)</f>
        <v>18</v>
      </c>
      <c r="P851">
        <f ca="1">_xll.RiskDuniform($L$5:$L$16)</f>
        <v>11</v>
      </c>
      <c r="Q851" t="str">
        <f ca="1">IF(_xll.RiskUniform(0,1)&lt;0.5,"uptown","downtown")</f>
        <v>uptown</v>
      </c>
      <c r="R851">
        <f t="shared" ca="1" si="69"/>
        <v>10</v>
      </c>
      <c r="S851" t="str">
        <f t="shared" ca="1" si="70"/>
        <v>Safety 8</v>
      </c>
      <c r="T851" t="str">
        <f t="shared" ca="1" si="71"/>
        <v>November</v>
      </c>
      <c r="U851" t="str">
        <f t="shared" ca="1" si="72"/>
        <v>uptown</v>
      </c>
      <c r="V851">
        <f t="shared" ca="1" si="73"/>
        <v>10</v>
      </c>
      <c r="Y851" t="s">
        <v>11</v>
      </c>
      <c r="Z851" t="s">
        <v>48</v>
      </c>
      <c r="AA851" t="s">
        <v>54</v>
      </c>
      <c r="AB851" s="2">
        <v>2.5</v>
      </c>
    </row>
    <row r="852" spans="15:28" x14ac:dyDescent="0.25">
      <c r="O852">
        <f ca="1">_xll.RiskDiscrete($A$6:$A$35,$E$6:$E$35)</f>
        <v>7</v>
      </c>
      <c r="P852">
        <f ca="1">_xll.RiskDuniform($L$5:$L$16)</f>
        <v>1</v>
      </c>
      <c r="Q852" t="str">
        <f ca="1">IF(_xll.RiskUniform(0,1)&lt;0.5,"uptown","downtown")</f>
        <v>downtown</v>
      </c>
      <c r="R852">
        <f t="shared" ca="1" si="69"/>
        <v>2.5</v>
      </c>
      <c r="S852" t="str">
        <f t="shared" ca="1" si="70"/>
        <v>Tape 7</v>
      </c>
      <c r="T852" t="str">
        <f t="shared" ca="1" si="71"/>
        <v>January</v>
      </c>
      <c r="U852" t="str">
        <f t="shared" ca="1" si="72"/>
        <v>downtown</v>
      </c>
      <c r="V852">
        <f t="shared" ca="1" si="73"/>
        <v>2.5</v>
      </c>
      <c r="Y852" t="s">
        <v>16</v>
      </c>
      <c r="Z852" t="s">
        <v>49</v>
      </c>
      <c r="AA852" t="s">
        <v>53</v>
      </c>
      <c r="AB852" s="2">
        <v>2.5</v>
      </c>
    </row>
    <row r="853" spans="15:28" x14ac:dyDescent="0.25">
      <c r="O853">
        <f ca="1">_xll.RiskDiscrete($A$6:$A$35,$E$6:$E$35)</f>
        <v>18</v>
      </c>
      <c r="P853">
        <f ca="1">_xll.RiskDuniform($L$5:$L$16)</f>
        <v>4</v>
      </c>
      <c r="Q853" t="str">
        <f ca="1">IF(_xll.RiskUniform(0,1)&lt;0.5,"uptown","downtown")</f>
        <v>uptown</v>
      </c>
      <c r="R853">
        <f t="shared" ca="1" si="69"/>
        <v>10</v>
      </c>
      <c r="S853" t="str">
        <f t="shared" ca="1" si="70"/>
        <v>Safety 8</v>
      </c>
      <c r="T853" t="str">
        <f t="shared" ca="1" si="71"/>
        <v>April</v>
      </c>
      <c r="U853" t="str">
        <f t="shared" ca="1" si="72"/>
        <v>uptown</v>
      </c>
      <c r="V853">
        <f t="shared" ca="1" si="73"/>
        <v>10</v>
      </c>
      <c r="Y853" t="s">
        <v>28</v>
      </c>
      <c r="Z853" t="s">
        <v>43</v>
      </c>
      <c r="AA853" t="s">
        <v>53</v>
      </c>
      <c r="AB853" s="2">
        <v>7</v>
      </c>
    </row>
    <row r="854" spans="15:28" x14ac:dyDescent="0.25">
      <c r="O854">
        <f ca="1">_xll.RiskDiscrete($A$6:$A$35,$E$6:$E$35)</f>
        <v>18</v>
      </c>
      <c r="P854">
        <f ca="1">_xll.RiskDuniform($L$5:$L$16)</f>
        <v>1</v>
      </c>
      <c r="Q854" t="str">
        <f ca="1">IF(_xll.RiskUniform(0,1)&lt;0.5,"uptown","downtown")</f>
        <v>uptown</v>
      </c>
      <c r="R854">
        <f t="shared" ca="1" si="69"/>
        <v>10</v>
      </c>
      <c r="S854" t="str">
        <f t="shared" ca="1" si="70"/>
        <v>Safety 8</v>
      </c>
      <c r="T854" t="str">
        <f t="shared" ca="1" si="71"/>
        <v>January</v>
      </c>
      <c r="U854" t="str">
        <f t="shared" ca="1" si="72"/>
        <v>uptown</v>
      </c>
      <c r="V854">
        <f t="shared" ca="1" si="73"/>
        <v>10</v>
      </c>
      <c r="Y854" t="s">
        <v>30</v>
      </c>
      <c r="Z854" t="s">
        <v>40</v>
      </c>
      <c r="AA854" t="s">
        <v>54</v>
      </c>
      <c r="AB854" s="2">
        <v>7</v>
      </c>
    </row>
    <row r="855" spans="15:28" x14ac:dyDescent="0.25">
      <c r="O855">
        <f ca="1">_xll.RiskDiscrete($A$6:$A$35,$E$6:$E$35)</f>
        <v>19</v>
      </c>
      <c r="P855">
        <f ca="1">_xll.RiskDuniform($L$5:$L$16)</f>
        <v>12</v>
      </c>
      <c r="Q855" t="str">
        <f ca="1">IF(_xll.RiskUniform(0,1)&lt;0.5,"uptown","downtown")</f>
        <v>uptown</v>
      </c>
      <c r="R855">
        <f t="shared" ca="1" si="69"/>
        <v>10</v>
      </c>
      <c r="S855" t="str">
        <f t="shared" ca="1" si="70"/>
        <v>Safety 9</v>
      </c>
      <c r="T855" t="str">
        <f t="shared" ca="1" si="71"/>
        <v>December</v>
      </c>
      <c r="U855" t="str">
        <f t="shared" ca="1" si="72"/>
        <v>uptown</v>
      </c>
      <c r="V855">
        <f t="shared" ca="1" si="73"/>
        <v>10</v>
      </c>
      <c r="Y855" t="s">
        <v>24</v>
      </c>
      <c r="Z855" t="s">
        <v>45</v>
      </c>
      <c r="AA855" t="s">
        <v>53</v>
      </c>
      <c r="AB855" s="2">
        <v>10</v>
      </c>
    </row>
    <row r="856" spans="15:28" x14ac:dyDescent="0.25">
      <c r="O856">
        <f ca="1">_xll.RiskDiscrete($A$6:$A$35,$E$6:$E$35)</f>
        <v>18</v>
      </c>
      <c r="P856">
        <f ca="1">_xll.RiskDuniform($L$5:$L$16)</f>
        <v>1</v>
      </c>
      <c r="Q856" t="str">
        <f ca="1">IF(_xll.RiskUniform(0,1)&lt;0.5,"uptown","downtown")</f>
        <v>uptown</v>
      </c>
      <c r="R856">
        <f t="shared" ca="1" si="69"/>
        <v>10</v>
      </c>
      <c r="S856" t="str">
        <f t="shared" ca="1" si="70"/>
        <v>Safety 8</v>
      </c>
      <c r="T856" t="str">
        <f t="shared" ca="1" si="71"/>
        <v>January</v>
      </c>
      <c r="U856" t="str">
        <f t="shared" ca="1" si="72"/>
        <v>uptown</v>
      </c>
      <c r="V856">
        <f t="shared" ca="1" si="73"/>
        <v>10</v>
      </c>
      <c r="Y856" t="s">
        <v>24</v>
      </c>
      <c r="Z856" t="s">
        <v>41</v>
      </c>
      <c r="AA856" t="s">
        <v>54</v>
      </c>
      <c r="AB856" s="2">
        <v>10</v>
      </c>
    </row>
    <row r="857" spans="15:28" x14ac:dyDescent="0.25">
      <c r="O857">
        <f ca="1">_xll.RiskDiscrete($A$6:$A$35,$E$6:$E$35)</f>
        <v>18</v>
      </c>
      <c r="P857">
        <f ca="1">_xll.RiskDuniform($L$5:$L$16)</f>
        <v>5</v>
      </c>
      <c r="Q857" t="str">
        <f ca="1">IF(_xll.RiskUniform(0,1)&lt;0.5,"uptown","downtown")</f>
        <v>downtown</v>
      </c>
      <c r="R857">
        <f t="shared" ca="1" si="69"/>
        <v>10</v>
      </c>
      <c r="S857" t="str">
        <f t="shared" ca="1" si="70"/>
        <v>Safety 8</v>
      </c>
      <c r="T857" t="str">
        <f t="shared" ca="1" si="71"/>
        <v>May</v>
      </c>
      <c r="U857" t="str">
        <f t="shared" ca="1" si="72"/>
        <v>downtown</v>
      </c>
      <c r="V857">
        <f t="shared" ca="1" si="73"/>
        <v>10</v>
      </c>
      <c r="Y857" t="s">
        <v>24</v>
      </c>
      <c r="Z857" t="s">
        <v>46</v>
      </c>
      <c r="AA857" t="s">
        <v>54</v>
      </c>
      <c r="AB857" s="2">
        <v>10</v>
      </c>
    </row>
    <row r="858" spans="15:28" x14ac:dyDescent="0.25">
      <c r="O858">
        <f ca="1">_xll.RiskDiscrete($A$6:$A$35,$E$6:$E$35)</f>
        <v>18</v>
      </c>
      <c r="P858">
        <f ca="1">_xll.RiskDuniform($L$5:$L$16)</f>
        <v>2</v>
      </c>
      <c r="Q858" t="str">
        <f ca="1">IF(_xll.RiskUniform(0,1)&lt;0.5,"uptown","downtown")</f>
        <v>uptown</v>
      </c>
      <c r="R858">
        <f t="shared" ca="1" si="69"/>
        <v>10</v>
      </c>
      <c r="S858" t="str">
        <f t="shared" ca="1" si="70"/>
        <v>Safety 8</v>
      </c>
      <c r="T858" t="str">
        <f t="shared" ca="1" si="71"/>
        <v>February</v>
      </c>
      <c r="U858" t="str">
        <f t="shared" ca="1" si="72"/>
        <v>uptown</v>
      </c>
      <c r="V858">
        <f t="shared" ca="1" si="73"/>
        <v>10</v>
      </c>
      <c r="Y858" t="s">
        <v>16</v>
      </c>
      <c r="Z858" t="s">
        <v>40</v>
      </c>
      <c r="AA858" t="s">
        <v>54</v>
      </c>
      <c r="AB858" s="2">
        <v>2.5</v>
      </c>
    </row>
    <row r="859" spans="15:28" x14ac:dyDescent="0.25">
      <c r="O859">
        <f ca="1">_xll.RiskDiscrete($A$6:$A$35,$E$6:$E$35)</f>
        <v>17</v>
      </c>
      <c r="P859">
        <f ca="1">_xll.RiskDuniform($L$5:$L$16)</f>
        <v>12</v>
      </c>
      <c r="Q859" t="str">
        <f ca="1">IF(_xll.RiskUniform(0,1)&lt;0.5,"uptown","downtown")</f>
        <v>downtown</v>
      </c>
      <c r="R859">
        <f t="shared" ca="1" si="69"/>
        <v>10</v>
      </c>
      <c r="S859" t="str">
        <f t="shared" ca="1" si="70"/>
        <v>Safety 7</v>
      </c>
      <c r="T859" t="str">
        <f t="shared" ca="1" si="71"/>
        <v>December</v>
      </c>
      <c r="U859" t="str">
        <f t="shared" ca="1" si="72"/>
        <v>downtown</v>
      </c>
      <c r="V859">
        <f t="shared" ca="1" si="73"/>
        <v>10</v>
      </c>
      <c r="Y859" t="s">
        <v>24</v>
      </c>
      <c r="Z859" t="s">
        <v>46</v>
      </c>
      <c r="AA859" t="s">
        <v>54</v>
      </c>
      <c r="AB859" s="2">
        <v>10</v>
      </c>
    </row>
    <row r="860" spans="15:28" x14ac:dyDescent="0.25">
      <c r="O860">
        <f ca="1">_xll.RiskDiscrete($A$6:$A$35,$E$6:$E$35)</f>
        <v>10</v>
      </c>
      <c r="P860">
        <f ca="1">_xll.RiskDuniform($L$5:$L$16)</f>
        <v>11</v>
      </c>
      <c r="Q860" t="str">
        <f ca="1">IF(_xll.RiskUniform(0,1)&lt;0.5,"uptown","downtown")</f>
        <v>uptown</v>
      </c>
      <c r="R860">
        <f t="shared" ca="1" si="69"/>
        <v>2.5</v>
      </c>
      <c r="S860" t="str">
        <f t="shared" ca="1" si="70"/>
        <v>Tape 10</v>
      </c>
      <c r="T860" t="str">
        <f t="shared" ca="1" si="71"/>
        <v>November</v>
      </c>
      <c r="U860" t="str">
        <f t="shared" ca="1" si="72"/>
        <v>uptown</v>
      </c>
      <c r="V860">
        <f t="shared" ca="1" si="73"/>
        <v>2.5</v>
      </c>
      <c r="Y860" t="s">
        <v>24</v>
      </c>
      <c r="Z860" t="s">
        <v>39</v>
      </c>
      <c r="AA860" t="s">
        <v>53</v>
      </c>
      <c r="AB860" s="2">
        <v>10</v>
      </c>
    </row>
    <row r="861" spans="15:28" x14ac:dyDescent="0.25">
      <c r="O861">
        <f ca="1">_xll.RiskDiscrete($A$6:$A$35,$E$6:$E$35)</f>
        <v>9</v>
      </c>
      <c r="P861">
        <f ca="1">_xll.RiskDuniform($L$5:$L$16)</f>
        <v>3</v>
      </c>
      <c r="Q861" t="str">
        <f ca="1">IF(_xll.RiskUniform(0,1)&lt;0.5,"uptown","downtown")</f>
        <v>downtown</v>
      </c>
      <c r="R861">
        <f t="shared" ca="1" si="69"/>
        <v>2.5</v>
      </c>
      <c r="S861" t="str">
        <f t="shared" ca="1" si="70"/>
        <v>Tape 9</v>
      </c>
      <c r="T861" t="str">
        <f t="shared" ca="1" si="71"/>
        <v>March</v>
      </c>
      <c r="U861" t="str">
        <f t="shared" ca="1" si="72"/>
        <v>downtown</v>
      </c>
      <c r="V861">
        <f t="shared" ca="1" si="73"/>
        <v>2.5</v>
      </c>
      <c r="Y861" t="s">
        <v>24</v>
      </c>
      <c r="Z861" t="s">
        <v>44</v>
      </c>
      <c r="AA861" t="s">
        <v>53</v>
      </c>
      <c r="AB861" s="2">
        <v>10</v>
      </c>
    </row>
    <row r="862" spans="15:28" x14ac:dyDescent="0.25">
      <c r="O862">
        <f ca="1">_xll.RiskDiscrete($A$6:$A$35,$E$6:$E$35)</f>
        <v>18</v>
      </c>
      <c r="P862">
        <f ca="1">_xll.RiskDuniform($L$5:$L$16)</f>
        <v>5</v>
      </c>
      <c r="Q862" t="str">
        <f ca="1">IF(_xll.RiskUniform(0,1)&lt;0.5,"uptown","downtown")</f>
        <v>uptown</v>
      </c>
      <c r="R862">
        <f t="shared" ca="1" si="69"/>
        <v>10</v>
      </c>
      <c r="S862" t="str">
        <f t="shared" ca="1" si="70"/>
        <v>Safety 8</v>
      </c>
      <c r="T862" t="str">
        <f t="shared" ca="1" si="71"/>
        <v>May</v>
      </c>
      <c r="U862" t="str">
        <f t="shared" ca="1" si="72"/>
        <v>uptown</v>
      </c>
      <c r="V862">
        <f t="shared" ca="1" si="73"/>
        <v>10</v>
      </c>
      <c r="Y862" t="s">
        <v>16</v>
      </c>
      <c r="Z862" t="s">
        <v>42</v>
      </c>
      <c r="AA862" t="s">
        <v>54</v>
      </c>
      <c r="AB862" s="2">
        <v>2.5</v>
      </c>
    </row>
    <row r="863" spans="15:28" x14ac:dyDescent="0.25">
      <c r="O863">
        <f ca="1">_xll.RiskDiscrete($A$6:$A$35,$E$6:$E$35)</f>
        <v>18</v>
      </c>
      <c r="P863">
        <f ca="1">_xll.RiskDuniform($L$5:$L$16)</f>
        <v>8</v>
      </c>
      <c r="Q863" t="str">
        <f ca="1">IF(_xll.RiskUniform(0,1)&lt;0.5,"uptown","downtown")</f>
        <v>downtown</v>
      </c>
      <c r="R863">
        <f t="shared" ca="1" si="69"/>
        <v>10</v>
      </c>
      <c r="S863" t="str">
        <f t="shared" ca="1" si="70"/>
        <v>Safety 8</v>
      </c>
      <c r="T863" t="str">
        <f t="shared" ca="1" si="71"/>
        <v>August</v>
      </c>
      <c r="U863" t="str">
        <f t="shared" ca="1" si="72"/>
        <v>downtown</v>
      </c>
      <c r="V863">
        <f t="shared" ca="1" si="73"/>
        <v>10</v>
      </c>
      <c r="Y863" t="s">
        <v>16</v>
      </c>
      <c r="Z863" t="s">
        <v>43</v>
      </c>
      <c r="AA863" t="s">
        <v>53</v>
      </c>
      <c r="AB863" s="2">
        <v>2.5</v>
      </c>
    </row>
    <row r="864" spans="15:28" x14ac:dyDescent="0.25">
      <c r="O864">
        <f ca="1">_xll.RiskDiscrete($A$6:$A$35,$E$6:$E$35)</f>
        <v>17</v>
      </c>
      <c r="P864">
        <f ca="1">_xll.RiskDuniform($L$5:$L$16)</f>
        <v>9</v>
      </c>
      <c r="Q864" t="str">
        <f ca="1">IF(_xll.RiskUniform(0,1)&lt;0.5,"uptown","downtown")</f>
        <v>downtown</v>
      </c>
      <c r="R864">
        <f t="shared" ca="1" si="69"/>
        <v>10</v>
      </c>
      <c r="S864" t="str">
        <f t="shared" ca="1" si="70"/>
        <v>Safety 7</v>
      </c>
      <c r="T864" t="str">
        <f t="shared" ca="1" si="71"/>
        <v>September</v>
      </c>
      <c r="U864" t="str">
        <f t="shared" ca="1" si="72"/>
        <v>downtown</v>
      </c>
      <c r="V864">
        <f t="shared" ca="1" si="73"/>
        <v>10</v>
      </c>
      <c r="Y864" t="s">
        <v>12</v>
      </c>
      <c r="Z864" t="s">
        <v>47</v>
      </c>
      <c r="AA864" t="s">
        <v>53</v>
      </c>
      <c r="AB864" s="2">
        <v>2.5</v>
      </c>
    </row>
    <row r="865" spans="15:28" x14ac:dyDescent="0.25">
      <c r="O865">
        <f ca="1">_xll.RiskDiscrete($A$6:$A$35,$E$6:$E$35)</f>
        <v>16</v>
      </c>
      <c r="P865">
        <f ca="1">_xll.RiskDuniform($L$5:$L$16)</f>
        <v>5</v>
      </c>
      <c r="Q865" t="str">
        <f ca="1">IF(_xll.RiskUniform(0,1)&lt;0.5,"uptown","downtown")</f>
        <v>downtown</v>
      </c>
      <c r="R865">
        <f t="shared" ca="1" si="69"/>
        <v>10</v>
      </c>
      <c r="S865" t="str">
        <f t="shared" ca="1" si="70"/>
        <v>Safety 6</v>
      </c>
      <c r="T865" t="str">
        <f t="shared" ca="1" si="71"/>
        <v>May</v>
      </c>
      <c r="U865" t="str">
        <f t="shared" ca="1" si="72"/>
        <v>downtown</v>
      </c>
      <c r="V865">
        <f t="shared" ca="1" si="73"/>
        <v>10</v>
      </c>
      <c r="Y865" t="s">
        <v>24</v>
      </c>
      <c r="Z865" t="s">
        <v>40</v>
      </c>
      <c r="AA865" t="s">
        <v>53</v>
      </c>
      <c r="AB865" s="2">
        <v>10</v>
      </c>
    </row>
    <row r="866" spans="15:28" x14ac:dyDescent="0.25">
      <c r="O866">
        <f ca="1">_xll.RiskDiscrete($A$6:$A$35,$E$6:$E$35)</f>
        <v>7</v>
      </c>
      <c r="P866">
        <f ca="1">_xll.RiskDuniform($L$5:$L$16)</f>
        <v>8</v>
      </c>
      <c r="Q866" t="str">
        <f ca="1">IF(_xll.RiskUniform(0,1)&lt;0.5,"uptown","downtown")</f>
        <v>downtown</v>
      </c>
      <c r="R866">
        <f t="shared" ca="1" si="69"/>
        <v>2.5</v>
      </c>
      <c r="S866" t="str">
        <f t="shared" ca="1" si="70"/>
        <v>Tape 7</v>
      </c>
      <c r="T866" t="str">
        <f t="shared" ca="1" si="71"/>
        <v>August</v>
      </c>
      <c r="U866" t="str">
        <f t="shared" ca="1" si="72"/>
        <v>downtown</v>
      </c>
      <c r="V866">
        <f t="shared" ca="1" si="73"/>
        <v>2.5</v>
      </c>
      <c r="Y866" t="s">
        <v>24</v>
      </c>
      <c r="Z866" t="s">
        <v>48</v>
      </c>
      <c r="AA866" t="s">
        <v>53</v>
      </c>
      <c r="AB866" s="2">
        <v>10</v>
      </c>
    </row>
    <row r="867" spans="15:28" x14ac:dyDescent="0.25">
      <c r="O867">
        <f ca="1">_xll.RiskDiscrete($A$6:$A$35,$E$6:$E$35)</f>
        <v>18</v>
      </c>
      <c r="P867">
        <f ca="1">_xll.RiskDuniform($L$5:$L$16)</f>
        <v>5</v>
      </c>
      <c r="Q867" t="str">
        <f ca="1">IF(_xll.RiskUniform(0,1)&lt;0.5,"uptown","downtown")</f>
        <v>downtown</v>
      </c>
      <c r="R867">
        <f t="shared" ca="1" si="69"/>
        <v>10</v>
      </c>
      <c r="S867" t="str">
        <f t="shared" ca="1" si="70"/>
        <v>Safety 8</v>
      </c>
      <c r="T867" t="str">
        <f t="shared" ca="1" si="71"/>
        <v>May</v>
      </c>
      <c r="U867" t="str">
        <f t="shared" ca="1" si="72"/>
        <v>downtown</v>
      </c>
      <c r="V867">
        <f t="shared" ca="1" si="73"/>
        <v>10</v>
      </c>
      <c r="Y867" t="s">
        <v>24</v>
      </c>
      <c r="Z867" t="s">
        <v>39</v>
      </c>
      <c r="AA867" t="s">
        <v>53</v>
      </c>
      <c r="AB867" s="2">
        <v>10</v>
      </c>
    </row>
    <row r="868" spans="15:28" x14ac:dyDescent="0.25">
      <c r="O868">
        <f ca="1">_xll.RiskDiscrete($A$6:$A$35,$E$6:$E$35)</f>
        <v>1</v>
      </c>
      <c r="P868">
        <f ca="1">_xll.RiskDuniform($L$5:$L$16)</f>
        <v>8</v>
      </c>
      <c r="Q868" t="str">
        <f ca="1">IF(_xll.RiskUniform(0,1)&lt;0.5,"uptown","downtown")</f>
        <v>downtown</v>
      </c>
      <c r="R868">
        <f t="shared" ca="1" si="69"/>
        <v>3</v>
      </c>
      <c r="S868" t="str">
        <f t="shared" ca="1" si="70"/>
        <v>Tape 1</v>
      </c>
      <c r="T868" t="str">
        <f t="shared" ca="1" si="71"/>
        <v>August</v>
      </c>
      <c r="U868" t="str">
        <f t="shared" ca="1" si="72"/>
        <v>downtown</v>
      </c>
      <c r="V868">
        <f t="shared" ca="1" si="73"/>
        <v>3</v>
      </c>
      <c r="Y868" t="s">
        <v>26</v>
      </c>
      <c r="Z868" t="s">
        <v>44</v>
      </c>
      <c r="AA868" t="s">
        <v>54</v>
      </c>
      <c r="AB868" s="2">
        <v>10</v>
      </c>
    </row>
    <row r="869" spans="15:28" x14ac:dyDescent="0.25">
      <c r="O869">
        <f ca="1">_xll.RiskDiscrete($A$6:$A$35,$E$6:$E$35)</f>
        <v>10</v>
      </c>
      <c r="P869">
        <f ca="1">_xll.RiskDuniform($L$5:$L$16)</f>
        <v>3</v>
      </c>
      <c r="Q869" t="str">
        <f ca="1">IF(_xll.RiskUniform(0,1)&lt;0.5,"uptown","downtown")</f>
        <v>downtown</v>
      </c>
      <c r="R869">
        <f t="shared" ca="1" si="69"/>
        <v>2.5</v>
      </c>
      <c r="S869" t="str">
        <f t="shared" ca="1" si="70"/>
        <v>Tape 10</v>
      </c>
      <c r="T869" t="str">
        <f t="shared" ca="1" si="71"/>
        <v>March</v>
      </c>
      <c r="U869" t="str">
        <f t="shared" ca="1" si="72"/>
        <v>downtown</v>
      </c>
      <c r="V869">
        <f t="shared" ca="1" si="73"/>
        <v>2.5</v>
      </c>
      <c r="Y869" t="s">
        <v>30</v>
      </c>
      <c r="Z869" t="s">
        <v>46</v>
      </c>
      <c r="AA869" t="s">
        <v>54</v>
      </c>
      <c r="AB869" s="2">
        <v>7</v>
      </c>
    </row>
    <row r="870" spans="15:28" x14ac:dyDescent="0.25">
      <c r="O870">
        <f ca="1">_xll.RiskDiscrete($A$6:$A$35,$E$6:$E$35)</f>
        <v>18</v>
      </c>
      <c r="P870">
        <f ca="1">_xll.RiskDuniform($L$5:$L$16)</f>
        <v>1</v>
      </c>
      <c r="Q870" t="str">
        <f ca="1">IF(_xll.RiskUniform(0,1)&lt;0.5,"uptown","downtown")</f>
        <v>uptown</v>
      </c>
      <c r="R870">
        <f t="shared" ca="1" si="69"/>
        <v>10</v>
      </c>
      <c r="S870" t="str">
        <f t="shared" ca="1" si="70"/>
        <v>Safety 8</v>
      </c>
      <c r="T870" t="str">
        <f t="shared" ca="1" si="71"/>
        <v>January</v>
      </c>
      <c r="U870" t="str">
        <f t="shared" ca="1" si="72"/>
        <v>uptown</v>
      </c>
      <c r="V870">
        <f t="shared" ca="1" si="73"/>
        <v>10</v>
      </c>
      <c r="Y870" t="s">
        <v>24</v>
      </c>
      <c r="Z870" t="s">
        <v>43</v>
      </c>
      <c r="AA870" t="s">
        <v>53</v>
      </c>
      <c r="AB870" s="2">
        <v>10</v>
      </c>
    </row>
    <row r="871" spans="15:28" x14ac:dyDescent="0.25">
      <c r="O871">
        <f ca="1">_xll.RiskDiscrete($A$6:$A$35,$E$6:$E$35)</f>
        <v>18</v>
      </c>
      <c r="P871">
        <f ca="1">_xll.RiskDuniform($L$5:$L$16)</f>
        <v>6</v>
      </c>
      <c r="Q871" t="str">
        <f ca="1">IF(_xll.RiskUniform(0,1)&lt;0.5,"uptown","downtown")</f>
        <v>uptown</v>
      </c>
      <c r="R871">
        <f t="shared" ca="1" si="69"/>
        <v>10</v>
      </c>
      <c r="S871" t="str">
        <f t="shared" ca="1" si="70"/>
        <v>Safety 8</v>
      </c>
      <c r="T871" t="str">
        <f t="shared" ca="1" si="71"/>
        <v>June</v>
      </c>
      <c r="U871" t="str">
        <f t="shared" ca="1" si="72"/>
        <v>uptown</v>
      </c>
      <c r="V871">
        <f t="shared" ca="1" si="73"/>
        <v>10</v>
      </c>
      <c r="Y871" t="s">
        <v>18</v>
      </c>
      <c r="Z871" t="s">
        <v>42</v>
      </c>
      <c r="AA871" t="s">
        <v>53</v>
      </c>
      <c r="AB871" s="2">
        <v>10</v>
      </c>
    </row>
    <row r="872" spans="15:28" x14ac:dyDescent="0.25">
      <c r="O872">
        <f ca="1">_xll.RiskDiscrete($A$6:$A$35,$E$6:$E$35)</f>
        <v>18</v>
      </c>
      <c r="P872">
        <f ca="1">_xll.RiskDuniform($L$5:$L$16)</f>
        <v>8</v>
      </c>
      <c r="Q872" t="str">
        <f ca="1">IF(_xll.RiskUniform(0,1)&lt;0.5,"uptown","downtown")</f>
        <v>uptown</v>
      </c>
      <c r="R872">
        <f t="shared" ca="1" si="69"/>
        <v>10</v>
      </c>
      <c r="S872" t="str">
        <f t="shared" ca="1" si="70"/>
        <v>Safety 8</v>
      </c>
      <c r="T872" t="str">
        <f t="shared" ca="1" si="71"/>
        <v>August</v>
      </c>
      <c r="U872" t="str">
        <f t="shared" ca="1" si="72"/>
        <v>uptown</v>
      </c>
      <c r="V872">
        <f t="shared" ca="1" si="73"/>
        <v>10</v>
      </c>
      <c r="Y872" t="s">
        <v>13</v>
      </c>
      <c r="Z872" t="s">
        <v>50</v>
      </c>
      <c r="AA872" t="s">
        <v>53</v>
      </c>
      <c r="AB872" s="2">
        <v>2.5</v>
      </c>
    </row>
    <row r="873" spans="15:28" x14ac:dyDescent="0.25">
      <c r="O873">
        <f ca="1">_xll.RiskDiscrete($A$6:$A$35,$E$6:$E$35)</f>
        <v>18</v>
      </c>
      <c r="P873">
        <f ca="1">_xll.RiskDuniform($L$5:$L$16)</f>
        <v>9</v>
      </c>
      <c r="Q873" t="str">
        <f ca="1">IF(_xll.RiskUniform(0,1)&lt;0.5,"uptown","downtown")</f>
        <v>downtown</v>
      </c>
      <c r="R873">
        <f t="shared" ca="1" si="69"/>
        <v>10</v>
      </c>
      <c r="S873" t="str">
        <f t="shared" ca="1" si="70"/>
        <v>Safety 8</v>
      </c>
      <c r="T873" t="str">
        <f t="shared" ca="1" si="71"/>
        <v>September</v>
      </c>
      <c r="U873" t="str">
        <f t="shared" ca="1" si="72"/>
        <v>downtown</v>
      </c>
      <c r="V873">
        <f t="shared" ca="1" si="73"/>
        <v>10</v>
      </c>
      <c r="Y873" t="s">
        <v>24</v>
      </c>
      <c r="Z873" t="s">
        <v>39</v>
      </c>
      <c r="AA873" t="s">
        <v>53</v>
      </c>
      <c r="AB873" s="2">
        <v>10</v>
      </c>
    </row>
    <row r="874" spans="15:28" x14ac:dyDescent="0.25">
      <c r="O874">
        <f ca="1">_xll.RiskDiscrete($A$6:$A$35,$E$6:$E$35)</f>
        <v>4</v>
      </c>
      <c r="P874">
        <f ca="1">_xll.RiskDuniform($L$5:$L$16)</f>
        <v>8</v>
      </c>
      <c r="Q874" t="str">
        <f ca="1">IF(_xll.RiskUniform(0,1)&lt;0.5,"uptown","downtown")</f>
        <v>uptown</v>
      </c>
      <c r="R874">
        <f t="shared" ca="1" si="69"/>
        <v>2.5</v>
      </c>
      <c r="S874" t="str">
        <f t="shared" ca="1" si="70"/>
        <v>Tape 4</v>
      </c>
      <c r="T874" t="str">
        <f t="shared" ca="1" si="71"/>
        <v>August</v>
      </c>
      <c r="U874" t="str">
        <f t="shared" ca="1" si="72"/>
        <v>uptown</v>
      </c>
      <c r="V874">
        <f t="shared" ca="1" si="73"/>
        <v>2.5</v>
      </c>
      <c r="Y874" t="s">
        <v>14</v>
      </c>
      <c r="Z874" t="s">
        <v>42</v>
      </c>
      <c r="AA874" t="s">
        <v>54</v>
      </c>
      <c r="AB874" s="2">
        <v>2.5</v>
      </c>
    </row>
    <row r="875" spans="15:28" x14ac:dyDescent="0.25">
      <c r="O875">
        <f ca="1">_xll.RiskDiscrete($A$6:$A$35,$E$6:$E$35)</f>
        <v>10</v>
      </c>
      <c r="P875">
        <f ca="1">_xll.RiskDuniform($L$5:$L$16)</f>
        <v>7</v>
      </c>
      <c r="Q875" t="str">
        <f ca="1">IF(_xll.RiskUniform(0,1)&lt;0.5,"uptown","downtown")</f>
        <v>uptown</v>
      </c>
      <c r="R875">
        <f t="shared" ca="1" si="69"/>
        <v>2.5</v>
      </c>
      <c r="S875" t="str">
        <f t="shared" ca="1" si="70"/>
        <v>Tape 10</v>
      </c>
      <c r="T875" t="str">
        <f t="shared" ca="1" si="71"/>
        <v>July</v>
      </c>
      <c r="U875" t="str">
        <f t="shared" ca="1" si="72"/>
        <v>uptown</v>
      </c>
      <c r="V875">
        <f t="shared" ca="1" si="73"/>
        <v>2.5</v>
      </c>
      <c r="Y875" t="s">
        <v>16</v>
      </c>
      <c r="Z875" t="s">
        <v>39</v>
      </c>
      <c r="AA875" t="s">
        <v>54</v>
      </c>
      <c r="AB875" s="2">
        <v>2.5</v>
      </c>
    </row>
    <row r="876" spans="15:28" x14ac:dyDescent="0.25">
      <c r="O876">
        <f ca="1">_xll.RiskDiscrete($A$6:$A$35,$E$6:$E$35)</f>
        <v>18</v>
      </c>
      <c r="P876">
        <f ca="1">_xll.RiskDuniform($L$5:$L$16)</f>
        <v>2</v>
      </c>
      <c r="Q876" t="str">
        <f ca="1">IF(_xll.RiskUniform(0,1)&lt;0.5,"uptown","downtown")</f>
        <v>downtown</v>
      </c>
      <c r="R876">
        <f t="shared" ca="1" si="69"/>
        <v>10</v>
      </c>
      <c r="S876" t="str">
        <f t="shared" ca="1" si="70"/>
        <v>Safety 8</v>
      </c>
      <c r="T876" t="str">
        <f t="shared" ca="1" si="71"/>
        <v>February</v>
      </c>
      <c r="U876" t="str">
        <f t="shared" ca="1" si="72"/>
        <v>downtown</v>
      </c>
      <c r="V876">
        <f t="shared" ca="1" si="73"/>
        <v>10</v>
      </c>
      <c r="Y876" t="s">
        <v>13</v>
      </c>
      <c r="Z876" t="s">
        <v>48</v>
      </c>
      <c r="AA876" t="s">
        <v>53</v>
      </c>
      <c r="AB876" s="2">
        <v>2.5</v>
      </c>
    </row>
    <row r="877" spans="15:28" x14ac:dyDescent="0.25">
      <c r="O877">
        <f ca="1">_xll.RiskDiscrete($A$6:$A$35,$E$6:$E$35)</f>
        <v>18</v>
      </c>
      <c r="P877">
        <f ca="1">_xll.RiskDuniform($L$5:$L$16)</f>
        <v>3</v>
      </c>
      <c r="Q877" t="str">
        <f ca="1">IF(_xll.RiskUniform(0,1)&lt;0.5,"uptown","downtown")</f>
        <v>downtown</v>
      </c>
      <c r="R877">
        <f t="shared" ca="1" si="69"/>
        <v>10</v>
      </c>
      <c r="S877" t="str">
        <f t="shared" ca="1" si="70"/>
        <v>Safety 8</v>
      </c>
      <c r="T877" t="str">
        <f t="shared" ca="1" si="71"/>
        <v>March</v>
      </c>
      <c r="U877" t="str">
        <f t="shared" ca="1" si="72"/>
        <v>downtown</v>
      </c>
      <c r="V877">
        <f t="shared" ca="1" si="73"/>
        <v>10</v>
      </c>
      <c r="Y877" t="s">
        <v>7</v>
      </c>
      <c r="Z877" t="s">
        <v>49</v>
      </c>
      <c r="AA877" t="s">
        <v>53</v>
      </c>
      <c r="AB877" s="2">
        <v>3</v>
      </c>
    </row>
    <row r="878" spans="15:28" x14ac:dyDescent="0.25">
      <c r="O878">
        <f ca="1">_xll.RiskDiscrete($A$6:$A$35,$E$6:$E$35)</f>
        <v>24</v>
      </c>
      <c r="P878">
        <f ca="1">_xll.RiskDuniform($L$5:$L$16)</f>
        <v>9</v>
      </c>
      <c r="Q878" t="str">
        <f ca="1">IF(_xll.RiskUniform(0,1)&lt;0.5,"uptown","downtown")</f>
        <v>downtown</v>
      </c>
      <c r="R878">
        <f t="shared" ca="1" si="69"/>
        <v>7</v>
      </c>
      <c r="S878" t="str">
        <f t="shared" ca="1" si="70"/>
        <v>Adhesive 4</v>
      </c>
      <c r="T878" t="str">
        <f t="shared" ca="1" si="71"/>
        <v>September</v>
      </c>
      <c r="U878" t="str">
        <f t="shared" ca="1" si="72"/>
        <v>downtown</v>
      </c>
      <c r="V878">
        <f t="shared" ca="1" si="73"/>
        <v>7</v>
      </c>
      <c r="Y878" t="s">
        <v>19</v>
      </c>
      <c r="Z878" t="s">
        <v>42</v>
      </c>
      <c r="AA878" t="s">
        <v>54</v>
      </c>
      <c r="AB878" s="2">
        <v>10</v>
      </c>
    </row>
    <row r="879" spans="15:28" x14ac:dyDescent="0.25">
      <c r="O879">
        <f ca="1">_xll.RiskDiscrete($A$6:$A$35,$E$6:$E$35)</f>
        <v>10</v>
      </c>
      <c r="P879">
        <f ca="1">_xll.RiskDuniform($L$5:$L$16)</f>
        <v>11</v>
      </c>
      <c r="Q879" t="str">
        <f ca="1">IF(_xll.RiskUniform(0,1)&lt;0.5,"uptown","downtown")</f>
        <v>uptown</v>
      </c>
      <c r="R879">
        <f t="shared" ca="1" si="69"/>
        <v>2.5</v>
      </c>
      <c r="S879" t="str">
        <f t="shared" ca="1" si="70"/>
        <v>Tape 10</v>
      </c>
      <c r="T879" t="str">
        <f t="shared" ca="1" si="71"/>
        <v>November</v>
      </c>
      <c r="U879" t="str">
        <f t="shared" ca="1" si="72"/>
        <v>uptown</v>
      </c>
      <c r="V879">
        <f t="shared" ca="1" si="73"/>
        <v>2.5</v>
      </c>
      <c r="Y879" t="s">
        <v>13</v>
      </c>
      <c r="Z879" t="s">
        <v>50</v>
      </c>
      <c r="AA879" t="s">
        <v>53</v>
      </c>
      <c r="AB879" s="2">
        <v>2.5</v>
      </c>
    </row>
    <row r="880" spans="15:28" x14ac:dyDescent="0.25">
      <c r="O880">
        <f ca="1">_xll.RiskDiscrete($A$6:$A$35,$E$6:$E$35)</f>
        <v>10</v>
      </c>
      <c r="P880">
        <f ca="1">_xll.RiskDuniform($L$5:$L$16)</f>
        <v>6</v>
      </c>
      <c r="Q880" t="str">
        <f ca="1">IF(_xll.RiskUniform(0,1)&lt;0.5,"uptown","downtown")</f>
        <v>downtown</v>
      </c>
      <c r="R880">
        <f t="shared" ca="1" si="69"/>
        <v>2.5</v>
      </c>
      <c r="S880" t="str">
        <f t="shared" ca="1" si="70"/>
        <v>Tape 10</v>
      </c>
      <c r="T880" t="str">
        <f t="shared" ca="1" si="71"/>
        <v>June</v>
      </c>
      <c r="U880" t="str">
        <f t="shared" ca="1" si="72"/>
        <v>downtown</v>
      </c>
      <c r="V880">
        <f t="shared" ca="1" si="73"/>
        <v>2.5</v>
      </c>
      <c r="Y880" t="s">
        <v>24</v>
      </c>
      <c r="Z880" t="s">
        <v>45</v>
      </c>
      <c r="AA880" t="s">
        <v>54</v>
      </c>
      <c r="AB880" s="2">
        <v>10</v>
      </c>
    </row>
    <row r="881" spans="15:28" x14ac:dyDescent="0.25">
      <c r="O881">
        <f ca="1">_xll.RiskDiscrete($A$6:$A$35,$E$6:$E$35)</f>
        <v>6</v>
      </c>
      <c r="P881">
        <f ca="1">_xll.RiskDuniform($L$5:$L$16)</f>
        <v>5</v>
      </c>
      <c r="Q881" t="str">
        <f ca="1">IF(_xll.RiskUniform(0,1)&lt;0.5,"uptown","downtown")</f>
        <v>downtown</v>
      </c>
      <c r="R881">
        <f t="shared" ca="1" si="69"/>
        <v>2.5</v>
      </c>
      <c r="S881" t="str">
        <f t="shared" ca="1" si="70"/>
        <v>Tape 6</v>
      </c>
      <c r="T881" t="str">
        <f t="shared" ca="1" si="71"/>
        <v>May</v>
      </c>
      <c r="U881" t="str">
        <f t="shared" ca="1" si="72"/>
        <v>downtown</v>
      </c>
      <c r="V881">
        <f t="shared" ca="1" si="73"/>
        <v>2.5</v>
      </c>
      <c r="Y881" t="s">
        <v>22</v>
      </c>
      <c r="Z881" t="s">
        <v>42</v>
      </c>
      <c r="AA881" t="s">
        <v>54</v>
      </c>
      <c r="AB881" s="2">
        <v>10</v>
      </c>
    </row>
    <row r="882" spans="15:28" x14ac:dyDescent="0.25">
      <c r="O882">
        <f ca="1">_xll.RiskDiscrete($A$6:$A$35,$E$6:$E$35)</f>
        <v>10</v>
      </c>
      <c r="P882">
        <f ca="1">_xll.RiskDuniform($L$5:$L$16)</f>
        <v>9</v>
      </c>
      <c r="Q882" t="str">
        <f ca="1">IF(_xll.RiskUniform(0,1)&lt;0.5,"uptown","downtown")</f>
        <v>downtown</v>
      </c>
      <c r="R882">
        <f t="shared" ca="1" si="69"/>
        <v>2.5</v>
      </c>
      <c r="S882" t="str">
        <f t="shared" ca="1" si="70"/>
        <v>Tape 10</v>
      </c>
      <c r="T882" t="str">
        <f t="shared" ca="1" si="71"/>
        <v>September</v>
      </c>
      <c r="U882" t="str">
        <f t="shared" ca="1" si="72"/>
        <v>downtown</v>
      </c>
      <c r="V882">
        <f t="shared" ca="1" si="73"/>
        <v>2.5</v>
      </c>
      <c r="Y882" t="s">
        <v>8</v>
      </c>
      <c r="Z882" t="s">
        <v>43</v>
      </c>
      <c r="AA882" t="s">
        <v>54</v>
      </c>
      <c r="AB882" s="2">
        <v>2.5</v>
      </c>
    </row>
    <row r="883" spans="15:28" x14ac:dyDescent="0.25">
      <c r="O883">
        <f ca="1">_xll.RiskDiscrete($A$6:$A$35,$E$6:$E$35)</f>
        <v>9</v>
      </c>
      <c r="P883">
        <f ca="1">_xll.RiskDuniform($L$5:$L$16)</f>
        <v>10</v>
      </c>
      <c r="Q883" t="str">
        <f ca="1">IF(_xll.RiskUniform(0,1)&lt;0.5,"uptown","downtown")</f>
        <v>downtown</v>
      </c>
      <c r="R883">
        <f t="shared" ca="1" si="69"/>
        <v>2.5</v>
      </c>
      <c r="S883" t="str">
        <f t="shared" ca="1" si="70"/>
        <v>Tape 9</v>
      </c>
      <c r="T883" t="str">
        <f t="shared" ca="1" si="71"/>
        <v>October</v>
      </c>
      <c r="U883" t="str">
        <f t="shared" ca="1" si="72"/>
        <v>downtown</v>
      </c>
      <c r="V883">
        <f t="shared" ca="1" si="73"/>
        <v>2.5</v>
      </c>
      <c r="Y883" t="s">
        <v>15</v>
      </c>
      <c r="Z883" t="s">
        <v>49</v>
      </c>
      <c r="AA883" t="s">
        <v>54</v>
      </c>
      <c r="AB883" s="2">
        <v>2.5</v>
      </c>
    </row>
    <row r="884" spans="15:28" x14ac:dyDescent="0.25">
      <c r="O884">
        <f ca="1">_xll.RiskDiscrete($A$6:$A$35,$E$6:$E$35)</f>
        <v>18</v>
      </c>
      <c r="P884">
        <f ca="1">_xll.RiskDuniform($L$5:$L$16)</f>
        <v>1</v>
      </c>
      <c r="Q884" t="str">
        <f ca="1">IF(_xll.RiskUniform(0,1)&lt;0.5,"uptown","downtown")</f>
        <v>downtown</v>
      </c>
      <c r="R884">
        <f t="shared" ca="1" si="69"/>
        <v>10</v>
      </c>
      <c r="S884" t="str">
        <f t="shared" ca="1" si="70"/>
        <v>Safety 8</v>
      </c>
      <c r="T884" t="str">
        <f t="shared" ca="1" si="71"/>
        <v>January</v>
      </c>
      <c r="U884" t="str">
        <f t="shared" ca="1" si="72"/>
        <v>downtown</v>
      </c>
      <c r="V884">
        <f t="shared" ca="1" si="73"/>
        <v>10</v>
      </c>
      <c r="Y884" t="s">
        <v>35</v>
      </c>
      <c r="Z884" t="s">
        <v>44</v>
      </c>
      <c r="AA884" t="s">
        <v>54</v>
      </c>
      <c r="AB884" s="2">
        <v>7</v>
      </c>
    </row>
    <row r="885" spans="15:28" x14ac:dyDescent="0.25">
      <c r="O885">
        <f ca="1">_xll.RiskDiscrete($A$6:$A$35,$E$6:$E$35)</f>
        <v>10</v>
      </c>
      <c r="P885">
        <f ca="1">_xll.RiskDuniform($L$5:$L$16)</f>
        <v>12</v>
      </c>
      <c r="Q885" t="str">
        <f ca="1">IF(_xll.RiskUniform(0,1)&lt;0.5,"uptown","downtown")</f>
        <v>downtown</v>
      </c>
      <c r="R885">
        <f t="shared" ca="1" si="69"/>
        <v>2.5</v>
      </c>
      <c r="S885" t="str">
        <f t="shared" ca="1" si="70"/>
        <v>Tape 10</v>
      </c>
      <c r="T885" t="str">
        <f t="shared" ca="1" si="71"/>
        <v>December</v>
      </c>
      <c r="U885" t="str">
        <f t="shared" ca="1" si="72"/>
        <v>downtown</v>
      </c>
      <c r="V885">
        <f t="shared" ca="1" si="73"/>
        <v>2.5</v>
      </c>
      <c r="Y885" t="s">
        <v>24</v>
      </c>
      <c r="Z885" t="s">
        <v>43</v>
      </c>
      <c r="AA885" t="s">
        <v>54</v>
      </c>
      <c r="AB885" s="2">
        <v>10</v>
      </c>
    </row>
    <row r="886" spans="15:28" x14ac:dyDescent="0.25">
      <c r="O886">
        <f ca="1">_xll.RiskDiscrete($A$6:$A$35,$E$6:$E$35)</f>
        <v>7</v>
      </c>
      <c r="P886">
        <f ca="1">_xll.RiskDuniform($L$5:$L$16)</f>
        <v>7</v>
      </c>
      <c r="Q886" t="str">
        <f ca="1">IF(_xll.RiskUniform(0,1)&lt;0.5,"uptown","downtown")</f>
        <v>uptown</v>
      </c>
      <c r="R886">
        <f t="shared" ca="1" si="69"/>
        <v>2.5</v>
      </c>
      <c r="S886" t="str">
        <f t="shared" ca="1" si="70"/>
        <v>Tape 7</v>
      </c>
      <c r="T886" t="str">
        <f t="shared" ca="1" si="71"/>
        <v>July</v>
      </c>
      <c r="U886" t="str">
        <f t="shared" ca="1" si="72"/>
        <v>uptown</v>
      </c>
      <c r="V886">
        <f t="shared" ca="1" si="73"/>
        <v>2.5</v>
      </c>
      <c r="Y886" t="s">
        <v>13</v>
      </c>
      <c r="Z886" t="s">
        <v>42</v>
      </c>
      <c r="AA886" t="s">
        <v>54</v>
      </c>
      <c r="AB886" s="2">
        <v>2.5</v>
      </c>
    </row>
    <row r="887" spans="15:28" x14ac:dyDescent="0.25">
      <c r="O887">
        <f ca="1">_xll.RiskDiscrete($A$6:$A$35,$E$6:$E$35)</f>
        <v>10</v>
      </c>
      <c r="P887">
        <f ca="1">_xll.RiskDuniform($L$5:$L$16)</f>
        <v>6</v>
      </c>
      <c r="Q887" t="str">
        <f ca="1">IF(_xll.RiskUniform(0,1)&lt;0.5,"uptown","downtown")</f>
        <v>uptown</v>
      </c>
      <c r="R887">
        <f t="shared" ca="1" si="69"/>
        <v>2.5</v>
      </c>
      <c r="S887" t="str">
        <f t="shared" ca="1" si="70"/>
        <v>Tape 10</v>
      </c>
      <c r="T887" t="str">
        <f t="shared" ca="1" si="71"/>
        <v>June</v>
      </c>
      <c r="U887" t="str">
        <f t="shared" ca="1" si="72"/>
        <v>uptown</v>
      </c>
      <c r="V887">
        <f t="shared" ca="1" si="73"/>
        <v>2.5</v>
      </c>
      <c r="Y887" t="s">
        <v>7</v>
      </c>
      <c r="Z887" t="s">
        <v>46</v>
      </c>
      <c r="AA887" t="s">
        <v>54</v>
      </c>
      <c r="AB887" s="2">
        <v>3</v>
      </c>
    </row>
    <row r="888" spans="15:28" x14ac:dyDescent="0.25">
      <c r="O888">
        <f ca="1">_xll.RiskDiscrete($A$6:$A$35,$E$6:$E$35)</f>
        <v>18</v>
      </c>
      <c r="P888">
        <f ca="1">_xll.RiskDuniform($L$5:$L$16)</f>
        <v>5</v>
      </c>
      <c r="Q888" t="str">
        <f ca="1">IF(_xll.RiskUniform(0,1)&lt;0.5,"uptown","downtown")</f>
        <v>uptown</v>
      </c>
      <c r="R888">
        <f t="shared" ca="1" si="69"/>
        <v>10</v>
      </c>
      <c r="S888" t="str">
        <f t="shared" ca="1" si="70"/>
        <v>Safety 8</v>
      </c>
      <c r="T888" t="str">
        <f t="shared" ca="1" si="71"/>
        <v>May</v>
      </c>
      <c r="U888" t="str">
        <f t="shared" ca="1" si="72"/>
        <v>uptown</v>
      </c>
      <c r="V888">
        <f t="shared" ca="1" si="73"/>
        <v>10</v>
      </c>
      <c r="Y888" t="s">
        <v>24</v>
      </c>
      <c r="Z888" t="s">
        <v>44</v>
      </c>
      <c r="AA888" t="s">
        <v>53</v>
      </c>
      <c r="AB888" s="2">
        <v>10</v>
      </c>
    </row>
    <row r="889" spans="15:28" x14ac:dyDescent="0.25">
      <c r="O889">
        <f ca="1">_xll.RiskDiscrete($A$6:$A$35,$E$6:$E$35)</f>
        <v>18</v>
      </c>
      <c r="P889">
        <f ca="1">_xll.RiskDuniform($L$5:$L$16)</f>
        <v>3</v>
      </c>
      <c r="Q889" t="str">
        <f ca="1">IF(_xll.RiskUniform(0,1)&lt;0.5,"uptown","downtown")</f>
        <v>downtown</v>
      </c>
      <c r="R889">
        <f t="shared" ca="1" si="69"/>
        <v>10</v>
      </c>
      <c r="S889" t="str">
        <f t="shared" ca="1" si="70"/>
        <v>Safety 8</v>
      </c>
      <c r="T889" t="str">
        <f t="shared" ca="1" si="71"/>
        <v>March</v>
      </c>
      <c r="U889" t="str">
        <f t="shared" ca="1" si="72"/>
        <v>downtown</v>
      </c>
      <c r="V889">
        <f t="shared" ca="1" si="73"/>
        <v>10</v>
      </c>
      <c r="Y889" t="s">
        <v>35</v>
      </c>
      <c r="Z889" t="s">
        <v>49</v>
      </c>
      <c r="AA889" t="s">
        <v>53</v>
      </c>
      <c r="AB889" s="2">
        <v>7</v>
      </c>
    </row>
    <row r="890" spans="15:28" x14ac:dyDescent="0.25">
      <c r="O890">
        <f ca="1">_xll.RiskDiscrete($A$6:$A$35,$E$6:$E$35)</f>
        <v>7</v>
      </c>
      <c r="P890">
        <f ca="1">_xll.RiskDuniform($L$5:$L$16)</f>
        <v>2</v>
      </c>
      <c r="Q890" t="str">
        <f ca="1">IF(_xll.RiskUniform(0,1)&lt;0.5,"uptown","downtown")</f>
        <v>downtown</v>
      </c>
      <c r="R890">
        <f t="shared" ca="1" si="69"/>
        <v>2.5</v>
      </c>
      <c r="S890" t="str">
        <f t="shared" ca="1" si="70"/>
        <v>Tape 7</v>
      </c>
      <c r="T890" t="str">
        <f t="shared" ca="1" si="71"/>
        <v>February</v>
      </c>
      <c r="U890" t="str">
        <f t="shared" ca="1" si="72"/>
        <v>downtown</v>
      </c>
      <c r="V890">
        <f t="shared" ca="1" si="73"/>
        <v>2.5</v>
      </c>
      <c r="Y890" t="s">
        <v>16</v>
      </c>
      <c r="Z890" t="s">
        <v>40</v>
      </c>
      <c r="AA890" t="s">
        <v>54</v>
      </c>
      <c r="AB890" s="2">
        <v>2.5</v>
      </c>
    </row>
    <row r="891" spans="15:28" x14ac:dyDescent="0.25">
      <c r="O891">
        <f ca="1">_xll.RiskDiscrete($A$6:$A$35,$E$6:$E$35)</f>
        <v>18</v>
      </c>
      <c r="P891">
        <f ca="1">_xll.RiskDuniform($L$5:$L$16)</f>
        <v>7</v>
      </c>
      <c r="Q891" t="str">
        <f ca="1">IF(_xll.RiskUniform(0,1)&lt;0.5,"uptown","downtown")</f>
        <v>uptown</v>
      </c>
      <c r="R891">
        <f t="shared" ca="1" si="69"/>
        <v>10</v>
      </c>
      <c r="S891" t="str">
        <f t="shared" ca="1" si="70"/>
        <v>Safety 8</v>
      </c>
      <c r="T891" t="str">
        <f t="shared" ca="1" si="71"/>
        <v>July</v>
      </c>
      <c r="U891" t="str">
        <f t="shared" ca="1" si="72"/>
        <v>uptown</v>
      </c>
      <c r="V891">
        <f t="shared" ca="1" si="73"/>
        <v>10</v>
      </c>
      <c r="Y891" t="s">
        <v>24</v>
      </c>
      <c r="Z891" t="s">
        <v>40</v>
      </c>
      <c r="AA891" t="s">
        <v>53</v>
      </c>
      <c r="AB891" s="2">
        <v>10</v>
      </c>
    </row>
    <row r="892" spans="15:28" x14ac:dyDescent="0.25">
      <c r="O892">
        <f ca="1">_xll.RiskDiscrete($A$6:$A$35,$E$6:$E$35)</f>
        <v>18</v>
      </c>
      <c r="P892">
        <f ca="1">_xll.RiskDuniform($L$5:$L$16)</f>
        <v>4</v>
      </c>
      <c r="Q892" t="str">
        <f ca="1">IF(_xll.RiskUniform(0,1)&lt;0.5,"uptown","downtown")</f>
        <v>uptown</v>
      </c>
      <c r="R892">
        <f t="shared" ca="1" si="69"/>
        <v>10</v>
      </c>
      <c r="S892" t="str">
        <f t="shared" ca="1" si="70"/>
        <v>Safety 8</v>
      </c>
      <c r="T892" t="str">
        <f t="shared" ca="1" si="71"/>
        <v>April</v>
      </c>
      <c r="U892" t="str">
        <f t="shared" ca="1" si="72"/>
        <v>uptown</v>
      </c>
      <c r="V892">
        <f t="shared" ca="1" si="73"/>
        <v>10</v>
      </c>
      <c r="Y892" t="s">
        <v>24</v>
      </c>
      <c r="Z892" t="s">
        <v>43</v>
      </c>
      <c r="AA892" t="s">
        <v>54</v>
      </c>
      <c r="AB892" s="2">
        <v>10</v>
      </c>
    </row>
    <row r="893" spans="15:28" x14ac:dyDescent="0.25">
      <c r="O893">
        <f ca="1">_xll.RiskDiscrete($A$6:$A$35,$E$6:$E$35)</f>
        <v>1</v>
      </c>
      <c r="P893">
        <f ca="1">_xll.RiskDuniform($L$5:$L$16)</f>
        <v>5</v>
      </c>
      <c r="Q893" t="str">
        <f ca="1">IF(_xll.RiskUniform(0,1)&lt;0.5,"uptown","downtown")</f>
        <v>downtown</v>
      </c>
      <c r="R893">
        <f t="shared" ca="1" si="69"/>
        <v>3</v>
      </c>
      <c r="S893" t="str">
        <f t="shared" ca="1" si="70"/>
        <v>Tape 1</v>
      </c>
      <c r="T893" t="str">
        <f t="shared" ca="1" si="71"/>
        <v>May</v>
      </c>
      <c r="U893" t="str">
        <f t="shared" ca="1" si="72"/>
        <v>downtown</v>
      </c>
      <c r="V893">
        <f t="shared" ca="1" si="73"/>
        <v>3</v>
      </c>
      <c r="Y893" t="s">
        <v>24</v>
      </c>
      <c r="Z893" t="s">
        <v>42</v>
      </c>
      <c r="AA893" t="s">
        <v>54</v>
      </c>
      <c r="AB893" s="2">
        <v>10</v>
      </c>
    </row>
    <row r="894" spans="15:28" x14ac:dyDescent="0.25">
      <c r="O894">
        <f ca="1">_xll.RiskDiscrete($A$6:$A$35,$E$6:$E$35)</f>
        <v>18</v>
      </c>
      <c r="P894">
        <f ca="1">_xll.RiskDuniform($L$5:$L$16)</f>
        <v>4</v>
      </c>
      <c r="Q894" t="str">
        <f ca="1">IF(_xll.RiskUniform(0,1)&lt;0.5,"uptown","downtown")</f>
        <v>uptown</v>
      </c>
      <c r="R894">
        <f t="shared" ca="1" si="69"/>
        <v>10</v>
      </c>
      <c r="S894" t="str">
        <f t="shared" ca="1" si="70"/>
        <v>Safety 8</v>
      </c>
      <c r="T894" t="str">
        <f t="shared" ca="1" si="71"/>
        <v>April</v>
      </c>
      <c r="U894" t="str">
        <f t="shared" ca="1" si="72"/>
        <v>uptown</v>
      </c>
      <c r="V894">
        <f t="shared" ca="1" si="73"/>
        <v>10</v>
      </c>
      <c r="Y894" t="s">
        <v>17</v>
      </c>
      <c r="Z894" t="s">
        <v>46</v>
      </c>
      <c r="AA894" t="s">
        <v>54</v>
      </c>
      <c r="AB894" s="2">
        <v>12</v>
      </c>
    </row>
    <row r="895" spans="15:28" x14ac:dyDescent="0.25">
      <c r="O895">
        <f ca="1">_xll.RiskDiscrete($A$6:$A$35,$E$6:$E$35)</f>
        <v>13</v>
      </c>
      <c r="P895">
        <f ca="1">_xll.RiskDuniform($L$5:$L$16)</f>
        <v>8</v>
      </c>
      <c r="Q895" t="str">
        <f ca="1">IF(_xll.RiskUniform(0,1)&lt;0.5,"uptown","downtown")</f>
        <v>downtown</v>
      </c>
      <c r="R895">
        <f t="shared" ca="1" si="69"/>
        <v>10</v>
      </c>
      <c r="S895" t="str">
        <f t="shared" ca="1" si="70"/>
        <v>Safety 3</v>
      </c>
      <c r="T895" t="str">
        <f t="shared" ca="1" si="71"/>
        <v>August</v>
      </c>
      <c r="U895" t="str">
        <f t="shared" ca="1" si="72"/>
        <v>downtown</v>
      </c>
      <c r="V895">
        <f t="shared" ca="1" si="73"/>
        <v>10</v>
      </c>
      <c r="Y895" t="s">
        <v>13</v>
      </c>
      <c r="Z895" t="s">
        <v>47</v>
      </c>
      <c r="AA895" t="s">
        <v>53</v>
      </c>
      <c r="AB895" s="2">
        <v>2.5</v>
      </c>
    </row>
    <row r="896" spans="15:28" x14ac:dyDescent="0.25">
      <c r="O896">
        <f ca="1">_xll.RiskDiscrete($A$6:$A$35,$E$6:$E$35)</f>
        <v>10</v>
      </c>
      <c r="P896">
        <f ca="1">_xll.RiskDuniform($L$5:$L$16)</f>
        <v>3</v>
      </c>
      <c r="Q896" t="str">
        <f ca="1">IF(_xll.RiskUniform(0,1)&lt;0.5,"uptown","downtown")</f>
        <v>downtown</v>
      </c>
      <c r="R896">
        <f t="shared" ca="1" si="69"/>
        <v>2.5</v>
      </c>
      <c r="S896" t="str">
        <f t="shared" ca="1" si="70"/>
        <v>Tape 10</v>
      </c>
      <c r="T896" t="str">
        <f t="shared" ca="1" si="71"/>
        <v>March</v>
      </c>
      <c r="U896" t="str">
        <f t="shared" ca="1" si="72"/>
        <v>downtown</v>
      </c>
      <c r="V896">
        <f t="shared" ca="1" si="73"/>
        <v>2.5</v>
      </c>
      <c r="Y896" t="s">
        <v>24</v>
      </c>
      <c r="Z896" t="s">
        <v>44</v>
      </c>
      <c r="AA896" t="s">
        <v>54</v>
      </c>
      <c r="AB896" s="2">
        <v>10</v>
      </c>
    </row>
    <row r="897" spans="15:28" x14ac:dyDescent="0.25">
      <c r="O897">
        <f ca="1">_xll.RiskDiscrete($A$6:$A$35,$E$6:$E$35)</f>
        <v>25</v>
      </c>
      <c r="P897">
        <f ca="1">_xll.RiskDuniform($L$5:$L$16)</f>
        <v>6</v>
      </c>
      <c r="Q897" t="str">
        <f ca="1">IF(_xll.RiskUniform(0,1)&lt;0.5,"uptown","downtown")</f>
        <v>downtown</v>
      </c>
      <c r="R897">
        <f t="shared" ca="1" si="69"/>
        <v>7</v>
      </c>
      <c r="S897" t="str">
        <f t="shared" ca="1" si="70"/>
        <v>Adhesive 5</v>
      </c>
      <c r="T897" t="str">
        <f t="shared" ca="1" si="71"/>
        <v>June</v>
      </c>
      <c r="U897" t="str">
        <f t="shared" ca="1" si="72"/>
        <v>downtown</v>
      </c>
      <c r="V897">
        <f t="shared" ca="1" si="73"/>
        <v>7</v>
      </c>
      <c r="Y897" t="s">
        <v>28</v>
      </c>
      <c r="Z897" t="s">
        <v>50</v>
      </c>
      <c r="AA897" t="s">
        <v>53</v>
      </c>
      <c r="AB897" s="2">
        <v>7</v>
      </c>
    </row>
    <row r="898" spans="15:28" x14ac:dyDescent="0.25">
      <c r="O898">
        <f ca="1">_xll.RiskDiscrete($A$6:$A$35,$E$6:$E$35)</f>
        <v>7</v>
      </c>
      <c r="P898">
        <f ca="1">_xll.RiskDuniform($L$5:$L$16)</f>
        <v>3</v>
      </c>
      <c r="Q898" t="str">
        <f ca="1">IF(_xll.RiskUniform(0,1)&lt;0.5,"uptown","downtown")</f>
        <v>uptown</v>
      </c>
      <c r="R898">
        <f t="shared" ca="1" si="69"/>
        <v>2.5</v>
      </c>
      <c r="S898" t="str">
        <f t="shared" ca="1" si="70"/>
        <v>Tape 7</v>
      </c>
      <c r="T898" t="str">
        <f t="shared" ca="1" si="71"/>
        <v>March</v>
      </c>
      <c r="U898" t="str">
        <f t="shared" ca="1" si="72"/>
        <v>uptown</v>
      </c>
      <c r="V898">
        <f t="shared" ca="1" si="73"/>
        <v>2.5</v>
      </c>
      <c r="Y898" t="s">
        <v>30</v>
      </c>
      <c r="Z898" t="s">
        <v>40</v>
      </c>
      <c r="AA898" t="s">
        <v>53</v>
      </c>
      <c r="AB898" s="2">
        <v>7</v>
      </c>
    </row>
    <row r="899" spans="15:28" x14ac:dyDescent="0.25">
      <c r="O899">
        <f ca="1">_xll.RiskDiscrete($A$6:$A$35,$E$6:$E$35)</f>
        <v>18</v>
      </c>
      <c r="P899">
        <f ca="1">_xll.RiskDuniform($L$5:$L$16)</f>
        <v>12</v>
      </c>
      <c r="Q899" t="str">
        <f ca="1">IF(_xll.RiskUniform(0,1)&lt;0.5,"uptown","downtown")</f>
        <v>uptown</v>
      </c>
      <c r="R899">
        <f t="shared" ca="1" si="69"/>
        <v>10</v>
      </c>
      <c r="S899" t="str">
        <f t="shared" ca="1" si="70"/>
        <v>Safety 8</v>
      </c>
      <c r="T899" t="str">
        <f t="shared" ca="1" si="71"/>
        <v>December</v>
      </c>
      <c r="U899" t="str">
        <f t="shared" ca="1" si="72"/>
        <v>uptown</v>
      </c>
      <c r="V899">
        <f t="shared" ca="1" si="73"/>
        <v>10</v>
      </c>
      <c r="Y899" t="s">
        <v>13</v>
      </c>
      <c r="Z899" t="s">
        <v>49</v>
      </c>
      <c r="AA899" t="s">
        <v>54</v>
      </c>
      <c r="AB899" s="2">
        <v>2.5</v>
      </c>
    </row>
    <row r="900" spans="15:28" x14ac:dyDescent="0.25">
      <c r="O900">
        <f ca="1">_xll.RiskDiscrete($A$6:$A$35,$E$6:$E$35)</f>
        <v>6</v>
      </c>
      <c r="P900">
        <f ca="1">_xll.RiskDuniform($L$5:$L$16)</f>
        <v>3</v>
      </c>
      <c r="Q900" t="str">
        <f ca="1">IF(_xll.RiskUniform(0,1)&lt;0.5,"uptown","downtown")</f>
        <v>uptown</v>
      </c>
      <c r="R900">
        <f t="shared" ca="1" si="69"/>
        <v>2.5</v>
      </c>
      <c r="S900" t="str">
        <f t="shared" ca="1" si="70"/>
        <v>Tape 6</v>
      </c>
      <c r="T900" t="str">
        <f t="shared" ca="1" si="71"/>
        <v>March</v>
      </c>
      <c r="U900" t="str">
        <f t="shared" ca="1" si="72"/>
        <v>uptown</v>
      </c>
      <c r="V900">
        <f t="shared" ca="1" si="73"/>
        <v>2.5</v>
      </c>
      <c r="Y900" t="s">
        <v>12</v>
      </c>
      <c r="Z900" t="s">
        <v>48</v>
      </c>
      <c r="AA900" t="s">
        <v>54</v>
      </c>
      <c r="AB900" s="2">
        <v>2.5</v>
      </c>
    </row>
    <row r="901" spans="15:28" x14ac:dyDescent="0.25">
      <c r="O901">
        <f ca="1">_xll.RiskDiscrete($A$6:$A$35,$E$6:$E$35)</f>
        <v>10</v>
      </c>
      <c r="P901">
        <f ca="1">_xll.RiskDuniform($L$5:$L$16)</f>
        <v>2</v>
      </c>
      <c r="Q901" t="str">
        <f ca="1">IF(_xll.RiskUniform(0,1)&lt;0.5,"uptown","downtown")</f>
        <v>uptown</v>
      </c>
      <c r="R901">
        <f t="shared" ca="1" si="69"/>
        <v>2.5</v>
      </c>
      <c r="S901" t="str">
        <f t="shared" ca="1" si="70"/>
        <v>Tape 10</v>
      </c>
      <c r="T901" t="str">
        <f t="shared" ca="1" si="71"/>
        <v>February</v>
      </c>
      <c r="U901" t="str">
        <f t="shared" ca="1" si="72"/>
        <v>uptown</v>
      </c>
      <c r="V901">
        <f t="shared" ca="1" si="73"/>
        <v>2.5</v>
      </c>
      <c r="Y901" t="s">
        <v>18</v>
      </c>
      <c r="Z901" t="s">
        <v>47</v>
      </c>
      <c r="AA901" t="s">
        <v>54</v>
      </c>
      <c r="AB901" s="2">
        <v>10</v>
      </c>
    </row>
    <row r="902" spans="15:28" x14ac:dyDescent="0.25">
      <c r="O902">
        <f ca="1">_xll.RiskDiscrete($A$6:$A$35,$E$6:$E$35)</f>
        <v>1</v>
      </c>
      <c r="P902">
        <f ca="1">_xll.RiskDuniform($L$5:$L$16)</f>
        <v>3</v>
      </c>
      <c r="Q902" t="str">
        <f ca="1">IF(_xll.RiskUniform(0,1)&lt;0.5,"uptown","downtown")</f>
        <v>uptown</v>
      </c>
      <c r="R902">
        <f t="shared" ca="1" si="69"/>
        <v>3</v>
      </c>
      <c r="S902" t="str">
        <f t="shared" ca="1" si="70"/>
        <v>Tape 1</v>
      </c>
      <c r="T902" t="str">
        <f t="shared" ca="1" si="71"/>
        <v>March</v>
      </c>
      <c r="U902" t="str">
        <f t="shared" ca="1" si="72"/>
        <v>uptown</v>
      </c>
      <c r="V902">
        <f t="shared" ca="1" si="73"/>
        <v>3</v>
      </c>
      <c r="Y902" t="s">
        <v>16</v>
      </c>
      <c r="Z902" t="s">
        <v>50</v>
      </c>
      <c r="AA902" t="s">
        <v>53</v>
      </c>
      <c r="AB902" s="2">
        <v>2.5</v>
      </c>
    </row>
    <row r="903" spans="15:28" x14ac:dyDescent="0.25">
      <c r="O903">
        <f ca="1">_xll.RiskDiscrete($A$6:$A$35,$E$6:$E$35)</f>
        <v>18</v>
      </c>
      <c r="P903">
        <f ca="1">_xll.RiskDuniform($L$5:$L$16)</f>
        <v>11</v>
      </c>
      <c r="Q903" t="str">
        <f ca="1">IF(_xll.RiskUniform(0,1)&lt;0.5,"uptown","downtown")</f>
        <v>downtown</v>
      </c>
      <c r="R903">
        <f t="shared" ca="1" si="69"/>
        <v>10</v>
      </c>
      <c r="S903" t="str">
        <f t="shared" ca="1" si="70"/>
        <v>Safety 8</v>
      </c>
      <c r="T903" t="str">
        <f t="shared" ca="1" si="71"/>
        <v>November</v>
      </c>
      <c r="U903" t="str">
        <f t="shared" ca="1" si="72"/>
        <v>downtown</v>
      </c>
      <c r="V903">
        <f t="shared" ca="1" si="73"/>
        <v>10</v>
      </c>
      <c r="Y903" t="s">
        <v>16</v>
      </c>
      <c r="Z903" t="s">
        <v>45</v>
      </c>
      <c r="AA903" t="s">
        <v>53</v>
      </c>
      <c r="AB903" s="2">
        <v>2.5</v>
      </c>
    </row>
    <row r="904" spans="15:28" x14ac:dyDescent="0.25">
      <c r="O904">
        <f ca="1">_xll.RiskDiscrete($A$6:$A$35,$E$6:$E$35)</f>
        <v>11</v>
      </c>
      <c r="P904">
        <f ca="1">_xll.RiskDuniform($L$5:$L$16)</f>
        <v>10</v>
      </c>
      <c r="Q904" t="str">
        <f ca="1">IF(_xll.RiskUniform(0,1)&lt;0.5,"uptown","downtown")</f>
        <v>downtown</v>
      </c>
      <c r="R904">
        <f t="shared" ref="R904:R967" ca="1" si="74">VLOOKUP(O904,lookprice,2)</f>
        <v>12</v>
      </c>
      <c r="S904" t="str">
        <f t="shared" ref="S904:S967" ca="1" si="75">VLOOKUP(O904,lookname,2)</f>
        <v>Safety 1</v>
      </c>
      <c r="T904" t="str">
        <f t="shared" ref="T904:T967" ca="1" si="76">VLOOKUP(P904,lookmonth,2)</f>
        <v>October</v>
      </c>
      <c r="U904" t="str">
        <f t="shared" ca="1" si="72"/>
        <v>downtown</v>
      </c>
      <c r="V904">
        <f t="shared" ca="1" si="73"/>
        <v>12</v>
      </c>
      <c r="Y904" t="s">
        <v>24</v>
      </c>
      <c r="Z904" t="s">
        <v>47</v>
      </c>
      <c r="AA904" t="s">
        <v>53</v>
      </c>
      <c r="AB904" s="2">
        <v>10</v>
      </c>
    </row>
    <row r="905" spans="15:28" x14ac:dyDescent="0.25">
      <c r="O905">
        <f ca="1">_xll.RiskDiscrete($A$6:$A$35,$E$6:$E$35)</f>
        <v>22</v>
      </c>
      <c r="P905">
        <f ca="1">_xll.RiskDuniform($L$5:$L$16)</f>
        <v>7</v>
      </c>
      <c r="Q905" t="str">
        <f ca="1">IF(_xll.RiskUniform(0,1)&lt;0.5,"uptown","downtown")</f>
        <v>downtown</v>
      </c>
      <c r="R905">
        <f t="shared" ca="1" si="74"/>
        <v>7</v>
      </c>
      <c r="S905" t="str">
        <f t="shared" ca="1" si="75"/>
        <v>Adhesive 2</v>
      </c>
      <c r="T905" t="str">
        <f t="shared" ca="1" si="76"/>
        <v>July</v>
      </c>
      <c r="U905" t="str">
        <f t="shared" ref="U905:U968" ca="1" si="77">Q905</f>
        <v>downtown</v>
      </c>
      <c r="V905">
        <f t="shared" ref="V905:V968" ca="1" si="78">R905</f>
        <v>7</v>
      </c>
      <c r="Y905" t="s">
        <v>18</v>
      </c>
      <c r="Z905" t="s">
        <v>50</v>
      </c>
      <c r="AA905" t="s">
        <v>53</v>
      </c>
      <c r="AB905" s="2">
        <v>10</v>
      </c>
    </row>
    <row r="906" spans="15:28" x14ac:dyDescent="0.25">
      <c r="O906">
        <f ca="1">_xll.RiskDiscrete($A$6:$A$35,$E$6:$E$35)</f>
        <v>18</v>
      </c>
      <c r="P906">
        <f ca="1">_xll.RiskDuniform($L$5:$L$16)</f>
        <v>6</v>
      </c>
      <c r="Q906" t="str">
        <f ca="1">IF(_xll.RiskUniform(0,1)&lt;0.5,"uptown","downtown")</f>
        <v>downtown</v>
      </c>
      <c r="R906">
        <f t="shared" ca="1" si="74"/>
        <v>10</v>
      </c>
      <c r="S906" t="str">
        <f t="shared" ca="1" si="75"/>
        <v>Safety 8</v>
      </c>
      <c r="T906" t="str">
        <f t="shared" ca="1" si="76"/>
        <v>June</v>
      </c>
      <c r="U906" t="str">
        <f t="shared" ca="1" si="77"/>
        <v>downtown</v>
      </c>
      <c r="V906">
        <f t="shared" ca="1" si="78"/>
        <v>10</v>
      </c>
      <c r="Y906" t="s">
        <v>24</v>
      </c>
      <c r="Z906" t="s">
        <v>39</v>
      </c>
      <c r="AA906" t="s">
        <v>53</v>
      </c>
      <c r="AB906" s="2">
        <v>10</v>
      </c>
    </row>
    <row r="907" spans="15:28" x14ac:dyDescent="0.25">
      <c r="O907">
        <f ca="1">_xll.RiskDiscrete($A$6:$A$35,$E$6:$E$35)</f>
        <v>18</v>
      </c>
      <c r="P907">
        <f ca="1">_xll.RiskDuniform($L$5:$L$16)</f>
        <v>10</v>
      </c>
      <c r="Q907" t="str">
        <f ca="1">IF(_xll.RiskUniform(0,1)&lt;0.5,"uptown","downtown")</f>
        <v>uptown</v>
      </c>
      <c r="R907">
        <f t="shared" ca="1" si="74"/>
        <v>10</v>
      </c>
      <c r="S907" t="str">
        <f t="shared" ca="1" si="75"/>
        <v>Safety 8</v>
      </c>
      <c r="T907" t="str">
        <f t="shared" ca="1" si="76"/>
        <v>October</v>
      </c>
      <c r="U907" t="str">
        <f t="shared" ca="1" si="77"/>
        <v>uptown</v>
      </c>
      <c r="V907">
        <f t="shared" ca="1" si="78"/>
        <v>10</v>
      </c>
      <c r="Y907" t="s">
        <v>24</v>
      </c>
      <c r="Z907" t="s">
        <v>50</v>
      </c>
      <c r="AA907" t="s">
        <v>54</v>
      </c>
      <c r="AB907" s="2">
        <v>10</v>
      </c>
    </row>
    <row r="908" spans="15:28" x14ac:dyDescent="0.25">
      <c r="O908">
        <f ca="1">_xll.RiskDiscrete($A$6:$A$35,$E$6:$E$35)</f>
        <v>7</v>
      </c>
      <c r="P908">
        <f ca="1">_xll.RiskDuniform($L$5:$L$16)</f>
        <v>12</v>
      </c>
      <c r="Q908" t="str">
        <f ca="1">IF(_xll.RiskUniform(0,1)&lt;0.5,"uptown","downtown")</f>
        <v>uptown</v>
      </c>
      <c r="R908">
        <f t="shared" ca="1" si="74"/>
        <v>2.5</v>
      </c>
      <c r="S908" t="str">
        <f t="shared" ca="1" si="75"/>
        <v>Tape 7</v>
      </c>
      <c r="T908" t="str">
        <f t="shared" ca="1" si="76"/>
        <v>December</v>
      </c>
      <c r="U908" t="str">
        <f t="shared" ca="1" si="77"/>
        <v>uptown</v>
      </c>
      <c r="V908">
        <f t="shared" ca="1" si="78"/>
        <v>2.5</v>
      </c>
      <c r="Y908" t="s">
        <v>24</v>
      </c>
      <c r="Z908" t="s">
        <v>43</v>
      </c>
      <c r="AA908" t="s">
        <v>53</v>
      </c>
      <c r="AB908" s="2">
        <v>10</v>
      </c>
    </row>
    <row r="909" spans="15:28" x14ac:dyDescent="0.25">
      <c r="O909">
        <f ca="1">_xll.RiskDiscrete($A$6:$A$35,$E$6:$E$35)</f>
        <v>18</v>
      </c>
      <c r="P909">
        <f ca="1">_xll.RiskDuniform($L$5:$L$16)</f>
        <v>7</v>
      </c>
      <c r="Q909" t="str">
        <f ca="1">IF(_xll.RiskUniform(0,1)&lt;0.5,"uptown","downtown")</f>
        <v>uptown</v>
      </c>
      <c r="R909">
        <f t="shared" ca="1" si="74"/>
        <v>10</v>
      </c>
      <c r="S909" t="str">
        <f t="shared" ca="1" si="75"/>
        <v>Safety 8</v>
      </c>
      <c r="T909" t="str">
        <f t="shared" ca="1" si="76"/>
        <v>July</v>
      </c>
      <c r="U909" t="str">
        <f t="shared" ca="1" si="77"/>
        <v>uptown</v>
      </c>
      <c r="V909">
        <f t="shared" ca="1" si="78"/>
        <v>10</v>
      </c>
      <c r="Y909" t="s">
        <v>16</v>
      </c>
      <c r="Z909" t="s">
        <v>46</v>
      </c>
      <c r="AA909" t="s">
        <v>54</v>
      </c>
      <c r="AB909" s="2">
        <v>2.5</v>
      </c>
    </row>
    <row r="910" spans="15:28" x14ac:dyDescent="0.25">
      <c r="O910">
        <f ca="1">_xll.RiskDiscrete($A$6:$A$35,$E$6:$E$35)</f>
        <v>18</v>
      </c>
      <c r="P910">
        <f ca="1">_xll.RiskDuniform($L$5:$L$16)</f>
        <v>4</v>
      </c>
      <c r="Q910" t="str">
        <f ca="1">IF(_xll.RiskUniform(0,1)&lt;0.5,"uptown","downtown")</f>
        <v>downtown</v>
      </c>
      <c r="R910">
        <f t="shared" ca="1" si="74"/>
        <v>10</v>
      </c>
      <c r="S910" t="str">
        <f t="shared" ca="1" si="75"/>
        <v>Safety 8</v>
      </c>
      <c r="T910" t="str">
        <f t="shared" ca="1" si="76"/>
        <v>April</v>
      </c>
      <c r="U910" t="str">
        <f t="shared" ca="1" si="77"/>
        <v>downtown</v>
      </c>
      <c r="V910">
        <f t="shared" ca="1" si="78"/>
        <v>10</v>
      </c>
      <c r="Y910" t="s">
        <v>7</v>
      </c>
      <c r="Z910" t="s">
        <v>39</v>
      </c>
      <c r="AA910" t="s">
        <v>54</v>
      </c>
      <c r="AB910" s="2">
        <v>3</v>
      </c>
    </row>
    <row r="911" spans="15:28" x14ac:dyDescent="0.25">
      <c r="O911">
        <f ca="1">_xll.RiskDiscrete($A$6:$A$35,$E$6:$E$35)</f>
        <v>18</v>
      </c>
      <c r="P911">
        <f ca="1">_xll.RiskDuniform($L$5:$L$16)</f>
        <v>11</v>
      </c>
      <c r="Q911" t="str">
        <f ca="1">IF(_xll.RiskUniform(0,1)&lt;0.5,"uptown","downtown")</f>
        <v>downtown</v>
      </c>
      <c r="R911">
        <f t="shared" ca="1" si="74"/>
        <v>10</v>
      </c>
      <c r="S911" t="str">
        <f t="shared" ca="1" si="75"/>
        <v>Safety 8</v>
      </c>
      <c r="T911" t="str">
        <f t="shared" ca="1" si="76"/>
        <v>November</v>
      </c>
      <c r="U911" t="str">
        <f t="shared" ca="1" si="77"/>
        <v>downtown</v>
      </c>
      <c r="V911">
        <f t="shared" ca="1" si="78"/>
        <v>10</v>
      </c>
      <c r="Y911" t="s">
        <v>22</v>
      </c>
      <c r="Z911" t="s">
        <v>50</v>
      </c>
      <c r="AA911" t="s">
        <v>54</v>
      </c>
      <c r="AB911" s="2">
        <v>10</v>
      </c>
    </row>
    <row r="912" spans="15:28" x14ac:dyDescent="0.25">
      <c r="O912">
        <f ca="1">_xll.RiskDiscrete($A$6:$A$35,$E$6:$E$35)</f>
        <v>7</v>
      </c>
      <c r="P912">
        <f ca="1">_xll.RiskDuniform($L$5:$L$16)</f>
        <v>3</v>
      </c>
      <c r="Q912" t="str">
        <f ca="1">IF(_xll.RiskUniform(0,1)&lt;0.5,"uptown","downtown")</f>
        <v>uptown</v>
      </c>
      <c r="R912">
        <f t="shared" ca="1" si="74"/>
        <v>2.5</v>
      </c>
      <c r="S912" t="str">
        <f t="shared" ca="1" si="75"/>
        <v>Tape 7</v>
      </c>
      <c r="T912" t="str">
        <f t="shared" ca="1" si="76"/>
        <v>March</v>
      </c>
      <c r="U912" t="str">
        <f t="shared" ca="1" si="77"/>
        <v>uptown</v>
      </c>
      <c r="V912">
        <f t="shared" ca="1" si="78"/>
        <v>2.5</v>
      </c>
      <c r="Y912" t="s">
        <v>30</v>
      </c>
      <c r="Z912" t="s">
        <v>44</v>
      </c>
      <c r="AA912" t="s">
        <v>54</v>
      </c>
      <c r="AB912" s="2">
        <v>7</v>
      </c>
    </row>
    <row r="913" spans="15:28" x14ac:dyDescent="0.25">
      <c r="O913">
        <f ca="1">_xll.RiskDiscrete($A$6:$A$35,$E$6:$E$35)</f>
        <v>5</v>
      </c>
      <c r="P913">
        <f ca="1">_xll.RiskDuniform($L$5:$L$16)</f>
        <v>8</v>
      </c>
      <c r="Q913" t="str">
        <f ca="1">IF(_xll.RiskUniform(0,1)&lt;0.5,"uptown","downtown")</f>
        <v>downtown</v>
      </c>
      <c r="R913">
        <f t="shared" ca="1" si="74"/>
        <v>2.5</v>
      </c>
      <c r="S913" t="str">
        <f t="shared" ca="1" si="75"/>
        <v>Tape 5</v>
      </c>
      <c r="T913" t="str">
        <f t="shared" ca="1" si="76"/>
        <v>August</v>
      </c>
      <c r="U913" t="str">
        <f t="shared" ca="1" si="77"/>
        <v>downtown</v>
      </c>
      <c r="V913">
        <f t="shared" ca="1" si="78"/>
        <v>2.5</v>
      </c>
      <c r="Y913" t="s">
        <v>24</v>
      </c>
      <c r="Z913" t="s">
        <v>47</v>
      </c>
      <c r="AA913" t="s">
        <v>54</v>
      </c>
      <c r="AB913" s="2">
        <v>10</v>
      </c>
    </row>
    <row r="914" spans="15:28" x14ac:dyDescent="0.25">
      <c r="O914">
        <f ca="1">_xll.RiskDiscrete($A$6:$A$35,$E$6:$E$35)</f>
        <v>18</v>
      </c>
      <c r="P914">
        <f ca="1">_xll.RiskDuniform($L$5:$L$16)</f>
        <v>11</v>
      </c>
      <c r="Q914" t="str">
        <f ca="1">IF(_xll.RiskUniform(0,1)&lt;0.5,"uptown","downtown")</f>
        <v>downtown</v>
      </c>
      <c r="R914">
        <f t="shared" ca="1" si="74"/>
        <v>10</v>
      </c>
      <c r="S914" t="str">
        <f t="shared" ca="1" si="75"/>
        <v>Safety 8</v>
      </c>
      <c r="T914" t="str">
        <f t="shared" ca="1" si="76"/>
        <v>November</v>
      </c>
      <c r="U914" t="str">
        <f t="shared" ca="1" si="77"/>
        <v>downtown</v>
      </c>
      <c r="V914">
        <f t="shared" ca="1" si="78"/>
        <v>10</v>
      </c>
      <c r="Y914" t="s">
        <v>24</v>
      </c>
      <c r="Z914" t="s">
        <v>47</v>
      </c>
      <c r="AA914" t="s">
        <v>54</v>
      </c>
      <c r="AB914" s="2">
        <v>10</v>
      </c>
    </row>
    <row r="915" spans="15:28" x14ac:dyDescent="0.25">
      <c r="O915">
        <f ca="1">_xll.RiskDiscrete($A$6:$A$35,$E$6:$E$35)</f>
        <v>10</v>
      </c>
      <c r="P915">
        <f ca="1">_xll.RiskDuniform($L$5:$L$16)</f>
        <v>2</v>
      </c>
      <c r="Q915" t="str">
        <f ca="1">IF(_xll.RiskUniform(0,1)&lt;0.5,"uptown","downtown")</f>
        <v>uptown</v>
      </c>
      <c r="R915">
        <f t="shared" ca="1" si="74"/>
        <v>2.5</v>
      </c>
      <c r="S915" t="str">
        <f t="shared" ca="1" si="75"/>
        <v>Tape 10</v>
      </c>
      <c r="T915" t="str">
        <f t="shared" ca="1" si="76"/>
        <v>February</v>
      </c>
      <c r="U915" t="str">
        <f t="shared" ca="1" si="77"/>
        <v>uptown</v>
      </c>
      <c r="V915">
        <f t="shared" ca="1" si="78"/>
        <v>2.5</v>
      </c>
      <c r="Y915" t="s">
        <v>24</v>
      </c>
      <c r="Z915" t="s">
        <v>44</v>
      </c>
      <c r="AA915" t="s">
        <v>54</v>
      </c>
      <c r="AB915" s="2">
        <v>10</v>
      </c>
    </row>
    <row r="916" spans="15:28" x14ac:dyDescent="0.25">
      <c r="O916">
        <f ca="1">_xll.RiskDiscrete($A$6:$A$35,$E$6:$E$35)</f>
        <v>18</v>
      </c>
      <c r="P916">
        <f ca="1">_xll.RiskDuniform($L$5:$L$16)</f>
        <v>5</v>
      </c>
      <c r="Q916" t="str">
        <f ca="1">IF(_xll.RiskUniform(0,1)&lt;0.5,"uptown","downtown")</f>
        <v>downtown</v>
      </c>
      <c r="R916">
        <f t="shared" ca="1" si="74"/>
        <v>10</v>
      </c>
      <c r="S916" t="str">
        <f t="shared" ca="1" si="75"/>
        <v>Safety 8</v>
      </c>
      <c r="T916" t="str">
        <f t="shared" ca="1" si="76"/>
        <v>May</v>
      </c>
      <c r="U916" t="str">
        <f t="shared" ca="1" si="77"/>
        <v>downtown</v>
      </c>
      <c r="V916">
        <f t="shared" ca="1" si="78"/>
        <v>10</v>
      </c>
      <c r="Y916" t="s">
        <v>24</v>
      </c>
      <c r="Z916" t="s">
        <v>48</v>
      </c>
      <c r="AA916" t="s">
        <v>53</v>
      </c>
      <c r="AB916" s="2">
        <v>10</v>
      </c>
    </row>
    <row r="917" spans="15:28" x14ac:dyDescent="0.25">
      <c r="O917">
        <f ca="1">_xll.RiskDiscrete($A$6:$A$35,$E$6:$E$35)</f>
        <v>7</v>
      </c>
      <c r="P917">
        <f ca="1">_xll.RiskDuniform($L$5:$L$16)</f>
        <v>9</v>
      </c>
      <c r="Q917" t="str">
        <f ca="1">IF(_xll.RiskUniform(0,1)&lt;0.5,"uptown","downtown")</f>
        <v>downtown</v>
      </c>
      <c r="R917">
        <f t="shared" ca="1" si="74"/>
        <v>2.5</v>
      </c>
      <c r="S917" t="str">
        <f t="shared" ca="1" si="75"/>
        <v>Tape 7</v>
      </c>
      <c r="T917" t="str">
        <f t="shared" ca="1" si="76"/>
        <v>September</v>
      </c>
      <c r="U917" t="str">
        <f t="shared" ca="1" si="77"/>
        <v>downtown</v>
      </c>
      <c r="V917">
        <f t="shared" ca="1" si="78"/>
        <v>2.5</v>
      </c>
      <c r="Y917" t="s">
        <v>18</v>
      </c>
      <c r="Z917" t="s">
        <v>40</v>
      </c>
      <c r="AA917" t="s">
        <v>53</v>
      </c>
      <c r="AB917" s="2">
        <v>10</v>
      </c>
    </row>
    <row r="918" spans="15:28" x14ac:dyDescent="0.25">
      <c r="O918">
        <f ca="1">_xll.RiskDiscrete($A$6:$A$35,$E$6:$E$35)</f>
        <v>18</v>
      </c>
      <c r="P918">
        <f ca="1">_xll.RiskDuniform($L$5:$L$16)</f>
        <v>2</v>
      </c>
      <c r="Q918" t="str">
        <f ca="1">IF(_xll.RiskUniform(0,1)&lt;0.5,"uptown","downtown")</f>
        <v>downtown</v>
      </c>
      <c r="R918">
        <f t="shared" ca="1" si="74"/>
        <v>10</v>
      </c>
      <c r="S918" t="str">
        <f t="shared" ca="1" si="75"/>
        <v>Safety 8</v>
      </c>
      <c r="T918" t="str">
        <f t="shared" ca="1" si="76"/>
        <v>February</v>
      </c>
      <c r="U918" t="str">
        <f t="shared" ca="1" si="77"/>
        <v>downtown</v>
      </c>
      <c r="V918">
        <f t="shared" ca="1" si="78"/>
        <v>10</v>
      </c>
      <c r="Y918" t="s">
        <v>22</v>
      </c>
      <c r="Z918" t="s">
        <v>45</v>
      </c>
      <c r="AA918" t="s">
        <v>53</v>
      </c>
      <c r="AB918" s="2">
        <v>10</v>
      </c>
    </row>
    <row r="919" spans="15:28" x14ac:dyDescent="0.25">
      <c r="O919">
        <f ca="1">_xll.RiskDiscrete($A$6:$A$35,$E$6:$E$35)</f>
        <v>10</v>
      </c>
      <c r="P919">
        <f ca="1">_xll.RiskDuniform($L$5:$L$16)</f>
        <v>9</v>
      </c>
      <c r="Q919" t="str">
        <f ca="1">IF(_xll.RiskUniform(0,1)&lt;0.5,"uptown","downtown")</f>
        <v>uptown</v>
      </c>
      <c r="R919">
        <f t="shared" ca="1" si="74"/>
        <v>2.5</v>
      </c>
      <c r="S919" t="str">
        <f t="shared" ca="1" si="75"/>
        <v>Tape 10</v>
      </c>
      <c r="T919" t="str">
        <f t="shared" ca="1" si="76"/>
        <v>September</v>
      </c>
      <c r="U919" t="str">
        <f t="shared" ca="1" si="77"/>
        <v>uptown</v>
      </c>
      <c r="V919">
        <f t="shared" ca="1" si="78"/>
        <v>2.5</v>
      </c>
      <c r="Y919" t="s">
        <v>30</v>
      </c>
      <c r="Z919" t="s">
        <v>43</v>
      </c>
      <c r="AA919" t="s">
        <v>53</v>
      </c>
      <c r="AB919" s="2">
        <v>7</v>
      </c>
    </row>
    <row r="920" spans="15:28" x14ac:dyDescent="0.25">
      <c r="O920">
        <f ca="1">_xll.RiskDiscrete($A$6:$A$35,$E$6:$E$35)</f>
        <v>16</v>
      </c>
      <c r="P920">
        <f ca="1">_xll.RiskDuniform($L$5:$L$16)</f>
        <v>7</v>
      </c>
      <c r="Q920" t="str">
        <f ca="1">IF(_xll.RiskUniform(0,1)&lt;0.5,"uptown","downtown")</f>
        <v>downtown</v>
      </c>
      <c r="R920">
        <f t="shared" ca="1" si="74"/>
        <v>10</v>
      </c>
      <c r="S920" t="str">
        <f t="shared" ca="1" si="75"/>
        <v>Safety 6</v>
      </c>
      <c r="T920" t="str">
        <f t="shared" ca="1" si="76"/>
        <v>July</v>
      </c>
      <c r="U920" t="str">
        <f t="shared" ca="1" si="77"/>
        <v>downtown</v>
      </c>
      <c r="V920">
        <f t="shared" ca="1" si="78"/>
        <v>10</v>
      </c>
      <c r="Y920" t="s">
        <v>18</v>
      </c>
      <c r="Z920" t="s">
        <v>43</v>
      </c>
      <c r="AA920" t="s">
        <v>53</v>
      </c>
      <c r="AB920" s="2">
        <v>10</v>
      </c>
    </row>
    <row r="921" spans="15:28" x14ac:dyDescent="0.25">
      <c r="O921">
        <f ca="1">_xll.RiskDiscrete($A$6:$A$35,$E$6:$E$35)</f>
        <v>18</v>
      </c>
      <c r="P921">
        <f ca="1">_xll.RiskDuniform($L$5:$L$16)</f>
        <v>4</v>
      </c>
      <c r="Q921" t="str">
        <f ca="1">IF(_xll.RiskUniform(0,1)&lt;0.5,"uptown","downtown")</f>
        <v>downtown</v>
      </c>
      <c r="R921">
        <f t="shared" ca="1" si="74"/>
        <v>10</v>
      </c>
      <c r="S921" t="str">
        <f t="shared" ca="1" si="75"/>
        <v>Safety 8</v>
      </c>
      <c r="T921" t="str">
        <f t="shared" ca="1" si="76"/>
        <v>April</v>
      </c>
      <c r="U921" t="str">
        <f t="shared" ca="1" si="77"/>
        <v>downtown</v>
      </c>
      <c r="V921">
        <f t="shared" ca="1" si="78"/>
        <v>10</v>
      </c>
      <c r="Y921" t="s">
        <v>24</v>
      </c>
      <c r="Z921" t="s">
        <v>39</v>
      </c>
      <c r="AA921" t="s">
        <v>54</v>
      </c>
      <c r="AB921" s="2">
        <v>10</v>
      </c>
    </row>
    <row r="922" spans="15:28" x14ac:dyDescent="0.25">
      <c r="O922">
        <f ca="1">_xll.RiskDiscrete($A$6:$A$35,$E$6:$E$35)</f>
        <v>6</v>
      </c>
      <c r="P922">
        <f ca="1">_xll.RiskDuniform($L$5:$L$16)</f>
        <v>4</v>
      </c>
      <c r="Q922" t="str">
        <f ca="1">IF(_xll.RiskUniform(0,1)&lt;0.5,"uptown","downtown")</f>
        <v>uptown</v>
      </c>
      <c r="R922">
        <f t="shared" ca="1" si="74"/>
        <v>2.5</v>
      </c>
      <c r="S922" t="str">
        <f t="shared" ca="1" si="75"/>
        <v>Tape 6</v>
      </c>
      <c r="T922" t="str">
        <f t="shared" ca="1" si="76"/>
        <v>April</v>
      </c>
      <c r="U922" t="str">
        <f t="shared" ca="1" si="77"/>
        <v>uptown</v>
      </c>
      <c r="V922">
        <f t="shared" ca="1" si="78"/>
        <v>2.5</v>
      </c>
      <c r="Y922" t="s">
        <v>30</v>
      </c>
      <c r="Z922" t="s">
        <v>41</v>
      </c>
      <c r="AA922" t="s">
        <v>53</v>
      </c>
      <c r="AB922" s="2">
        <v>7</v>
      </c>
    </row>
    <row r="923" spans="15:28" x14ac:dyDescent="0.25">
      <c r="O923">
        <f ca="1">_xll.RiskDiscrete($A$6:$A$35,$E$6:$E$35)</f>
        <v>11</v>
      </c>
      <c r="P923">
        <f ca="1">_xll.RiskDuniform($L$5:$L$16)</f>
        <v>12</v>
      </c>
      <c r="Q923" t="str">
        <f ca="1">IF(_xll.RiskUniform(0,1)&lt;0.5,"uptown","downtown")</f>
        <v>downtown</v>
      </c>
      <c r="R923">
        <f t="shared" ca="1" si="74"/>
        <v>12</v>
      </c>
      <c r="S923" t="str">
        <f t="shared" ca="1" si="75"/>
        <v>Safety 1</v>
      </c>
      <c r="T923" t="str">
        <f t="shared" ca="1" si="76"/>
        <v>December</v>
      </c>
      <c r="U923" t="str">
        <f t="shared" ca="1" si="77"/>
        <v>downtown</v>
      </c>
      <c r="V923">
        <f t="shared" ca="1" si="78"/>
        <v>12</v>
      </c>
      <c r="Y923" t="s">
        <v>13</v>
      </c>
      <c r="Z923" t="s">
        <v>41</v>
      </c>
      <c r="AA923" t="s">
        <v>54</v>
      </c>
      <c r="AB923" s="2">
        <v>2.5</v>
      </c>
    </row>
    <row r="924" spans="15:28" x14ac:dyDescent="0.25">
      <c r="O924">
        <f ca="1">_xll.RiskDiscrete($A$6:$A$35,$E$6:$E$35)</f>
        <v>18</v>
      </c>
      <c r="P924">
        <f ca="1">_xll.RiskDuniform($L$5:$L$16)</f>
        <v>9</v>
      </c>
      <c r="Q924" t="str">
        <f ca="1">IF(_xll.RiskUniform(0,1)&lt;0.5,"uptown","downtown")</f>
        <v>uptown</v>
      </c>
      <c r="R924">
        <f t="shared" ca="1" si="74"/>
        <v>10</v>
      </c>
      <c r="S924" t="str">
        <f t="shared" ca="1" si="75"/>
        <v>Safety 8</v>
      </c>
      <c r="T924" t="str">
        <f t="shared" ca="1" si="76"/>
        <v>September</v>
      </c>
      <c r="U924" t="str">
        <f t="shared" ca="1" si="77"/>
        <v>uptown</v>
      </c>
      <c r="V924">
        <f t="shared" ca="1" si="78"/>
        <v>10</v>
      </c>
      <c r="Y924" t="s">
        <v>24</v>
      </c>
      <c r="Z924" t="s">
        <v>49</v>
      </c>
      <c r="AA924" t="s">
        <v>53</v>
      </c>
      <c r="AB924" s="2">
        <v>10</v>
      </c>
    </row>
    <row r="925" spans="15:28" x14ac:dyDescent="0.25">
      <c r="O925">
        <f ca="1">_xll.RiskDiscrete($A$6:$A$35,$E$6:$E$35)</f>
        <v>18</v>
      </c>
      <c r="P925">
        <f ca="1">_xll.RiskDuniform($L$5:$L$16)</f>
        <v>11</v>
      </c>
      <c r="Q925" t="str">
        <f ca="1">IF(_xll.RiskUniform(0,1)&lt;0.5,"uptown","downtown")</f>
        <v>uptown</v>
      </c>
      <c r="R925">
        <f t="shared" ca="1" si="74"/>
        <v>10</v>
      </c>
      <c r="S925" t="str">
        <f t="shared" ca="1" si="75"/>
        <v>Safety 8</v>
      </c>
      <c r="T925" t="str">
        <f t="shared" ca="1" si="76"/>
        <v>November</v>
      </c>
      <c r="U925" t="str">
        <f t="shared" ca="1" si="77"/>
        <v>uptown</v>
      </c>
      <c r="V925">
        <f t="shared" ca="1" si="78"/>
        <v>10</v>
      </c>
      <c r="Y925" t="s">
        <v>31</v>
      </c>
      <c r="Z925" t="s">
        <v>45</v>
      </c>
      <c r="AA925" t="s">
        <v>53</v>
      </c>
      <c r="AB925" s="2">
        <v>7</v>
      </c>
    </row>
    <row r="926" spans="15:28" x14ac:dyDescent="0.25">
      <c r="O926">
        <f ca="1">_xll.RiskDiscrete($A$6:$A$35,$E$6:$E$35)</f>
        <v>10</v>
      </c>
      <c r="P926">
        <f ca="1">_xll.RiskDuniform($L$5:$L$16)</f>
        <v>11</v>
      </c>
      <c r="Q926" t="str">
        <f ca="1">IF(_xll.RiskUniform(0,1)&lt;0.5,"uptown","downtown")</f>
        <v>uptown</v>
      </c>
      <c r="R926">
        <f t="shared" ca="1" si="74"/>
        <v>2.5</v>
      </c>
      <c r="S926" t="str">
        <f t="shared" ca="1" si="75"/>
        <v>Tape 10</v>
      </c>
      <c r="T926" t="str">
        <f t="shared" ca="1" si="76"/>
        <v>November</v>
      </c>
      <c r="U926" t="str">
        <f t="shared" ca="1" si="77"/>
        <v>uptown</v>
      </c>
      <c r="V926">
        <f t="shared" ca="1" si="78"/>
        <v>2.5</v>
      </c>
      <c r="Y926" t="s">
        <v>13</v>
      </c>
      <c r="Z926" t="s">
        <v>48</v>
      </c>
      <c r="AA926" t="s">
        <v>53</v>
      </c>
      <c r="AB926" s="2">
        <v>2.5</v>
      </c>
    </row>
    <row r="927" spans="15:28" x14ac:dyDescent="0.25">
      <c r="O927">
        <f ca="1">_xll.RiskDiscrete($A$6:$A$35,$E$6:$E$35)</f>
        <v>18</v>
      </c>
      <c r="P927">
        <f ca="1">_xll.RiskDuniform($L$5:$L$16)</f>
        <v>3</v>
      </c>
      <c r="Q927" t="str">
        <f ca="1">IF(_xll.RiskUniform(0,1)&lt;0.5,"uptown","downtown")</f>
        <v>downtown</v>
      </c>
      <c r="R927">
        <f t="shared" ca="1" si="74"/>
        <v>10</v>
      </c>
      <c r="S927" t="str">
        <f t="shared" ca="1" si="75"/>
        <v>Safety 8</v>
      </c>
      <c r="T927" t="str">
        <f t="shared" ca="1" si="76"/>
        <v>March</v>
      </c>
      <c r="U927" t="str">
        <f t="shared" ca="1" si="77"/>
        <v>downtown</v>
      </c>
      <c r="V927">
        <f t="shared" ca="1" si="78"/>
        <v>10</v>
      </c>
      <c r="Y927" t="s">
        <v>13</v>
      </c>
      <c r="Z927" t="s">
        <v>47</v>
      </c>
      <c r="AA927" t="s">
        <v>54</v>
      </c>
      <c r="AB927" s="2">
        <v>2.5</v>
      </c>
    </row>
    <row r="928" spans="15:28" x14ac:dyDescent="0.25">
      <c r="O928">
        <f ca="1">_xll.RiskDiscrete($A$6:$A$35,$E$6:$E$35)</f>
        <v>5</v>
      </c>
      <c r="P928">
        <f ca="1">_xll.RiskDuniform($L$5:$L$16)</f>
        <v>1</v>
      </c>
      <c r="Q928" t="str">
        <f ca="1">IF(_xll.RiskUniform(0,1)&lt;0.5,"uptown","downtown")</f>
        <v>uptown</v>
      </c>
      <c r="R928">
        <f t="shared" ca="1" si="74"/>
        <v>2.5</v>
      </c>
      <c r="S928" t="str">
        <f t="shared" ca="1" si="75"/>
        <v>Tape 5</v>
      </c>
      <c r="T928" t="str">
        <f t="shared" ca="1" si="76"/>
        <v>January</v>
      </c>
      <c r="U928" t="str">
        <f t="shared" ca="1" si="77"/>
        <v>uptown</v>
      </c>
      <c r="V928">
        <f t="shared" ca="1" si="78"/>
        <v>2.5</v>
      </c>
      <c r="Y928" t="s">
        <v>24</v>
      </c>
      <c r="Z928" t="s">
        <v>43</v>
      </c>
      <c r="AA928" t="s">
        <v>53</v>
      </c>
      <c r="AB928" s="2">
        <v>10</v>
      </c>
    </row>
    <row r="929" spans="15:28" x14ac:dyDescent="0.25">
      <c r="O929">
        <f ca="1">_xll.RiskDiscrete($A$6:$A$35,$E$6:$E$35)</f>
        <v>7</v>
      </c>
      <c r="P929">
        <f ca="1">_xll.RiskDuniform($L$5:$L$16)</f>
        <v>3</v>
      </c>
      <c r="Q929" t="str">
        <f ca="1">IF(_xll.RiskUniform(0,1)&lt;0.5,"uptown","downtown")</f>
        <v>downtown</v>
      </c>
      <c r="R929">
        <f t="shared" ca="1" si="74"/>
        <v>2.5</v>
      </c>
      <c r="S929" t="str">
        <f t="shared" ca="1" si="75"/>
        <v>Tape 7</v>
      </c>
      <c r="T929" t="str">
        <f t="shared" ca="1" si="76"/>
        <v>March</v>
      </c>
      <c r="U929" t="str">
        <f t="shared" ca="1" si="77"/>
        <v>downtown</v>
      </c>
      <c r="V929">
        <f t="shared" ca="1" si="78"/>
        <v>2.5</v>
      </c>
      <c r="Y929" t="s">
        <v>16</v>
      </c>
      <c r="Z929" t="s">
        <v>42</v>
      </c>
      <c r="AA929" t="s">
        <v>54</v>
      </c>
      <c r="AB929" s="2">
        <v>2.5</v>
      </c>
    </row>
    <row r="930" spans="15:28" x14ac:dyDescent="0.25">
      <c r="O930">
        <f ca="1">_xll.RiskDiscrete($A$6:$A$35,$E$6:$E$35)</f>
        <v>11</v>
      </c>
      <c r="P930">
        <f ca="1">_xll.RiskDuniform($L$5:$L$16)</f>
        <v>11</v>
      </c>
      <c r="Q930" t="str">
        <f ca="1">IF(_xll.RiskUniform(0,1)&lt;0.5,"uptown","downtown")</f>
        <v>uptown</v>
      </c>
      <c r="R930">
        <f t="shared" ca="1" si="74"/>
        <v>12</v>
      </c>
      <c r="S930" t="str">
        <f t="shared" ca="1" si="75"/>
        <v>Safety 1</v>
      </c>
      <c r="T930" t="str">
        <f t="shared" ca="1" si="76"/>
        <v>November</v>
      </c>
      <c r="U930" t="str">
        <f t="shared" ca="1" si="77"/>
        <v>uptown</v>
      </c>
      <c r="V930">
        <f t="shared" ca="1" si="78"/>
        <v>12</v>
      </c>
      <c r="Y930" t="s">
        <v>15</v>
      </c>
      <c r="Z930" t="s">
        <v>46</v>
      </c>
      <c r="AA930" t="s">
        <v>53</v>
      </c>
      <c r="AB930" s="2">
        <v>2.5</v>
      </c>
    </row>
    <row r="931" spans="15:28" x14ac:dyDescent="0.25">
      <c r="O931">
        <f ca="1">_xll.RiskDiscrete($A$6:$A$35,$E$6:$E$35)</f>
        <v>10</v>
      </c>
      <c r="P931">
        <f ca="1">_xll.RiskDuniform($L$5:$L$16)</f>
        <v>1</v>
      </c>
      <c r="Q931" t="str">
        <f ca="1">IF(_xll.RiskUniform(0,1)&lt;0.5,"uptown","downtown")</f>
        <v>uptown</v>
      </c>
      <c r="R931">
        <f t="shared" ca="1" si="74"/>
        <v>2.5</v>
      </c>
      <c r="S931" t="str">
        <f t="shared" ca="1" si="75"/>
        <v>Tape 10</v>
      </c>
      <c r="T931" t="str">
        <f t="shared" ca="1" si="76"/>
        <v>January</v>
      </c>
      <c r="U931" t="str">
        <f t="shared" ca="1" si="77"/>
        <v>uptown</v>
      </c>
      <c r="V931">
        <f t="shared" ca="1" si="78"/>
        <v>2.5</v>
      </c>
      <c r="Y931" t="s">
        <v>11</v>
      </c>
      <c r="Z931" t="s">
        <v>44</v>
      </c>
      <c r="AA931" t="s">
        <v>53</v>
      </c>
      <c r="AB931" s="2">
        <v>2.5</v>
      </c>
    </row>
    <row r="932" spans="15:28" x14ac:dyDescent="0.25">
      <c r="O932">
        <f ca="1">_xll.RiskDiscrete($A$6:$A$35,$E$6:$E$35)</f>
        <v>10</v>
      </c>
      <c r="P932">
        <f ca="1">_xll.RiskDuniform($L$5:$L$16)</f>
        <v>8</v>
      </c>
      <c r="Q932" t="str">
        <f ca="1">IF(_xll.RiskUniform(0,1)&lt;0.5,"uptown","downtown")</f>
        <v>downtown</v>
      </c>
      <c r="R932">
        <f t="shared" ca="1" si="74"/>
        <v>2.5</v>
      </c>
      <c r="S932" t="str">
        <f t="shared" ca="1" si="75"/>
        <v>Tape 10</v>
      </c>
      <c r="T932" t="str">
        <f t="shared" ca="1" si="76"/>
        <v>August</v>
      </c>
      <c r="U932" t="str">
        <f t="shared" ca="1" si="77"/>
        <v>downtown</v>
      </c>
      <c r="V932">
        <f t="shared" ca="1" si="78"/>
        <v>2.5</v>
      </c>
      <c r="Y932" t="s">
        <v>24</v>
      </c>
      <c r="Z932" t="s">
        <v>45</v>
      </c>
      <c r="AA932" t="s">
        <v>53</v>
      </c>
      <c r="AB932" s="2">
        <v>10</v>
      </c>
    </row>
    <row r="933" spans="15:28" x14ac:dyDescent="0.25">
      <c r="O933">
        <f ca="1">_xll.RiskDiscrete($A$6:$A$35,$E$6:$E$35)</f>
        <v>24</v>
      </c>
      <c r="P933">
        <f ca="1">_xll.RiskDuniform($L$5:$L$16)</f>
        <v>3</v>
      </c>
      <c r="Q933" t="str">
        <f ca="1">IF(_xll.RiskUniform(0,1)&lt;0.5,"uptown","downtown")</f>
        <v>downtown</v>
      </c>
      <c r="R933">
        <f t="shared" ca="1" si="74"/>
        <v>7</v>
      </c>
      <c r="S933" t="str">
        <f t="shared" ca="1" si="75"/>
        <v>Adhesive 4</v>
      </c>
      <c r="T933" t="str">
        <f t="shared" ca="1" si="76"/>
        <v>March</v>
      </c>
      <c r="U933" t="str">
        <f t="shared" ca="1" si="77"/>
        <v>downtown</v>
      </c>
      <c r="V933">
        <f t="shared" ca="1" si="78"/>
        <v>7</v>
      </c>
      <c r="Y933" t="s">
        <v>10</v>
      </c>
      <c r="Z933" t="s">
        <v>42</v>
      </c>
      <c r="AA933" t="s">
        <v>53</v>
      </c>
      <c r="AB933" s="2">
        <v>2.5</v>
      </c>
    </row>
    <row r="934" spans="15:28" x14ac:dyDescent="0.25">
      <c r="O934">
        <f ca="1">_xll.RiskDiscrete($A$6:$A$35,$E$6:$E$35)</f>
        <v>23</v>
      </c>
      <c r="P934">
        <f ca="1">_xll.RiskDuniform($L$5:$L$16)</f>
        <v>1</v>
      </c>
      <c r="Q934" t="str">
        <f ca="1">IF(_xll.RiskUniform(0,1)&lt;0.5,"uptown","downtown")</f>
        <v>uptown</v>
      </c>
      <c r="R934">
        <f t="shared" ca="1" si="74"/>
        <v>7</v>
      </c>
      <c r="S934" t="str">
        <f t="shared" ca="1" si="75"/>
        <v>Adhesive 3</v>
      </c>
      <c r="T934" t="str">
        <f t="shared" ca="1" si="76"/>
        <v>January</v>
      </c>
      <c r="U934" t="str">
        <f t="shared" ca="1" si="77"/>
        <v>uptown</v>
      </c>
      <c r="V934">
        <f t="shared" ca="1" si="78"/>
        <v>7</v>
      </c>
      <c r="Y934" t="s">
        <v>18</v>
      </c>
      <c r="Z934" t="s">
        <v>49</v>
      </c>
      <c r="AA934" t="s">
        <v>53</v>
      </c>
      <c r="AB934" s="2">
        <v>10</v>
      </c>
    </row>
    <row r="935" spans="15:28" x14ac:dyDescent="0.25">
      <c r="O935">
        <f ca="1">_xll.RiskDiscrete($A$6:$A$35,$E$6:$E$35)</f>
        <v>24</v>
      </c>
      <c r="P935">
        <f ca="1">_xll.RiskDuniform($L$5:$L$16)</f>
        <v>4</v>
      </c>
      <c r="Q935" t="str">
        <f ca="1">IF(_xll.RiskUniform(0,1)&lt;0.5,"uptown","downtown")</f>
        <v>downtown</v>
      </c>
      <c r="R935">
        <f t="shared" ca="1" si="74"/>
        <v>7</v>
      </c>
      <c r="S935" t="str">
        <f t="shared" ca="1" si="75"/>
        <v>Adhesive 4</v>
      </c>
      <c r="T935" t="str">
        <f t="shared" ca="1" si="76"/>
        <v>April</v>
      </c>
      <c r="U935" t="str">
        <f t="shared" ca="1" si="77"/>
        <v>downtown</v>
      </c>
      <c r="V935">
        <f t="shared" ca="1" si="78"/>
        <v>7</v>
      </c>
      <c r="Y935" t="s">
        <v>16</v>
      </c>
      <c r="Z935" t="s">
        <v>47</v>
      </c>
      <c r="AA935" t="s">
        <v>53</v>
      </c>
      <c r="AB935" s="2">
        <v>2.5</v>
      </c>
    </row>
    <row r="936" spans="15:28" x14ac:dyDescent="0.25">
      <c r="O936">
        <f ca="1">_xll.RiskDiscrete($A$6:$A$35,$E$6:$E$35)</f>
        <v>17</v>
      </c>
      <c r="P936">
        <f ca="1">_xll.RiskDuniform($L$5:$L$16)</f>
        <v>8</v>
      </c>
      <c r="Q936" t="str">
        <f ca="1">IF(_xll.RiskUniform(0,1)&lt;0.5,"uptown","downtown")</f>
        <v>uptown</v>
      </c>
      <c r="R936">
        <f t="shared" ca="1" si="74"/>
        <v>10</v>
      </c>
      <c r="S936" t="str">
        <f t="shared" ca="1" si="75"/>
        <v>Safety 7</v>
      </c>
      <c r="T936" t="str">
        <f t="shared" ca="1" si="76"/>
        <v>August</v>
      </c>
      <c r="U936" t="str">
        <f t="shared" ca="1" si="77"/>
        <v>uptown</v>
      </c>
      <c r="V936">
        <f t="shared" ca="1" si="78"/>
        <v>10</v>
      </c>
      <c r="Y936" t="s">
        <v>30</v>
      </c>
      <c r="Z936" t="s">
        <v>44</v>
      </c>
      <c r="AA936" t="s">
        <v>53</v>
      </c>
      <c r="AB936" s="2">
        <v>7</v>
      </c>
    </row>
    <row r="937" spans="15:28" x14ac:dyDescent="0.25">
      <c r="O937">
        <f ca="1">_xll.RiskDiscrete($A$6:$A$35,$E$6:$E$35)</f>
        <v>10</v>
      </c>
      <c r="P937">
        <f ca="1">_xll.RiskDuniform($L$5:$L$16)</f>
        <v>4</v>
      </c>
      <c r="Q937" t="str">
        <f ca="1">IF(_xll.RiskUniform(0,1)&lt;0.5,"uptown","downtown")</f>
        <v>uptown</v>
      </c>
      <c r="R937">
        <f t="shared" ca="1" si="74"/>
        <v>2.5</v>
      </c>
      <c r="S937" t="str">
        <f t="shared" ca="1" si="75"/>
        <v>Tape 10</v>
      </c>
      <c r="T937" t="str">
        <f t="shared" ca="1" si="76"/>
        <v>April</v>
      </c>
      <c r="U937" t="str">
        <f t="shared" ca="1" si="77"/>
        <v>uptown</v>
      </c>
      <c r="V937">
        <f t="shared" ca="1" si="78"/>
        <v>2.5</v>
      </c>
      <c r="Y937" t="s">
        <v>24</v>
      </c>
      <c r="Z937" t="s">
        <v>49</v>
      </c>
      <c r="AA937" t="s">
        <v>53</v>
      </c>
      <c r="AB937" s="2">
        <v>10</v>
      </c>
    </row>
    <row r="938" spans="15:28" x14ac:dyDescent="0.25">
      <c r="O938">
        <f ca="1">_xll.RiskDiscrete($A$6:$A$35,$E$6:$E$35)</f>
        <v>21</v>
      </c>
      <c r="P938">
        <f ca="1">_xll.RiskDuniform($L$5:$L$16)</f>
        <v>12</v>
      </c>
      <c r="Q938" t="str">
        <f ca="1">IF(_xll.RiskUniform(0,1)&lt;0.5,"uptown","downtown")</f>
        <v>uptown</v>
      </c>
      <c r="R938">
        <f t="shared" ca="1" si="74"/>
        <v>8</v>
      </c>
      <c r="S938" t="str">
        <f t="shared" ca="1" si="75"/>
        <v>Adhesive 1</v>
      </c>
      <c r="T938" t="str">
        <f t="shared" ca="1" si="76"/>
        <v>December</v>
      </c>
      <c r="U938" t="str">
        <f t="shared" ca="1" si="77"/>
        <v>uptown</v>
      </c>
      <c r="V938">
        <f t="shared" ca="1" si="78"/>
        <v>8</v>
      </c>
      <c r="Y938" t="s">
        <v>13</v>
      </c>
      <c r="Z938" t="s">
        <v>45</v>
      </c>
      <c r="AA938" t="s">
        <v>53</v>
      </c>
      <c r="AB938" s="2">
        <v>2.5</v>
      </c>
    </row>
    <row r="939" spans="15:28" x14ac:dyDescent="0.25">
      <c r="O939">
        <f ca="1">_xll.RiskDiscrete($A$6:$A$35,$E$6:$E$35)</f>
        <v>18</v>
      </c>
      <c r="P939">
        <f ca="1">_xll.RiskDuniform($L$5:$L$16)</f>
        <v>7</v>
      </c>
      <c r="Q939" t="str">
        <f ca="1">IF(_xll.RiskUniform(0,1)&lt;0.5,"uptown","downtown")</f>
        <v>uptown</v>
      </c>
      <c r="R939">
        <f t="shared" ca="1" si="74"/>
        <v>10</v>
      </c>
      <c r="S939" t="str">
        <f t="shared" ca="1" si="75"/>
        <v>Safety 8</v>
      </c>
      <c r="T939" t="str">
        <f t="shared" ca="1" si="76"/>
        <v>July</v>
      </c>
      <c r="U939" t="str">
        <f t="shared" ca="1" si="77"/>
        <v>uptown</v>
      </c>
      <c r="V939">
        <f t="shared" ca="1" si="78"/>
        <v>10</v>
      </c>
      <c r="Y939" t="s">
        <v>16</v>
      </c>
      <c r="Z939" t="s">
        <v>44</v>
      </c>
      <c r="AA939" t="s">
        <v>54</v>
      </c>
      <c r="AB939" s="2">
        <v>2.5</v>
      </c>
    </row>
    <row r="940" spans="15:28" x14ac:dyDescent="0.25">
      <c r="O940">
        <f ca="1">_xll.RiskDiscrete($A$6:$A$35,$E$6:$E$35)</f>
        <v>1</v>
      </c>
      <c r="P940">
        <f ca="1">_xll.RiskDuniform($L$5:$L$16)</f>
        <v>7</v>
      </c>
      <c r="Q940" t="str">
        <f ca="1">IF(_xll.RiskUniform(0,1)&lt;0.5,"uptown","downtown")</f>
        <v>downtown</v>
      </c>
      <c r="R940">
        <f t="shared" ca="1" si="74"/>
        <v>3</v>
      </c>
      <c r="S940" t="str">
        <f t="shared" ca="1" si="75"/>
        <v>Tape 1</v>
      </c>
      <c r="T940" t="str">
        <f t="shared" ca="1" si="76"/>
        <v>July</v>
      </c>
      <c r="U940" t="str">
        <f t="shared" ca="1" si="77"/>
        <v>downtown</v>
      </c>
      <c r="V940">
        <f t="shared" ca="1" si="78"/>
        <v>3</v>
      </c>
      <c r="Y940" t="s">
        <v>24</v>
      </c>
      <c r="Z940" t="s">
        <v>42</v>
      </c>
      <c r="AA940" t="s">
        <v>54</v>
      </c>
      <c r="AB940" s="2">
        <v>10</v>
      </c>
    </row>
    <row r="941" spans="15:28" x14ac:dyDescent="0.25">
      <c r="O941">
        <f ca="1">_xll.RiskDiscrete($A$6:$A$35,$E$6:$E$35)</f>
        <v>16</v>
      </c>
      <c r="P941">
        <f ca="1">_xll.RiskDuniform($L$5:$L$16)</f>
        <v>3</v>
      </c>
      <c r="Q941" t="str">
        <f ca="1">IF(_xll.RiskUniform(0,1)&lt;0.5,"uptown","downtown")</f>
        <v>uptown</v>
      </c>
      <c r="R941">
        <f t="shared" ca="1" si="74"/>
        <v>10</v>
      </c>
      <c r="S941" t="str">
        <f t="shared" ca="1" si="75"/>
        <v>Safety 6</v>
      </c>
      <c r="T941" t="str">
        <f t="shared" ca="1" si="76"/>
        <v>March</v>
      </c>
      <c r="U941" t="str">
        <f t="shared" ca="1" si="77"/>
        <v>uptown</v>
      </c>
      <c r="V941">
        <f t="shared" ca="1" si="78"/>
        <v>10</v>
      </c>
      <c r="Y941" t="s">
        <v>13</v>
      </c>
      <c r="Z941" t="s">
        <v>49</v>
      </c>
      <c r="AA941" t="s">
        <v>54</v>
      </c>
      <c r="AB941" s="2">
        <v>2.5</v>
      </c>
    </row>
    <row r="942" spans="15:28" x14ac:dyDescent="0.25">
      <c r="O942">
        <f ca="1">_xll.RiskDiscrete($A$6:$A$35,$E$6:$E$35)</f>
        <v>18</v>
      </c>
      <c r="P942">
        <f ca="1">_xll.RiskDuniform($L$5:$L$16)</f>
        <v>3</v>
      </c>
      <c r="Q942" t="str">
        <f ca="1">IF(_xll.RiskUniform(0,1)&lt;0.5,"uptown","downtown")</f>
        <v>uptown</v>
      </c>
      <c r="R942">
        <f t="shared" ca="1" si="74"/>
        <v>10</v>
      </c>
      <c r="S942" t="str">
        <f t="shared" ca="1" si="75"/>
        <v>Safety 8</v>
      </c>
      <c r="T942" t="str">
        <f t="shared" ca="1" si="76"/>
        <v>March</v>
      </c>
      <c r="U942" t="str">
        <f t="shared" ca="1" si="77"/>
        <v>uptown</v>
      </c>
      <c r="V942">
        <f t="shared" ca="1" si="78"/>
        <v>10</v>
      </c>
      <c r="Y942" t="s">
        <v>24</v>
      </c>
      <c r="Z942" t="s">
        <v>44</v>
      </c>
      <c r="AA942" t="s">
        <v>54</v>
      </c>
      <c r="AB942" s="2">
        <v>10</v>
      </c>
    </row>
    <row r="943" spans="15:28" x14ac:dyDescent="0.25">
      <c r="O943">
        <f ca="1">_xll.RiskDiscrete($A$6:$A$35,$E$6:$E$35)</f>
        <v>7</v>
      </c>
      <c r="P943">
        <f ca="1">_xll.RiskDuniform($L$5:$L$16)</f>
        <v>11</v>
      </c>
      <c r="Q943" t="str">
        <f ca="1">IF(_xll.RiskUniform(0,1)&lt;0.5,"uptown","downtown")</f>
        <v>downtown</v>
      </c>
      <c r="R943">
        <f t="shared" ca="1" si="74"/>
        <v>2.5</v>
      </c>
      <c r="S943" t="str">
        <f t="shared" ca="1" si="75"/>
        <v>Tape 7</v>
      </c>
      <c r="T943" t="str">
        <f t="shared" ca="1" si="76"/>
        <v>November</v>
      </c>
      <c r="U943" t="str">
        <f t="shared" ca="1" si="77"/>
        <v>downtown</v>
      </c>
      <c r="V943">
        <f t="shared" ca="1" si="78"/>
        <v>2.5</v>
      </c>
      <c r="Y943" t="s">
        <v>21</v>
      </c>
      <c r="Z943" t="s">
        <v>43</v>
      </c>
      <c r="AA943" t="s">
        <v>54</v>
      </c>
      <c r="AB943" s="2">
        <v>10</v>
      </c>
    </row>
    <row r="944" spans="15:28" x14ac:dyDescent="0.25">
      <c r="O944">
        <f ca="1">_xll.RiskDiscrete($A$6:$A$35,$E$6:$E$35)</f>
        <v>3</v>
      </c>
      <c r="P944">
        <f ca="1">_xll.RiskDuniform($L$5:$L$16)</f>
        <v>1</v>
      </c>
      <c r="Q944" t="str">
        <f ca="1">IF(_xll.RiskUniform(0,1)&lt;0.5,"uptown","downtown")</f>
        <v>uptown</v>
      </c>
      <c r="R944">
        <f t="shared" ca="1" si="74"/>
        <v>2.5</v>
      </c>
      <c r="S944" t="str">
        <f t="shared" ca="1" si="75"/>
        <v>Tape 3</v>
      </c>
      <c r="T944" t="str">
        <f t="shared" ca="1" si="76"/>
        <v>January</v>
      </c>
      <c r="U944" t="str">
        <f t="shared" ca="1" si="77"/>
        <v>uptown</v>
      </c>
      <c r="V944">
        <f t="shared" ca="1" si="78"/>
        <v>2.5</v>
      </c>
      <c r="Y944" t="s">
        <v>13</v>
      </c>
      <c r="Z944" t="s">
        <v>49</v>
      </c>
      <c r="AA944" t="s">
        <v>54</v>
      </c>
      <c r="AB944" s="2">
        <v>2.5</v>
      </c>
    </row>
    <row r="945" spans="15:28" x14ac:dyDescent="0.25">
      <c r="O945">
        <f ca="1">_xll.RiskDiscrete($A$6:$A$35,$E$6:$E$35)</f>
        <v>10</v>
      </c>
      <c r="P945">
        <f ca="1">_xll.RiskDuniform($L$5:$L$16)</f>
        <v>9</v>
      </c>
      <c r="Q945" t="str">
        <f ca="1">IF(_xll.RiskUniform(0,1)&lt;0.5,"uptown","downtown")</f>
        <v>uptown</v>
      </c>
      <c r="R945">
        <f t="shared" ca="1" si="74"/>
        <v>2.5</v>
      </c>
      <c r="S945" t="str">
        <f t="shared" ca="1" si="75"/>
        <v>Tape 10</v>
      </c>
      <c r="T945" t="str">
        <f t="shared" ca="1" si="76"/>
        <v>September</v>
      </c>
      <c r="U945" t="str">
        <f t="shared" ca="1" si="77"/>
        <v>uptown</v>
      </c>
      <c r="V945">
        <f t="shared" ca="1" si="78"/>
        <v>2.5</v>
      </c>
      <c r="Y945" t="s">
        <v>16</v>
      </c>
      <c r="Z945" t="s">
        <v>47</v>
      </c>
      <c r="AA945" t="s">
        <v>53</v>
      </c>
      <c r="AB945" s="2">
        <v>2.5</v>
      </c>
    </row>
    <row r="946" spans="15:28" x14ac:dyDescent="0.25">
      <c r="O946">
        <f ca="1">_xll.RiskDiscrete($A$6:$A$35,$E$6:$E$35)</f>
        <v>29</v>
      </c>
      <c r="P946">
        <f ca="1">_xll.RiskDuniform($L$5:$L$16)</f>
        <v>3</v>
      </c>
      <c r="Q946" t="str">
        <f ca="1">IF(_xll.RiskUniform(0,1)&lt;0.5,"uptown","downtown")</f>
        <v>uptown</v>
      </c>
      <c r="R946">
        <f t="shared" ca="1" si="74"/>
        <v>7</v>
      </c>
      <c r="S946" t="str">
        <f t="shared" ca="1" si="75"/>
        <v>Adhesive 9</v>
      </c>
      <c r="T946" t="str">
        <f t="shared" ca="1" si="76"/>
        <v>March</v>
      </c>
      <c r="U946" t="str">
        <f t="shared" ca="1" si="77"/>
        <v>uptown</v>
      </c>
      <c r="V946">
        <f t="shared" ca="1" si="78"/>
        <v>7</v>
      </c>
      <c r="Y946" t="s">
        <v>9</v>
      </c>
      <c r="Z946" t="s">
        <v>44</v>
      </c>
      <c r="AA946" t="s">
        <v>53</v>
      </c>
      <c r="AB946" s="2">
        <v>2.5</v>
      </c>
    </row>
    <row r="947" spans="15:28" x14ac:dyDescent="0.25">
      <c r="O947">
        <f ca="1">_xll.RiskDiscrete($A$6:$A$35,$E$6:$E$35)</f>
        <v>18</v>
      </c>
      <c r="P947">
        <f ca="1">_xll.RiskDuniform($L$5:$L$16)</f>
        <v>7</v>
      </c>
      <c r="Q947" t="str">
        <f ca="1">IF(_xll.RiskUniform(0,1)&lt;0.5,"uptown","downtown")</f>
        <v>downtown</v>
      </c>
      <c r="R947">
        <f t="shared" ca="1" si="74"/>
        <v>10</v>
      </c>
      <c r="S947" t="str">
        <f t="shared" ca="1" si="75"/>
        <v>Safety 8</v>
      </c>
      <c r="T947" t="str">
        <f t="shared" ca="1" si="76"/>
        <v>July</v>
      </c>
      <c r="U947" t="str">
        <f t="shared" ca="1" si="77"/>
        <v>downtown</v>
      </c>
      <c r="V947">
        <f t="shared" ca="1" si="78"/>
        <v>10</v>
      </c>
      <c r="Y947" t="s">
        <v>16</v>
      </c>
      <c r="Z947" t="s">
        <v>39</v>
      </c>
      <c r="AA947" t="s">
        <v>54</v>
      </c>
      <c r="AB947" s="2">
        <v>2.5</v>
      </c>
    </row>
    <row r="948" spans="15:28" x14ac:dyDescent="0.25">
      <c r="O948">
        <f ca="1">_xll.RiskDiscrete($A$6:$A$35,$E$6:$E$35)</f>
        <v>10</v>
      </c>
      <c r="P948">
        <f ca="1">_xll.RiskDuniform($L$5:$L$16)</f>
        <v>8</v>
      </c>
      <c r="Q948" t="str">
        <f ca="1">IF(_xll.RiskUniform(0,1)&lt;0.5,"uptown","downtown")</f>
        <v>downtown</v>
      </c>
      <c r="R948">
        <f t="shared" ca="1" si="74"/>
        <v>2.5</v>
      </c>
      <c r="S948" t="str">
        <f t="shared" ca="1" si="75"/>
        <v>Tape 10</v>
      </c>
      <c r="T948" t="str">
        <f t="shared" ca="1" si="76"/>
        <v>August</v>
      </c>
      <c r="U948" t="str">
        <f t="shared" ca="1" si="77"/>
        <v>downtown</v>
      </c>
      <c r="V948">
        <f t="shared" ca="1" si="78"/>
        <v>2.5</v>
      </c>
      <c r="Y948" t="s">
        <v>20</v>
      </c>
      <c r="Z948" t="s">
        <v>49</v>
      </c>
      <c r="AA948" t="s">
        <v>54</v>
      </c>
      <c r="AB948" s="2">
        <v>10</v>
      </c>
    </row>
    <row r="949" spans="15:28" x14ac:dyDescent="0.25">
      <c r="O949">
        <f ca="1">_xll.RiskDiscrete($A$6:$A$35,$E$6:$E$35)</f>
        <v>18</v>
      </c>
      <c r="P949">
        <f ca="1">_xll.RiskDuniform($L$5:$L$16)</f>
        <v>6</v>
      </c>
      <c r="Q949" t="str">
        <f ca="1">IF(_xll.RiskUniform(0,1)&lt;0.5,"uptown","downtown")</f>
        <v>downtown</v>
      </c>
      <c r="R949">
        <f t="shared" ca="1" si="74"/>
        <v>10</v>
      </c>
      <c r="S949" t="str">
        <f t="shared" ca="1" si="75"/>
        <v>Safety 8</v>
      </c>
      <c r="T949" t="str">
        <f t="shared" ca="1" si="76"/>
        <v>June</v>
      </c>
      <c r="U949" t="str">
        <f t="shared" ca="1" si="77"/>
        <v>downtown</v>
      </c>
      <c r="V949">
        <f t="shared" ca="1" si="78"/>
        <v>10</v>
      </c>
      <c r="Y949" t="s">
        <v>24</v>
      </c>
      <c r="Z949" t="s">
        <v>49</v>
      </c>
      <c r="AA949" t="s">
        <v>53</v>
      </c>
      <c r="AB949" s="2">
        <v>10</v>
      </c>
    </row>
    <row r="950" spans="15:28" x14ac:dyDescent="0.25">
      <c r="O950">
        <f ca="1">_xll.RiskDiscrete($A$6:$A$35,$E$6:$E$35)</f>
        <v>12</v>
      </c>
      <c r="P950">
        <f ca="1">_xll.RiskDuniform($L$5:$L$16)</f>
        <v>12</v>
      </c>
      <c r="Q950" t="str">
        <f ca="1">IF(_xll.RiskUniform(0,1)&lt;0.5,"uptown","downtown")</f>
        <v>uptown</v>
      </c>
      <c r="R950">
        <f t="shared" ca="1" si="74"/>
        <v>10</v>
      </c>
      <c r="S950" t="str">
        <f t="shared" ca="1" si="75"/>
        <v>Safety 2</v>
      </c>
      <c r="T950" t="str">
        <f t="shared" ca="1" si="76"/>
        <v>December</v>
      </c>
      <c r="U950" t="str">
        <f t="shared" ca="1" si="77"/>
        <v>uptown</v>
      </c>
      <c r="V950">
        <f t="shared" ca="1" si="78"/>
        <v>10</v>
      </c>
      <c r="Y950" t="s">
        <v>11</v>
      </c>
      <c r="Z950" t="s">
        <v>44</v>
      </c>
      <c r="AA950" t="s">
        <v>53</v>
      </c>
      <c r="AB950" s="2">
        <v>2.5</v>
      </c>
    </row>
    <row r="951" spans="15:28" x14ac:dyDescent="0.25">
      <c r="O951">
        <f ca="1">_xll.RiskDiscrete($A$6:$A$35,$E$6:$E$35)</f>
        <v>4</v>
      </c>
      <c r="P951">
        <f ca="1">_xll.RiskDuniform($L$5:$L$16)</f>
        <v>2</v>
      </c>
      <c r="Q951" t="str">
        <f ca="1">IF(_xll.RiskUniform(0,1)&lt;0.5,"uptown","downtown")</f>
        <v>uptown</v>
      </c>
      <c r="R951">
        <f t="shared" ca="1" si="74"/>
        <v>2.5</v>
      </c>
      <c r="S951" t="str">
        <f t="shared" ca="1" si="75"/>
        <v>Tape 4</v>
      </c>
      <c r="T951" t="str">
        <f t="shared" ca="1" si="76"/>
        <v>February</v>
      </c>
      <c r="U951" t="str">
        <f t="shared" ca="1" si="77"/>
        <v>uptown</v>
      </c>
      <c r="V951">
        <f t="shared" ca="1" si="78"/>
        <v>2.5</v>
      </c>
      <c r="Y951" t="s">
        <v>24</v>
      </c>
      <c r="Z951" t="s">
        <v>47</v>
      </c>
      <c r="AA951" t="s">
        <v>53</v>
      </c>
      <c r="AB951" s="2">
        <v>10</v>
      </c>
    </row>
    <row r="952" spans="15:28" x14ac:dyDescent="0.25">
      <c r="O952">
        <f ca="1">_xll.RiskDiscrete($A$6:$A$35,$E$6:$E$35)</f>
        <v>18</v>
      </c>
      <c r="P952">
        <f ca="1">_xll.RiskDuniform($L$5:$L$16)</f>
        <v>9</v>
      </c>
      <c r="Q952" t="str">
        <f ca="1">IF(_xll.RiskUniform(0,1)&lt;0.5,"uptown","downtown")</f>
        <v>downtown</v>
      </c>
      <c r="R952">
        <f t="shared" ca="1" si="74"/>
        <v>10</v>
      </c>
      <c r="S952" t="str">
        <f t="shared" ca="1" si="75"/>
        <v>Safety 8</v>
      </c>
      <c r="T952" t="str">
        <f t="shared" ca="1" si="76"/>
        <v>September</v>
      </c>
      <c r="U952" t="str">
        <f t="shared" ca="1" si="77"/>
        <v>downtown</v>
      </c>
      <c r="V952">
        <f t="shared" ca="1" si="78"/>
        <v>10</v>
      </c>
      <c r="Y952" t="s">
        <v>24</v>
      </c>
      <c r="Z952" t="s">
        <v>42</v>
      </c>
      <c r="AA952" t="s">
        <v>53</v>
      </c>
      <c r="AB952" s="2">
        <v>10</v>
      </c>
    </row>
    <row r="953" spans="15:28" x14ac:dyDescent="0.25">
      <c r="O953">
        <f ca="1">_xll.RiskDiscrete($A$6:$A$35,$E$6:$E$35)</f>
        <v>10</v>
      </c>
      <c r="P953">
        <f ca="1">_xll.RiskDuniform($L$5:$L$16)</f>
        <v>6</v>
      </c>
      <c r="Q953" t="str">
        <f ca="1">IF(_xll.RiskUniform(0,1)&lt;0.5,"uptown","downtown")</f>
        <v>downtown</v>
      </c>
      <c r="R953">
        <f t="shared" ca="1" si="74"/>
        <v>2.5</v>
      </c>
      <c r="S953" t="str">
        <f t="shared" ca="1" si="75"/>
        <v>Tape 10</v>
      </c>
      <c r="T953" t="str">
        <f t="shared" ca="1" si="76"/>
        <v>June</v>
      </c>
      <c r="U953" t="str">
        <f t="shared" ca="1" si="77"/>
        <v>downtown</v>
      </c>
      <c r="V953">
        <f t="shared" ca="1" si="78"/>
        <v>2.5</v>
      </c>
      <c r="Y953" t="s">
        <v>36</v>
      </c>
      <c r="Z953" t="s">
        <v>49</v>
      </c>
      <c r="AA953" t="s">
        <v>53</v>
      </c>
      <c r="AB953" s="2">
        <v>7</v>
      </c>
    </row>
    <row r="954" spans="15:28" x14ac:dyDescent="0.25">
      <c r="O954">
        <f ca="1">_xll.RiskDiscrete($A$6:$A$35,$E$6:$E$35)</f>
        <v>10</v>
      </c>
      <c r="P954">
        <f ca="1">_xll.RiskDuniform($L$5:$L$16)</f>
        <v>5</v>
      </c>
      <c r="Q954" t="str">
        <f ca="1">IF(_xll.RiskUniform(0,1)&lt;0.5,"uptown","downtown")</f>
        <v>downtown</v>
      </c>
      <c r="R954">
        <f t="shared" ca="1" si="74"/>
        <v>2.5</v>
      </c>
      <c r="S954" t="str">
        <f t="shared" ca="1" si="75"/>
        <v>Tape 10</v>
      </c>
      <c r="T954" t="str">
        <f t="shared" ca="1" si="76"/>
        <v>May</v>
      </c>
      <c r="U954" t="str">
        <f t="shared" ca="1" si="77"/>
        <v>downtown</v>
      </c>
      <c r="V954">
        <f t="shared" ca="1" si="78"/>
        <v>2.5</v>
      </c>
      <c r="Y954" t="s">
        <v>24</v>
      </c>
      <c r="Z954" t="s">
        <v>44</v>
      </c>
      <c r="AA954" t="s">
        <v>53</v>
      </c>
      <c r="AB954" s="2">
        <v>10</v>
      </c>
    </row>
    <row r="955" spans="15:28" x14ac:dyDescent="0.25">
      <c r="O955">
        <f ca="1">_xll.RiskDiscrete($A$6:$A$35,$E$6:$E$35)</f>
        <v>7</v>
      </c>
      <c r="P955">
        <f ca="1">_xll.RiskDuniform($L$5:$L$16)</f>
        <v>12</v>
      </c>
      <c r="Q955" t="str">
        <f ca="1">IF(_xll.RiskUniform(0,1)&lt;0.5,"uptown","downtown")</f>
        <v>downtown</v>
      </c>
      <c r="R955">
        <f t="shared" ca="1" si="74"/>
        <v>2.5</v>
      </c>
      <c r="S955" t="str">
        <f t="shared" ca="1" si="75"/>
        <v>Tape 7</v>
      </c>
      <c r="T955" t="str">
        <f t="shared" ca="1" si="76"/>
        <v>December</v>
      </c>
      <c r="U955" t="str">
        <f t="shared" ca="1" si="77"/>
        <v>downtown</v>
      </c>
      <c r="V955">
        <f t="shared" ca="1" si="78"/>
        <v>2.5</v>
      </c>
      <c r="Y955" t="s">
        <v>16</v>
      </c>
      <c r="Z955" t="s">
        <v>46</v>
      </c>
      <c r="AA955" t="s">
        <v>53</v>
      </c>
      <c r="AB955" s="2">
        <v>2.5</v>
      </c>
    </row>
    <row r="956" spans="15:28" x14ac:dyDescent="0.25">
      <c r="O956">
        <f ca="1">_xll.RiskDiscrete($A$6:$A$35,$E$6:$E$35)</f>
        <v>7</v>
      </c>
      <c r="P956">
        <f ca="1">_xll.RiskDuniform($L$5:$L$16)</f>
        <v>7</v>
      </c>
      <c r="Q956" t="str">
        <f ca="1">IF(_xll.RiskUniform(0,1)&lt;0.5,"uptown","downtown")</f>
        <v>downtown</v>
      </c>
      <c r="R956">
        <f t="shared" ca="1" si="74"/>
        <v>2.5</v>
      </c>
      <c r="S956" t="str">
        <f t="shared" ca="1" si="75"/>
        <v>Tape 7</v>
      </c>
      <c r="T956" t="str">
        <f t="shared" ca="1" si="76"/>
        <v>July</v>
      </c>
      <c r="U956" t="str">
        <f t="shared" ca="1" si="77"/>
        <v>downtown</v>
      </c>
      <c r="V956">
        <f t="shared" ca="1" si="78"/>
        <v>2.5</v>
      </c>
      <c r="Y956" t="s">
        <v>22</v>
      </c>
      <c r="Z956" t="s">
        <v>43</v>
      </c>
      <c r="AA956" t="s">
        <v>53</v>
      </c>
      <c r="AB956" s="2">
        <v>10</v>
      </c>
    </row>
    <row r="957" spans="15:28" x14ac:dyDescent="0.25">
      <c r="O957">
        <f ca="1">_xll.RiskDiscrete($A$6:$A$35,$E$6:$E$35)</f>
        <v>6</v>
      </c>
      <c r="P957">
        <f ca="1">_xll.RiskDuniform($L$5:$L$16)</f>
        <v>10</v>
      </c>
      <c r="Q957" t="str">
        <f ca="1">IF(_xll.RiskUniform(0,1)&lt;0.5,"uptown","downtown")</f>
        <v>uptown</v>
      </c>
      <c r="R957">
        <f t="shared" ca="1" si="74"/>
        <v>2.5</v>
      </c>
      <c r="S957" t="str">
        <f t="shared" ca="1" si="75"/>
        <v>Tape 6</v>
      </c>
      <c r="T957" t="str">
        <f t="shared" ca="1" si="76"/>
        <v>October</v>
      </c>
      <c r="U957" t="str">
        <f t="shared" ca="1" si="77"/>
        <v>uptown</v>
      </c>
      <c r="V957">
        <f t="shared" ca="1" si="78"/>
        <v>2.5</v>
      </c>
      <c r="Y957" t="s">
        <v>23</v>
      </c>
      <c r="Z957" t="s">
        <v>49</v>
      </c>
      <c r="AA957" t="s">
        <v>53</v>
      </c>
      <c r="AB957" s="2">
        <v>10</v>
      </c>
    </row>
    <row r="958" spans="15:28" x14ac:dyDescent="0.25">
      <c r="O958">
        <f ca="1">_xll.RiskDiscrete($A$6:$A$35,$E$6:$E$35)</f>
        <v>18</v>
      </c>
      <c r="P958">
        <f ca="1">_xll.RiskDuniform($L$5:$L$16)</f>
        <v>2</v>
      </c>
      <c r="Q958" t="str">
        <f ca="1">IF(_xll.RiskUniform(0,1)&lt;0.5,"uptown","downtown")</f>
        <v>uptown</v>
      </c>
      <c r="R958">
        <f t="shared" ca="1" si="74"/>
        <v>10</v>
      </c>
      <c r="S958" t="str">
        <f t="shared" ca="1" si="75"/>
        <v>Safety 8</v>
      </c>
      <c r="T958" t="str">
        <f t="shared" ca="1" si="76"/>
        <v>February</v>
      </c>
      <c r="U958" t="str">
        <f t="shared" ca="1" si="77"/>
        <v>uptown</v>
      </c>
      <c r="V958">
        <f t="shared" ca="1" si="78"/>
        <v>10</v>
      </c>
      <c r="Y958" t="s">
        <v>24</v>
      </c>
      <c r="Z958" t="s">
        <v>43</v>
      </c>
      <c r="AA958" t="s">
        <v>53</v>
      </c>
      <c r="AB958" s="2">
        <v>10</v>
      </c>
    </row>
    <row r="959" spans="15:28" x14ac:dyDescent="0.25">
      <c r="O959">
        <f ca="1">_xll.RiskDiscrete($A$6:$A$35,$E$6:$E$35)</f>
        <v>18</v>
      </c>
      <c r="P959">
        <f ca="1">_xll.RiskDuniform($L$5:$L$16)</f>
        <v>10</v>
      </c>
      <c r="Q959" t="str">
        <f ca="1">IF(_xll.RiskUniform(0,1)&lt;0.5,"uptown","downtown")</f>
        <v>uptown</v>
      </c>
      <c r="R959">
        <f t="shared" ca="1" si="74"/>
        <v>10</v>
      </c>
      <c r="S959" t="str">
        <f t="shared" ca="1" si="75"/>
        <v>Safety 8</v>
      </c>
      <c r="T959" t="str">
        <f t="shared" ca="1" si="76"/>
        <v>October</v>
      </c>
      <c r="U959" t="str">
        <f t="shared" ca="1" si="77"/>
        <v>uptown</v>
      </c>
      <c r="V959">
        <f t="shared" ca="1" si="78"/>
        <v>10</v>
      </c>
      <c r="Y959" t="s">
        <v>24</v>
      </c>
      <c r="Z959" t="s">
        <v>49</v>
      </c>
      <c r="AA959" t="s">
        <v>53</v>
      </c>
      <c r="AB959" s="2">
        <v>10</v>
      </c>
    </row>
    <row r="960" spans="15:28" x14ac:dyDescent="0.25">
      <c r="O960">
        <f ca="1">_xll.RiskDiscrete($A$6:$A$35,$E$6:$E$35)</f>
        <v>18</v>
      </c>
      <c r="P960">
        <f ca="1">_xll.RiskDuniform($L$5:$L$16)</f>
        <v>11</v>
      </c>
      <c r="Q960" t="str">
        <f ca="1">IF(_xll.RiskUniform(0,1)&lt;0.5,"uptown","downtown")</f>
        <v>uptown</v>
      </c>
      <c r="R960">
        <f t="shared" ca="1" si="74"/>
        <v>10</v>
      </c>
      <c r="S960" t="str">
        <f t="shared" ca="1" si="75"/>
        <v>Safety 8</v>
      </c>
      <c r="T960" t="str">
        <f t="shared" ca="1" si="76"/>
        <v>November</v>
      </c>
      <c r="U960" t="str">
        <f t="shared" ca="1" si="77"/>
        <v>uptown</v>
      </c>
      <c r="V960">
        <f t="shared" ca="1" si="78"/>
        <v>10</v>
      </c>
      <c r="Y960" t="s">
        <v>24</v>
      </c>
      <c r="Z960" t="s">
        <v>49</v>
      </c>
      <c r="AA960" t="s">
        <v>53</v>
      </c>
      <c r="AB960" s="2">
        <v>10</v>
      </c>
    </row>
    <row r="961" spans="15:28" x14ac:dyDescent="0.25">
      <c r="O961">
        <f ca="1">_xll.RiskDiscrete($A$6:$A$35,$E$6:$E$35)</f>
        <v>18</v>
      </c>
      <c r="P961">
        <f ca="1">_xll.RiskDuniform($L$5:$L$16)</f>
        <v>8</v>
      </c>
      <c r="Q961" t="str">
        <f ca="1">IF(_xll.RiskUniform(0,1)&lt;0.5,"uptown","downtown")</f>
        <v>downtown</v>
      </c>
      <c r="R961">
        <f t="shared" ca="1" si="74"/>
        <v>10</v>
      </c>
      <c r="S961" t="str">
        <f t="shared" ca="1" si="75"/>
        <v>Safety 8</v>
      </c>
      <c r="T961" t="str">
        <f t="shared" ca="1" si="76"/>
        <v>August</v>
      </c>
      <c r="U961" t="str">
        <f t="shared" ca="1" si="77"/>
        <v>downtown</v>
      </c>
      <c r="V961">
        <f t="shared" ca="1" si="78"/>
        <v>10</v>
      </c>
      <c r="Y961" t="s">
        <v>11</v>
      </c>
      <c r="Z961" t="s">
        <v>45</v>
      </c>
      <c r="AA961" t="s">
        <v>54</v>
      </c>
      <c r="AB961" s="2">
        <v>2.5</v>
      </c>
    </row>
    <row r="962" spans="15:28" x14ac:dyDescent="0.25">
      <c r="O962">
        <f ca="1">_xll.RiskDiscrete($A$6:$A$35,$E$6:$E$35)</f>
        <v>10</v>
      </c>
      <c r="P962">
        <f ca="1">_xll.RiskDuniform($L$5:$L$16)</f>
        <v>5</v>
      </c>
      <c r="Q962" t="str">
        <f ca="1">IF(_xll.RiskUniform(0,1)&lt;0.5,"uptown","downtown")</f>
        <v>downtown</v>
      </c>
      <c r="R962">
        <f t="shared" ca="1" si="74"/>
        <v>2.5</v>
      </c>
      <c r="S962" t="str">
        <f t="shared" ca="1" si="75"/>
        <v>Tape 10</v>
      </c>
      <c r="T962" t="str">
        <f t="shared" ca="1" si="76"/>
        <v>May</v>
      </c>
      <c r="U962" t="str">
        <f t="shared" ca="1" si="77"/>
        <v>downtown</v>
      </c>
      <c r="V962">
        <f t="shared" ca="1" si="78"/>
        <v>2.5</v>
      </c>
      <c r="Y962" t="s">
        <v>23</v>
      </c>
      <c r="Z962" t="s">
        <v>43</v>
      </c>
      <c r="AA962" t="s">
        <v>54</v>
      </c>
      <c r="AB962" s="2">
        <v>10</v>
      </c>
    </row>
    <row r="963" spans="15:28" x14ac:dyDescent="0.25">
      <c r="O963">
        <f ca="1">_xll.RiskDiscrete($A$6:$A$35,$E$6:$E$35)</f>
        <v>18</v>
      </c>
      <c r="P963">
        <f ca="1">_xll.RiskDuniform($L$5:$L$16)</f>
        <v>5</v>
      </c>
      <c r="Q963" t="str">
        <f ca="1">IF(_xll.RiskUniform(0,1)&lt;0.5,"uptown","downtown")</f>
        <v>downtown</v>
      </c>
      <c r="R963">
        <f t="shared" ca="1" si="74"/>
        <v>10</v>
      </c>
      <c r="S963" t="str">
        <f t="shared" ca="1" si="75"/>
        <v>Safety 8</v>
      </c>
      <c r="T963" t="str">
        <f t="shared" ca="1" si="76"/>
        <v>May</v>
      </c>
      <c r="U963" t="str">
        <f t="shared" ca="1" si="77"/>
        <v>downtown</v>
      </c>
      <c r="V963">
        <f t="shared" ca="1" si="78"/>
        <v>10</v>
      </c>
      <c r="Y963" t="s">
        <v>24</v>
      </c>
      <c r="Z963" t="s">
        <v>50</v>
      </c>
      <c r="AA963" t="s">
        <v>53</v>
      </c>
      <c r="AB963" s="2">
        <v>10</v>
      </c>
    </row>
    <row r="964" spans="15:28" x14ac:dyDescent="0.25">
      <c r="O964">
        <f ca="1">_xll.RiskDiscrete($A$6:$A$35,$E$6:$E$35)</f>
        <v>7</v>
      </c>
      <c r="P964">
        <f ca="1">_xll.RiskDuniform($L$5:$L$16)</f>
        <v>9</v>
      </c>
      <c r="Q964" t="str">
        <f ca="1">IF(_xll.RiskUniform(0,1)&lt;0.5,"uptown","downtown")</f>
        <v>uptown</v>
      </c>
      <c r="R964">
        <f t="shared" ca="1" si="74"/>
        <v>2.5</v>
      </c>
      <c r="S964" t="str">
        <f t="shared" ca="1" si="75"/>
        <v>Tape 7</v>
      </c>
      <c r="T964" t="str">
        <f t="shared" ca="1" si="76"/>
        <v>September</v>
      </c>
      <c r="U964" t="str">
        <f t="shared" ca="1" si="77"/>
        <v>uptown</v>
      </c>
      <c r="V964">
        <f t="shared" ca="1" si="78"/>
        <v>2.5</v>
      </c>
      <c r="Y964" t="s">
        <v>30</v>
      </c>
      <c r="Z964" t="s">
        <v>41</v>
      </c>
      <c r="AA964" t="s">
        <v>53</v>
      </c>
      <c r="AB964" s="2">
        <v>7</v>
      </c>
    </row>
    <row r="965" spans="15:28" x14ac:dyDescent="0.25">
      <c r="O965">
        <f ca="1">_xll.RiskDiscrete($A$6:$A$35,$E$6:$E$35)</f>
        <v>28</v>
      </c>
      <c r="P965">
        <f ca="1">_xll.RiskDuniform($L$5:$L$16)</f>
        <v>7</v>
      </c>
      <c r="Q965" t="str">
        <f ca="1">IF(_xll.RiskUniform(0,1)&lt;0.5,"uptown","downtown")</f>
        <v>uptown</v>
      </c>
      <c r="R965">
        <f t="shared" ca="1" si="74"/>
        <v>7</v>
      </c>
      <c r="S965" t="str">
        <f t="shared" ca="1" si="75"/>
        <v>Adhesive 8</v>
      </c>
      <c r="T965" t="str">
        <f t="shared" ca="1" si="76"/>
        <v>July</v>
      </c>
      <c r="U965" t="str">
        <f t="shared" ca="1" si="77"/>
        <v>uptown</v>
      </c>
      <c r="V965">
        <f t="shared" ca="1" si="78"/>
        <v>7</v>
      </c>
      <c r="Y965" t="s">
        <v>24</v>
      </c>
      <c r="Z965" t="s">
        <v>48</v>
      </c>
      <c r="AA965" t="s">
        <v>53</v>
      </c>
      <c r="AB965" s="2">
        <v>10</v>
      </c>
    </row>
    <row r="966" spans="15:28" x14ac:dyDescent="0.25">
      <c r="O966">
        <f ca="1">_xll.RiskDiscrete($A$6:$A$35,$E$6:$E$35)</f>
        <v>10</v>
      </c>
      <c r="P966">
        <f ca="1">_xll.RiskDuniform($L$5:$L$16)</f>
        <v>10</v>
      </c>
      <c r="Q966" t="str">
        <f ca="1">IF(_xll.RiskUniform(0,1)&lt;0.5,"uptown","downtown")</f>
        <v>downtown</v>
      </c>
      <c r="R966">
        <f t="shared" ca="1" si="74"/>
        <v>2.5</v>
      </c>
      <c r="S966" t="str">
        <f t="shared" ca="1" si="75"/>
        <v>Tape 10</v>
      </c>
      <c r="T966" t="str">
        <f t="shared" ca="1" si="76"/>
        <v>October</v>
      </c>
      <c r="U966" t="str">
        <f t="shared" ca="1" si="77"/>
        <v>downtown</v>
      </c>
      <c r="V966">
        <f t="shared" ca="1" si="78"/>
        <v>2.5</v>
      </c>
      <c r="Y966" t="s">
        <v>13</v>
      </c>
      <c r="Z966" t="s">
        <v>42</v>
      </c>
      <c r="AA966" t="s">
        <v>54</v>
      </c>
      <c r="AB966" s="2">
        <v>2.5</v>
      </c>
    </row>
    <row r="967" spans="15:28" x14ac:dyDescent="0.25">
      <c r="O967">
        <f ca="1">_xll.RiskDiscrete($A$6:$A$35,$E$6:$E$35)</f>
        <v>10</v>
      </c>
      <c r="P967">
        <f ca="1">_xll.RiskDuniform($L$5:$L$16)</f>
        <v>10</v>
      </c>
      <c r="Q967" t="str">
        <f ca="1">IF(_xll.RiskUniform(0,1)&lt;0.5,"uptown","downtown")</f>
        <v>downtown</v>
      </c>
      <c r="R967">
        <f t="shared" ca="1" si="74"/>
        <v>2.5</v>
      </c>
      <c r="S967" t="str">
        <f t="shared" ca="1" si="75"/>
        <v>Tape 10</v>
      </c>
      <c r="T967" t="str">
        <f t="shared" ca="1" si="76"/>
        <v>October</v>
      </c>
      <c r="U967" t="str">
        <f t="shared" ca="1" si="77"/>
        <v>downtown</v>
      </c>
      <c r="V967">
        <f t="shared" ca="1" si="78"/>
        <v>2.5</v>
      </c>
      <c r="Y967" t="s">
        <v>16</v>
      </c>
      <c r="Z967" t="s">
        <v>46</v>
      </c>
      <c r="AA967" t="s">
        <v>54</v>
      </c>
      <c r="AB967" s="2">
        <v>2.5</v>
      </c>
    </row>
    <row r="968" spans="15:28" x14ac:dyDescent="0.25">
      <c r="O968">
        <f ca="1">_xll.RiskDiscrete($A$6:$A$35,$E$6:$E$35)</f>
        <v>18</v>
      </c>
      <c r="P968">
        <f ca="1">_xll.RiskDuniform($L$5:$L$16)</f>
        <v>6</v>
      </c>
      <c r="Q968" t="str">
        <f ca="1">IF(_xll.RiskUniform(0,1)&lt;0.5,"uptown","downtown")</f>
        <v>uptown</v>
      </c>
      <c r="R968">
        <f t="shared" ref="R968:R1031" ca="1" si="79">VLOOKUP(O968,lookprice,2)</f>
        <v>10</v>
      </c>
      <c r="S968" t="str">
        <f t="shared" ref="S968:S1031" ca="1" si="80">VLOOKUP(O968,lookname,2)</f>
        <v>Safety 8</v>
      </c>
      <c r="T968" t="str">
        <f t="shared" ref="T968:T1031" ca="1" si="81">VLOOKUP(P968,lookmonth,2)</f>
        <v>June</v>
      </c>
      <c r="U968" t="str">
        <f t="shared" ca="1" si="77"/>
        <v>uptown</v>
      </c>
      <c r="V968">
        <f t="shared" ca="1" si="78"/>
        <v>10</v>
      </c>
      <c r="Y968" t="s">
        <v>24</v>
      </c>
      <c r="Z968" t="s">
        <v>47</v>
      </c>
      <c r="AA968" t="s">
        <v>54</v>
      </c>
      <c r="AB968" s="2">
        <v>10</v>
      </c>
    </row>
    <row r="969" spans="15:28" x14ac:dyDescent="0.25">
      <c r="O969">
        <f ca="1">_xll.RiskDiscrete($A$6:$A$35,$E$6:$E$35)</f>
        <v>22</v>
      </c>
      <c r="P969">
        <f ca="1">_xll.RiskDuniform($L$5:$L$16)</f>
        <v>10</v>
      </c>
      <c r="Q969" t="str">
        <f ca="1">IF(_xll.RiskUniform(0,1)&lt;0.5,"uptown","downtown")</f>
        <v>downtown</v>
      </c>
      <c r="R969">
        <f t="shared" ca="1" si="79"/>
        <v>7</v>
      </c>
      <c r="S969" t="str">
        <f t="shared" ca="1" si="80"/>
        <v>Adhesive 2</v>
      </c>
      <c r="T969" t="str">
        <f t="shared" ca="1" si="81"/>
        <v>October</v>
      </c>
      <c r="U969" t="str">
        <f t="shared" ref="U969:U1032" ca="1" si="82">Q969</f>
        <v>downtown</v>
      </c>
      <c r="V969">
        <f t="shared" ref="V969:V1032" ca="1" si="83">R969</f>
        <v>7</v>
      </c>
      <c r="Y969" t="s">
        <v>24</v>
      </c>
      <c r="Z969" t="s">
        <v>41</v>
      </c>
      <c r="AA969" t="s">
        <v>54</v>
      </c>
      <c r="AB969" s="2">
        <v>10</v>
      </c>
    </row>
    <row r="970" spans="15:28" x14ac:dyDescent="0.25">
      <c r="O970">
        <f ca="1">_xll.RiskDiscrete($A$6:$A$35,$E$6:$E$35)</f>
        <v>25</v>
      </c>
      <c r="P970">
        <f ca="1">_xll.RiskDuniform($L$5:$L$16)</f>
        <v>8</v>
      </c>
      <c r="Q970" t="str">
        <f ca="1">IF(_xll.RiskUniform(0,1)&lt;0.5,"uptown","downtown")</f>
        <v>downtown</v>
      </c>
      <c r="R970">
        <f t="shared" ca="1" si="79"/>
        <v>7</v>
      </c>
      <c r="S970" t="str">
        <f t="shared" ca="1" si="80"/>
        <v>Adhesive 5</v>
      </c>
      <c r="T970" t="str">
        <f t="shared" ca="1" si="81"/>
        <v>August</v>
      </c>
      <c r="U970" t="str">
        <f t="shared" ca="1" si="82"/>
        <v>downtown</v>
      </c>
      <c r="V970">
        <f t="shared" ca="1" si="83"/>
        <v>7</v>
      </c>
      <c r="Y970" t="s">
        <v>32</v>
      </c>
      <c r="Z970" t="s">
        <v>50</v>
      </c>
      <c r="AA970" t="s">
        <v>54</v>
      </c>
      <c r="AB970" s="2">
        <v>7</v>
      </c>
    </row>
    <row r="971" spans="15:28" x14ac:dyDescent="0.25">
      <c r="O971">
        <f ca="1">_xll.RiskDiscrete($A$6:$A$35,$E$6:$E$35)</f>
        <v>17</v>
      </c>
      <c r="P971">
        <f ca="1">_xll.RiskDuniform($L$5:$L$16)</f>
        <v>5</v>
      </c>
      <c r="Q971" t="str">
        <f ca="1">IF(_xll.RiskUniform(0,1)&lt;0.5,"uptown","downtown")</f>
        <v>uptown</v>
      </c>
      <c r="R971">
        <f t="shared" ca="1" si="79"/>
        <v>10</v>
      </c>
      <c r="S971" t="str">
        <f t="shared" ca="1" si="80"/>
        <v>Safety 7</v>
      </c>
      <c r="T971" t="str">
        <f t="shared" ca="1" si="81"/>
        <v>May</v>
      </c>
      <c r="U971" t="str">
        <f t="shared" ca="1" si="82"/>
        <v>uptown</v>
      </c>
      <c r="V971">
        <f t="shared" ca="1" si="83"/>
        <v>10</v>
      </c>
      <c r="Y971" t="s">
        <v>13</v>
      </c>
      <c r="Z971" t="s">
        <v>47</v>
      </c>
      <c r="AA971" t="s">
        <v>53</v>
      </c>
      <c r="AB971" s="2">
        <v>2.5</v>
      </c>
    </row>
    <row r="972" spans="15:28" x14ac:dyDescent="0.25">
      <c r="O972">
        <f ca="1">_xll.RiskDiscrete($A$6:$A$35,$E$6:$E$35)</f>
        <v>1</v>
      </c>
      <c r="P972">
        <f ca="1">_xll.RiskDuniform($L$5:$L$16)</f>
        <v>10</v>
      </c>
      <c r="Q972" t="str">
        <f ca="1">IF(_xll.RiskUniform(0,1)&lt;0.5,"uptown","downtown")</f>
        <v>uptown</v>
      </c>
      <c r="R972">
        <f t="shared" ca="1" si="79"/>
        <v>3</v>
      </c>
      <c r="S972" t="str">
        <f t="shared" ca="1" si="80"/>
        <v>Tape 1</v>
      </c>
      <c r="T972" t="str">
        <f t="shared" ca="1" si="81"/>
        <v>October</v>
      </c>
      <c r="U972" t="str">
        <f t="shared" ca="1" si="82"/>
        <v>uptown</v>
      </c>
      <c r="V972">
        <f t="shared" ca="1" si="83"/>
        <v>3</v>
      </c>
      <c r="Y972" t="s">
        <v>11</v>
      </c>
      <c r="Z972" t="s">
        <v>47</v>
      </c>
      <c r="AA972" t="s">
        <v>53</v>
      </c>
      <c r="AB972" s="2">
        <v>2.5</v>
      </c>
    </row>
    <row r="973" spans="15:28" x14ac:dyDescent="0.25">
      <c r="O973">
        <f ca="1">_xll.RiskDiscrete($A$6:$A$35,$E$6:$E$35)</f>
        <v>17</v>
      </c>
      <c r="P973">
        <f ca="1">_xll.RiskDuniform($L$5:$L$16)</f>
        <v>3</v>
      </c>
      <c r="Q973" t="str">
        <f ca="1">IF(_xll.RiskUniform(0,1)&lt;0.5,"uptown","downtown")</f>
        <v>downtown</v>
      </c>
      <c r="R973">
        <f t="shared" ca="1" si="79"/>
        <v>10</v>
      </c>
      <c r="S973" t="str">
        <f t="shared" ca="1" si="80"/>
        <v>Safety 7</v>
      </c>
      <c r="T973" t="str">
        <f t="shared" ca="1" si="81"/>
        <v>March</v>
      </c>
      <c r="U973" t="str">
        <f t="shared" ca="1" si="82"/>
        <v>downtown</v>
      </c>
      <c r="V973">
        <f t="shared" ca="1" si="83"/>
        <v>10</v>
      </c>
      <c r="Y973" t="s">
        <v>24</v>
      </c>
      <c r="Z973" t="s">
        <v>50</v>
      </c>
      <c r="AA973" t="s">
        <v>53</v>
      </c>
      <c r="AB973" s="2">
        <v>10</v>
      </c>
    </row>
    <row r="974" spans="15:28" x14ac:dyDescent="0.25">
      <c r="O974">
        <f ca="1">_xll.RiskDiscrete($A$6:$A$35,$E$6:$E$35)</f>
        <v>18</v>
      </c>
      <c r="P974">
        <f ca="1">_xll.RiskDuniform($L$5:$L$16)</f>
        <v>12</v>
      </c>
      <c r="Q974" t="str">
        <f ca="1">IF(_xll.RiskUniform(0,1)&lt;0.5,"uptown","downtown")</f>
        <v>uptown</v>
      </c>
      <c r="R974">
        <f t="shared" ca="1" si="79"/>
        <v>10</v>
      </c>
      <c r="S974" t="str">
        <f t="shared" ca="1" si="80"/>
        <v>Safety 8</v>
      </c>
      <c r="T974" t="str">
        <f t="shared" ca="1" si="81"/>
        <v>December</v>
      </c>
      <c r="U974" t="str">
        <f t="shared" ca="1" si="82"/>
        <v>uptown</v>
      </c>
      <c r="V974">
        <f t="shared" ca="1" si="83"/>
        <v>10</v>
      </c>
      <c r="Y974" t="s">
        <v>16</v>
      </c>
      <c r="Z974" t="s">
        <v>48</v>
      </c>
      <c r="AA974" t="s">
        <v>54</v>
      </c>
      <c r="AB974" s="2">
        <v>2.5</v>
      </c>
    </row>
    <row r="975" spans="15:28" x14ac:dyDescent="0.25">
      <c r="O975">
        <f ca="1">_xll.RiskDiscrete($A$6:$A$35,$E$6:$E$35)</f>
        <v>7</v>
      </c>
      <c r="P975">
        <f ca="1">_xll.RiskDuniform($L$5:$L$16)</f>
        <v>11</v>
      </c>
      <c r="Q975" t="str">
        <f ca="1">IF(_xll.RiskUniform(0,1)&lt;0.5,"uptown","downtown")</f>
        <v>uptown</v>
      </c>
      <c r="R975">
        <f t="shared" ca="1" si="79"/>
        <v>2.5</v>
      </c>
      <c r="S975" t="str">
        <f t="shared" ca="1" si="80"/>
        <v>Tape 7</v>
      </c>
      <c r="T975" t="str">
        <f t="shared" ca="1" si="81"/>
        <v>November</v>
      </c>
      <c r="U975" t="str">
        <f t="shared" ca="1" si="82"/>
        <v>uptown</v>
      </c>
      <c r="V975">
        <f t="shared" ca="1" si="83"/>
        <v>2.5</v>
      </c>
      <c r="Y975" t="s">
        <v>17</v>
      </c>
      <c r="Z975" t="s">
        <v>41</v>
      </c>
      <c r="AA975" t="s">
        <v>53</v>
      </c>
      <c r="AB975" s="2">
        <v>12</v>
      </c>
    </row>
    <row r="976" spans="15:28" x14ac:dyDescent="0.25">
      <c r="O976">
        <f ca="1">_xll.RiskDiscrete($A$6:$A$35,$E$6:$E$35)</f>
        <v>12</v>
      </c>
      <c r="P976">
        <f ca="1">_xll.RiskDuniform($L$5:$L$16)</f>
        <v>11</v>
      </c>
      <c r="Q976" t="str">
        <f ca="1">IF(_xll.RiskUniform(0,1)&lt;0.5,"uptown","downtown")</f>
        <v>uptown</v>
      </c>
      <c r="R976">
        <f t="shared" ca="1" si="79"/>
        <v>10</v>
      </c>
      <c r="S976" t="str">
        <f t="shared" ca="1" si="80"/>
        <v>Safety 2</v>
      </c>
      <c r="T976" t="str">
        <f t="shared" ca="1" si="81"/>
        <v>November</v>
      </c>
      <c r="U976" t="str">
        <f t="shared" ca="1" si="82"/>
        <v>uptown</v>
      </c>
      <c r="V976">
        <f t="shared" ca="1" si="83"/>
        <v>10</v>
      </c>
      <c r="Y976" t="s">
        <v>24</v>
      </c>
      <c r="Z976" t="s">
        <v>46</v>
      </c>
      <c r="AA976" t="s">
        <v>53</v>
      </c>
      <c r="AB976" s="2">
        <v>10</v>
      </c>
    </row>
    <row r="977" spans="15:28" x14ac:dyDescent="0.25">
      <c r="O977">
        <f ca="1">_xll.RiskDiscrete($A$6:$A$35,$E$6:$E$35)</f>
        <v>10</v>
      </c>
      <c r="P977">
        <f ca="1">_xll.RiskDuniform($L$5:$L$16)</f>
        <v>8</v>
      </c>
      <c r="Q977" t="str">
        <f ca="1">IF(_xll.RiskUniform(0,1)&lt;0.5,"uptown","downtown")</f>
        <v>downtown</v>
      </c>
      <c r="R977">
        <f t="shared" ca="1" si="79"/>
        <v>2.5</v>
      </c>
      <c r="S977" t="str">
        <f t="shared" ca="1" si="80"/>
        <v>Tape 10</v>
      </c>
      <c r="T977" t="str">
        <f t="shared" ca="1" si="81"/>
        <v>August</v>
      </c>
      <c r="U977" t="str">
        <f t="shared" ca="1" si="82"/>
        <v>downtown</v>
      </c>
      <c r="V977">
        <f t="shared" ca="1" si="83"/>
        <v>2.5</v>
      </c>
      <c r="Y977" t="s">
        <v>15</v>
      </c>
      <c r="Z977" t="s">
        <v>48</v>
      </c>
      <c r="AA977" t="s">
        <v>54</v>
      </c>
      <c r="AB977" s="2">
        <v>2.5</v>
      </c>
    </row>
    <row r="978" spans="15:28" x14ac:dyDescent="0.25">
      <c r="O978">
        <f ca="1">_xll.RiskDiscrete($A$6:$A$35,$E$6:$E$35)</f>
        <v>5</v>
      </c>
      <c r="P978">
        <f ca="1">_xll.RiskDuniform($L$5:$L$16)</f>
        <v>5</v>
      </c>
      <c r="Q978" t="str">
        <f ca="1">IF(_xll.RiskUniform(0,1)&lt;0.5,"uptown","downtown")</f>
        <v>uptown</v>
      </c>
      <c r="R978">
        <f t="shared" ca="1" si="79"/>
        <v>2.5</v>
      </c>
      <c r="S978" t="str">
        <f t="shared" ca="1" si="80"/>
        <v>Tape 5</v>
      </c>
      <c r="T978" t="str">
        <f t="shared" ca="1" si="81"/>
        <v>May</v>
      </c>
      <c r="U978" t="str">
        <f t="shared" ca="1" si="82"/>
        <v>uptown</v>
      </c>
      <c r="V978">
        <f t="shared" ca="1" si="83"/>
        <v>2.5</v>
      </c>
      <c r="Y978" t="s">
        <v>24</v>
      </c>
      <c r="Z978" t="s">
        <v>46</v>
      </c>
      <c r="AA978" t="s">
        <v>53</v>
      </c>
      <c r="AB978" s="2">
        <v>10</v>
      </c>
    </row>
    <row r="979" spans="15:28" x14ac:dyDescent="0.25">
      <c r="O979">
        <f ca="1">_xll.RiskDiscrete($A$6:$A$35,$E$6:$E$35)</f>
        <v>10</v>
      </c>
      <c r="P979">
        <f ca="1">_xll.RiskDuniform($L$5:$L$16)</f>
        <v>10</v>
      </c>
      <c r="Q979" t="str">
        <f ca="1">IF(_xll.RiskUniform(0,1)&lt;0.5,"uptown","downtown")</f>
        <v>downtown</v>
      </c>
      <c r="R979">
        <f t="shared" ca="1" si="79"/>
        <v>2.5</v>
      </c>
      <c r="S979" t="str">
        <f t="shared" ca="1" si="80"/>
        <v>Tape 10</v>
      </c>
      <c r="T979" t="str">
        <f t="shared" ca="1" si="81"/>
        <v>October</v>
      </c>
      <c r="U979" t="str">
        <f t="shared" ca="1" si="82"/>
        <v>downtown</v>
      </c>
      <c r="V979">
        <f t="shared" ca="1" si="83"/>
        <v>2.5</v>
      </c>
      <c r="Y979" t="s">
        <v>16</v>
      </c>
      <c r="Z979" t="s">
        <v>41</v>
      </c>
      <c r="AA979" t="s">
        <v>54</v>
      </c>
      <c r="AB979" s="2">
        <v>2.5</v>
      </c>
    </row>
    <row r="980" spans="15:28" x14ac:dyDescent="0.25">
      <c r="O980">
        <f ca="1">_xll.RiskDiscrete($A$6:$A$35,$E$6:$E$35)</f>
        <v>12</v>
      </c>
      <c r="P980">
        <f ca="1">_xll.RiskDuniform($L$5:$L$16)</f>
        <v>12</v>
      </c>
      <c r="Q980" t="str">
        <f ca="1">IF(_xll.RiskUniform(0,1)&lt;0.5,"uptown","downtown")</f>
        <v>uptown</v>
      </c>
      <c r="R980">
        <f t="shared" ca="1" si="79"/>
        <v>10</v>
      </c>
      <c r="S980" t="str">
        <f t="shared" ca="1" si="80"/>
        <v>Safety 2</v>
      </c>
      <c r="T980" t="str">
        <f t="shared" ca="1" si="81"/>
        <v>December</v>
      </c>
      <c r="U980" t="str">
        <f t="shared" ca="1" si="82"/>
        <v>uptown</v>
      </c>
      <c r="V980">
        <f t="shared" ca="1" si="83"/>
        <v>10</v>
      </c>
      <c r="Y980" t="s">
        <v>24</v>
      </c>
      <c r="Z980" t="s">
        <v>40</v>
      </c>
      <c r="AA980" t="s">
        <v>54</v>
      </c>
      <c r="AB980" s="2">
        <v>10</v>
      </c>
    </row>
    <row r="981" spans="15:28" x14ac:dyDescent="0.25">
      <c r="O981">
        <f ca="1">_xll.RiskDiscrete($A$6:$A$35,$E$6:$E$35)</f>
        <v>17</v>
      </c>
      <c r="P981">
        <f ca="1">_xll.RiskDuniform($L$5:$L$16)</f>
        <v>1</v>
      </c>
      <c r="Q981" t="str">
        <f ca="1">IF(_xll.RiskUniform(0,1)&lt;0.5,"uptown","downtown")</f>
        <v>downtown</v>
      </c>
      <c r="R981">
        <f t="shared" ca="1" si="79"/>
        <v>10</v>
      </c>
      <c r="S981" t="str">
        <f t="shared" ca="1" si="80"/>
        <v>Safety 7</v>
      </c>
      <c r="T981" t="str">
        <f t="shared" ca="1" si="81"/>
        <v>January</v>
      </c>
      <c r="U981" t="str">
        <f t="shared" ca="1" si="82"/>
        <v>downtown</v>
      </c>
      <c r="V981">
        <f t="shared" ca="1" si="83"/>
        <v>10</v>
      </c>
      <c r="Y981" t="s">
        <v>29</v>
      </c>
      <c r="Z981" t="s">
        <v>46</v>
      </c>
      <c r="AA981" t="s">
        <v>53</v>
      </c>
      <c r="AB981" s="2">
        <v>7</v>
      </c>
    </row>
    <row r="982" spans="15:28" x14ac:dyDescent="0.25">
      <c r="O982">
        <f ca="1">_xll.RiskDiscrete($A$6:$A$35,$E$6:$E$35)</f>
        <v>10</v>
      </c>
      <c r="P982">
        <f ca="1">_xll.RiskDuniform($L$5:$L$16)</f>
        <v>4</v>
      </c>
      <c r="Q982" t="str">
        <f ca="1">IF(_xll.RiskUniform(0,1)&lt;0.5,"uptown","downtown")</f>
        <v>downtown</v>
      </c>
      <c r="R982">
        <f t="shared" ca="1" si="79"/>
        <v>2.5</v>
      </c>
      <c r="S982" t="str">
        <f t="shared" ca="1" si="80"/>
        <v>Tape 10</v>
      </c>
      <c r="T982" t="str">
        <f t="shared" ca="1" si="81"/>
        <v>April</v>
      </c>
      <c r="U982" t="str">
        <f t="shared" ca="1" si="82"/>
        <v>downtown</v>
      </c>
      <c r="V982">
        <f t="shared" ca="1" si="83"/>
        <v>2.5</v>
      </c>
      <c r="Y982" t="s">
        <v>17</v>
      </c>
      <c r="Z982" t="s">
        <v>47</v>
      </c>
      <c r="AA982" t="s">
        <v>54</v>
      </c>
      <c r="AB982" s="2">
        <v>12</v>
      </c>
    </row>
    <row r="983" spans="15:28" x14ac:dyDescent="0.25">
      <c r="O983">
        <f ca="1">_xll.RiskDiscrete($A$6:$A$35,$E$6:$E$35)</f>
        <v>12</v>
      </c>
      <c r="P983">
        <f ca="1">_xll.RiskDuniform($L$5:$L$16)</f>
        <v>4</v>
      </c>
      <c r="Q983" t="str">
        <f ca="1">IF(_xll.RiskUniform(0,1)&lt;0.5,"uptown","downtown")</f>
        <v>uptown</v>
      </c>
      <c r="R983">
        <f t="shared" ca="1" si="79"/>
        <v>10</v>
      </c>
      <c r="S983" t="str">
        <f t="shared" ca="1" si="80"/>
        <v>Safety 2</v>
      </c>
      <c r="T983" t="str">
        <f t="shared" ca="1" si="81"/>
        <v>April</v>
      </c>
      <c r="U983" t="str">
        <f t="shared" ca="1" si="82"/>
        <v>uptown</v>
      </c>
      <c r="V983">
        <f t="shared" ca="1" si="83"/>
        <v>10</v>
      </c>
      <c r="Y983" t="s">
        <v>16</v>
      </c>
      <c r="Z983" t="s">
        <v>44</v>
      </c>
      <c r="AA983" t="s">
        <v>54</v>
      </c>
      <c r="AB983" s="2">
        <v>2.5</v>
      </c>
    </row>
    <row r="984" spans="15:28" x14ac:dyDescent="0.25">
      <c r="O984">
        <f ca="1">_xll.RiskDiscrete($A$6:$A$35,$E$6:$E$35)</f>
        <v>17</v>
      </c>
      <c r="P984">
        <f ca="1">_xll.RiskDuniform($L$5:$L$16)</f>
        <v>3</v>
      </c>
      <c r="Q984" t="str">
        <f ca="1">IF(_xll.RiskUniform(0,1)&lt;0.5,"uptown","downtown")</f>
        <v>downtown</v>
      </c>
      <c r="R984">
        <f t="shared" ca="1" si="79"/>
        <v>10</v>
      </c>
      <c r="S984" t="str">
        <f t="shared" ca="1" si="80"/>
        <v>Safety 7</v>
      </c>
      <c r="T984" t="str">
        <f t="shared" ca="1" si="81"/>
        <v>March</v>
      </c>
      <c r="U984" t="str">
        <f t="shared" ca="1" si="82"/>
        <v>downtown</v>
      </c>
      <c r="V984">
        <f t="shared" ca="1" si="83"/>
        <v>10</v>
      </c>
      <c r="Y984" t="s">
        <v>13</v>
      </c>
      <c r="Z984" t="s">
        <v>47</v>
      </c>
      <c r="AA984" t="s">
        <v>53</v>
      </c>
      <c r="AB984" s="2">
        <v>2.5</v>
      </c>
    </row>
    <row r="985" spans="15:28" x14ac:dyDescent="0.25">
      <c r="O985">
        <f ca="1">_xll.RiskDiscrete($A$6:$A$35,$E$6:$E$35)</f>
        <v>18</v>
      </c>
      <c r="P985">
        <f ca="1">_xll.RiskDuniform($L$5:$L$16)</f>
        <v>4</v>
      </c>
      <c r="Q985" t="str">
        <f ca="1">IF(_xll.RiskUniform(0,1)&lt;0.5,"uptown","downtown")</f>
        <v>downtown</v>
      </c>
      <c r="R985">
        <f t="shared" ca="1" si="79"/>
        <v>10</v>
      </c>
      <c r="S985" t="str">
        <f t="shared" ca="1" si="80"/>
        <v>Safety 8</v>
      </c>
      <c r="T985" t="str">
        <f t="shared" ca="1" si="81"/>
        <v>April</v>
      </c>
      <c r="U985" t="str">
        <f t="shared" ca="1" si="82"/>
        <v>downtown</v>
      </c>
      <c r="V985">
        <f t="shared" ca="1" si="83"/>
        <v>10</v>
      </c>
      <c r="Y985" t="s">
        <v>23</v>
      </c>
      <c r="Z985" t="s">
        <v>47</v>
      </c>
      <c r="AA985" t="s">
        <v>53</v>
      </c>
      <c r="AB985" s="2">
        <v>10</v>
      </c>
    </row>
    <row r="986" spans="15:28" x14ac:dyDescent="0.25">
      <c r="O986">
        <f ca="1">_xll.RiskDiscrete($A$6:$A$35,$E$6:$E$35)</f>
        <v>11</v>
      </c>
      <c r="P986">
        <f ca="1">_xll.RiskDuniform($L$5:$L$16)</f>
        <v>4</v>
      </c>
      <c r="Q986" t="str">
        <f ca="1">IF(_xll.RiskUniform(0,1)&lt;0.5,"uptown","downtown")</f>
        <v>uptown</v>
      </c>
      <c r="R986">
        <f t="shared" ca="1" si="79"/>
        <v>12</v>
      </c>
      <c r="S986" t="str">
        <f t="shared" ca="1" si="80"/>
        <v>Safety 1</v>
      </c>
      <c r="T986" t="str">
        <f t="shared" ca="1" si="81"/>
        <v>April</v>
      </c>
      <c r="U986" t="str">
        <f t="shared" ca="1" si="82"/>
        <v>uptown</v>
      </c>
      <c r="V986">
        <f t="shared" ca="1" si="83"/>
        <v>12</v>
      </c>
      <c r="Y986" t="s">
        <v>24</v>
      </c>
      <c r="Z986" t="s">
        <v>39</v>
      </c>
      <c r="AA986" t="s">
        <v>54</v>
      </c>
      <c r="AB986" s="2">
        <v>10</v>
      </c>
    </row>
    <row r="987" spans="15:28" x14ac:dyDescent="0.25">
      <c r="O987">
        <f ca="1">_xll.RiskDiscrete($A$6:$A$35,$E$6:$E$35)</f>
        <v>10</v>
      </c>
      <c r="P987">
        <f ca="1">_xll.RiskDuniform($L$5:$L$16)</f>
        <v>8</v>
      </c>
      <c r="Q987" t="str">
        <f ca="1">IF(_xll.RiskUniform(0,1)&lt;0.5,"uptown","downtown")</f>
        <v>downtown</v>
      </c>
      <c r="R987">
        <f t="shared" ca="1" si="79"/>
        <v>2.5</v>
      </c>
      <c r="S987" t="str">
        <f t="shared" ca="1" si="80"/>
        <v>Tape 10</v>
      </c>
      <c r="T987" t="str">
        <f t="shared" ca="1" si="81"/>
        <v>August</v>
      </c>
      <c r="U987" t="str">
        <f t="shared" ca="1" si="82"/>
        <v>downtown</v>
      </c>
      <c r="V987">
        <f t="shared" ca="1" si="83"/>
        <v>2.5</v>
      </c>
      <c r="Y987" t="s">
        <v>18</v>
      </c>
      <c r="Z987" t="s">
        <v>46</v>
      </c>
      <c r="AA987" t="s">
        <v>53</v>
      </c>
      <c r="AB987" s="2">
        <v>10</v>
      </c>
    </row>
    <row r="988" spans="15:28" x14ac:dyDescent="0.25">
      <c r="O988">
        <f ca="1">_xll.RiskDiscrete($A$6:$A$35,$E$6:$E$35)</f>
        <v>7</v>
      </c>
      <c r="P988">
        <f ca="1">_xll.RiskDuniform($L$5:$L$16)</f>
        <v>3</v>
      </c>
      <c r="Q988" t="str">
        <f ca="1">IF(_xll.RiskUniform(0,1)&lt;0.5,"uptown","downtown")</f>
        <v>downtown</v>
      </c>
      <c r="R988">
        <f t="shared" ca="1" si="79"/>
        <v>2.5</v>
      </c>
      <c r="S988" t="str">
        <f t="shared" ca="1" si="80"/>
        <v>Tape 7</v>
      </c>
      <c r="T988" t="str">
        <f t="shared" ca="1" si="81"/>
        <v>March</v>
      </c>
      <c r="U988" t="str">
        <f t="shared" ca="1" si="82"/>
        <v>downtown</v>
      </c>
      <c r="V988">
        <f t="shared" ca="1" si="83"/>
        <v>2.5</v>
      </c>
      <c r="Y988" t="s">
        <v>24</v>
      </c>
      <c r="Z988" t="s">
        <v>47</v>
      </c>
      <c r="AA988" t="s">
        <v>54</v>
      </c>
      <c r="AB988" s="2">
        <v>10</v>
      </c>
    </row>
    <row r="989" spans="15:28" x14ac:dyDescent="0.25">
      <c r="O989">
        <f ca="1">_xll.RiskDiscrete($A$6:$A$35,$E$6:$E$35)</f>
        <v>18</v>
      </c>
      <c r="P989">
        <f ca="1">_xll.RiskDuniform($L$5:$L$16)</f>
        <v>2</v>
      </c>
      <c r="Q989" t="str">
        <f ca="1">IF(_xll.RiskUniform(0,1)&lt;0.5,"uptown","downtown")</f>
        <v>downtown</v>
      </c>
      <c r="R989">
        <f t="shared" ca="1" si="79"/>
        <v>10</v>
      </c>
      <c r="S989" t="str">
        <f t="shared" ca="1" si="80"/>
        <v>Safety 8</v>
      </c>
      <c r="T989" t="str">
        <f t="shared" ca="1" si="81"/>
        <v>February</v>
      </c>
      <c r="U989" t="str">
        <f t="shared" ca="1" si="82"/>
        <v>downtown</v>
      </c>
      <c r="V989">
        <f t="shared" ca="1" si="83"/>
        <v>10</v>
      </c>
      <c r="Y989" t="s">
        <v>24</v>
      </c>
      <c r="Z989" t="s">
        <v>47</v>
      </c>
      <c r="AA989" t="s">
        <v>54</v>
      </c>
      <c r="AB989" s="2">
        <v>10</v>
      </c>
    </row>
    <row r="990" spans="15:28" x14ac:dyDescent="0.25">
      <c r="O990">
        <f ca="1">_xll.RiskDiscrete($A$6:$A$35,$E$6:$E$35)</f>
        <v>18</v>
      </c>
      <c r="P990">
        <f ca="1">_xll.RiskDuniform($L$5:$L$16)</f>
        <v>12</v>
      </c>
      <c r="Q990" t="str">
        <f ca="1">IF(_xll.RiskUniform(0,1)&lt;0.5,"uptown","downtown")</f>
        <v>uptown</v>
      </c>
      <c r="R990">
        <f t="shared" ca="1" si="79"/>
        <v>10</v>
      </c>
      <c r="S990" t="str">
        <f t="shared" ca="1" si="80"/>
        <v>Safety 8</v>
      </c>
      <c r="T990" t="str">
        <f t="shared" ca="1" si="81"/>
        <v>December</v>
      </c>
      <c r="U990" t="str">
        <f t="shared" ca="1" si="82"/>
        <v>uptown</v>
      </c>
      <c r="V990">
        <f t="shared" ca="1" si="83"/>
        <v>10</v>
      </c>
      <c r="Y990" t="s">
        <v>23</v>
      </c>
      <c r="Z990" t="s">
        <v>45</v>
      </c>
      <c r="AA990" t="s">
        <v>53</v>
      </c>
      <c r="AB990" s="2">
        <v>10</v>
      </c>
    </row>
    <row r="991" spans="15:28" x14ac:dyDescent="0.25">
      <c r="O991">
        <f ca="1">_xll.RiskDiscrete($A$6:$A$35,$E$6:$E$35)</f>
        <v>18</v>
      </c>
      <c r="P991">
        <f ca="1">_xll.RiskDuniform($L$5:$L$16)</f>
        <v>9</v>
      </c>
      <c r="Q991" t="str">
        <f ca="1">IF(_xll.RiskUniform(0,1)&lt;0.5,"uptown","downtown")</f>
        <v>downtown</v>
      </c>
      <c r="R991">
        <f t="shared" ca="1" si="79"/>
        <v>10</v>
      </c>
      <c r="S991" t="str">
        <f t="shared" ca="1" si="80"/>
        <v>Safety 8</v>
      </c>
      <c r="T991" t="str">
        <f t="shared" ca="1" si="81"/>
        <v>September</v>
      </c>
      <c r="U991" t="str">
        <f t="shared" ca="1" si="82"/>
        <v>downtown</v>
      </c>
      <c r="V991">
        <f t="shared" ca="1" si="83"/>
        <v>10</v>
      </c>
      <c r="Y991" t="s">
        <v>16</v>
      </c>
      <c r="Z991" t="s">
        <v>44</v>
      </c>
      <c r="AA991" t="s">
        <v>53</v>
      </c>
      <c r="AB991" s="2">
        <v>2.5</v>
      </c>
    </row>
    <row r="992" spans="15:28" x14ac:dyDescent="0.25">
      <c r="O992">
        <f ca="1">_xll.RiskDiscrete($A$6:$A$35,$E$6:$E$35)</f>
        <v>18</v>
      </c>
      <c r="P992">
        <f ca="1">_xll.RiskDuniform($L$5:$L$16)</f>
        <v>9</v>
      </c>
      <c r="Q992" t="str">
        <f ca="1">IF(_xll.RiskUniform(0,1)&lt;0.5,"uptown","downtown")</f>
        <v>downtown</v>
      </c>
      <c r="R992">
        <f t="shared" ca="1" si="79"/>
        <v>10</v>
      </c>
      <c r="S992" t="str">
        <f t="shared" ca="1" si="80"/>
        <v>Safety 8</v>
      </c>
      <c r="T992" t="str">
        <f t="shared" ca="1" si="81"/>
        <v>September</v>
      </c>
      <c r="U992" t="str">
        <f t="shared" ca="1" si="82"/>
        <v>downtown</v>
      </c>
      <c r="V992">
        <f t="shared" ca="1" si="83"/>
        <v>10</v>
      </c>
      <c r="Y992" t="s">
        <v>7</v>
      </c>
      <c r="Z992" t="s">
        <v>40</v>
      </c>
      <c r="AA992" t="s">
        <v>53</v>
      </c>
      <c r="AB992" s="2">
        <v>3</v>
      </c>
    </row>
    <row r="993" spans="15:28" x14ac:dyDescent="0.25">
      <c r="O993">
        <f ca="1">_xll.RiskDiscrete($A$6:$A$35,$E$6:$E$35)</f>
        <v>10</v>
      </c>
      <c r="P993">
        <f ca="1">_xll.RiskDuniform($L$5:$L$16)</f>
        <v>7</v>
      </c>
      <c r="Q993" t="str">
        <f ca="1">IF(_xll.RiskUniform(0,1)&lt;0.5,"uptown","downtown")</f>
        <v>downtown</v>
      </c>
      <c r="R993">
        <f t="shared" ca="1" si="79"/>
        <v>2.5</v>
      </c>
      <c r="S993" t="str">
        <f t="shared" ca="1" si="80"/>
        <v>Tape 10</v>
      </c>
      <c r="T993" t="str">
        <f t="shared" ca="1" si="81"/>
        <v>July</v>
      </c>
      <c r="U993" t="str">
        <f t="shared" ca="1" si="82"/>
        <v>downtown</v>
      </c>
      <c r="V993">
        <f t="shared" ca="1" si="83"/>
        <v>2.5</v>
      </c>
      <c r="Y993" t="s">
        <v>11</v>
      </c>
      <c r="Z993" t="s">
        <v>40</v>
      </c>
      <c r="AA993" t="s">
        <v>54</v>
      </c>
      <c r="AB993" s="2">
        <v>2.5</v>
      </c>
    </row>
    <row r="994" spans="15:28" x14ac:dyDescent="0.25">
      <c r="O994">
        <f ca="1">_xll.RiskDiscrete($A$6:$A$35,$E$6:$E$35)</f>
        <v>12</v>
      </c>
      <c r="P994">
        <f ca="1">_xll.RiskDuniform($L$5:$L$16)</f>
        <v>8</v>
      </c>
      <c r="Q994" t="str">
        <f ca="1">IF(_xll.RiskUniform(0,1)&lt;0.5,"uptown","downtown")</f>
        <v>uptown</v>
      </c>
      <c r="R994">
        <f t="shared" ca="1" si="79"/>
        <v>10</v>
      </c>
      <c r="S994" t="str">
        <f t="shared" ca="1" si="80"/>
        <v>Safety 2</v>
      </c>
      <c r="T994" t="str">
        <f t="shared" ca="1" si="81"/>
        <v>August</v>
      </c>
      <c r="U994" t="str">
        <f t="shared" ca="1" si="82"/>
        <v>uptown</v>
      </c>
      <c r="V994">
        <f t="shared" ca="1" si="83"/>
        <v>10</v>
      </c>
      <c r="Y994" t="s">
        <v>18</v>
      </c>
      <c r="Z994" t="s">
        <v>42</v>
      </c>
      <c r="AA994" t="s">
        <v>54</v>
      </c>
      <c r="AB994" s="2">
        <v>10</v>
      </c>
    </row>
    <row r="995" spans="15:28" x14ac:dyDescent="0.25">
      <c r="O995">
        <f ca="1">_xll.RiskDiscrete($A$6:$A$35,$E$6:$E$35)</f>
        <v>18</v>
      </c>
      <c r="P995">
        <f ca="1">_xll.RiskDuniform($L$5:$L$16)</f>
        <v>9</v>
      </c>
      <c r="Q995" t="str">
        <f ca="1">IF(_xll.RiskUniform(0,1)&lt;0.5,"uptown","downtown")</f>
        <v>downtown</v>
      </c>
      <c r="R995">
        <f t="shared" ca="1" si="79"/>
        <v>10</v>
      </c>
      <c r="S995" t="str">
        <f t="shared" ca="1" si="80"/>
        <v>Safety 8</v>
      </c>
      <c r="T995" t="str">
        <f t="shared" ca="1" si="81"/>
        <v>September</v>
      </c>
      <c r="U995" t="str">
        <f t="shared" ca="1" si="82"/>
        <v>downtown</v>
      </c>
      <c r="V995">
        <f t="shared" ca="1" si="83"/>
        <v>10</v>
      </c>
      <c r="Y995" t="s">
        <v>24</v>
      </c>
      <c r="Z995" t="s">
        <v>42</v>
      </c>
      <c r="AA995" t="s">
        <v>53</v>
      </c>
      <c r="AB995" s="2">
        <v>10</v>
      </c>
    </row>
    <row r="996" spans="15:28" x14ac:dyDescent="0.25">
      <c r="O996">
        <f ca="1">_xll.RiskDiscrete($A$6:$A$35,$E$6:$E$35)</f>
        <v>7</v>
      </c>
      <c r="P996">
        <f ca="1">_xll.RiskDuniform($L$5:$L$16)</f>
        <v>8</v>
      </c>
      <c r="Q996" t="str">
        <f ca="1">IF(_xll.RiskUniform(0,1)&lt;0.5,"uptown","downtown")</f>
        <v>uptown</v>
      </c>
      <c r="R996">
        <f t="shared" ca="1" si="79"/>
        <v>2.5</v>
      </c>
      <c r="S996" t="str">
        <f t="shared" ca="1" si="80"/>
        <v>Tape 7</v>
      </c>
      <c r="T996" t="str">
        <f t="shared" ca="1" si="81"/>
        <v>August</v>
      </c>
      <c r="U996" t="str">
        <f t="shared" ca="1" si="82"/>
        <v>uptown</v>
      </c>
      <c r="V996">
        <f t="shared" ca="1" si="83"/>
        <v>2.5</v>
      </c>
      <c r="Y996" t="s">
        <v>13</v>
      </c>
      <c r="Z996" t="s">
        <v>50</v>
      </c>
      <c r="AA996" t="s">
        <v>53</v>
      </c>
      <c r="AB996" s="2">
        <v>2.5</v>
      </c>
    </row>
    <row r="997" spans="15:28" x14ac:dyDescent="0.25">
      <c r="O997">
        <f ca="1">_xll.RiskDiscrete($A$6:$A$35,$E$6:$E$35)</f>
        <v>12</v>
      </c>
      <c r="P997">
        <f ca="1">_xll.RiskDuniform($L$5:$L$16)</f>
        <v>4</v>
      </c>
      <c r="Q997" t="str">
        <f ca="1">IF(_xll.RiskUniform(0,1)&lt;0.5,"uptown","downtown")</f>
        <v>downtown</v>
      </c>
      <c r="R997">
        <f t="shared" ca="1" si="79"/>
        <v>10</v>
      </c>
      <c r="S997" t="str">
        <f t="shared" ca="1" si="80"/>
        <v>Safety 2</v>
      </c>
      <c r="T997" t="str">
        <f t="shared" ca="1" si="81"/>
        <v>April</v>
      </c>
      <c r="U997" t="str">
        <f t="shared" ca="1" si="82"/>
        <v>downtown</v>
      </c>
      <c r="V997">
        <f t="shared" ca="1" si="83"/>
        <v>10</v>
      </c>
      <c r="Y997" t="s">
        <v>24</v>
      </c>
      <c r="Z997" t="s">
        <v>45</v>
      </c>
      <c r="AA997" t="s">
        <v>53</v>
      </c>
      <c r="AB997" s="2">
        <v>10</v>
      </c>
    </row>
    <row r="998" spans="15:28" x14ac:dyDescent="0.25">
      <c r="O998">
        <f ca="1">_xll.RiskDiscrete($A$6:$A$35,$E$6:$E$35)</f>
        <v>18</v>
      </c>
      <c r="P998">
        <f ca="1">_xll.RiskDuniform($L$5:$L$16)</f>
        <v>7</v>
      </c>
      <c r="Q998" t="str">
        <f ca="1">IF(_xll.RiskUniform(0,1)&lt;0.5,"uptown","downtown")</f>
        <v>uptown</v>
      </c>
      <c r="R998">
        <f t="shared" ca="1" si="79"/>
        <v>10</v>
      </c>
      <c r="S998" t="str">
        <f t="shared" ca="1" si="80"/>
        <v>Safety 8</v>
      </c>
      <c r="T998" t="str">
        <f t="shared" ca="1" si="81"/>
        <v>July</v>
      </c>
      <c r="U998" t="str">
        <f t="shared" ca="1" si="82"/>
        <v>uptown</v>
      </c>
      <c r="V998">
        <f t="shared" ca="1" si="83"/>
        <v>10</v>
      </c>
      <c r="Y998" t="s">
        <v>24</v>
      </c>
      <c r="Z998" t="s">
        <v>43</v>
      </c>
      <c r="AA998" t="s">
        <v>54</v>
      </c>
      <c r="AB998" s="2">
        <v>10</v>
      </c>
    </row>
    <row r="999" spans="15:28" x14ac:dyDescent="0.25">
      <c r="O999">
        <f ca="1">_xll.RiskDiscrete($A$6:$A$35,$E$6:$E$35)</f>
        <v>18</v>
      </c>
      <c r="P999">
        <f ca="1">_xll.RiskDuniform($L$5:$L$16)</f>
        <v>12</v>
      </c>
      <c r="Q999" t="str">
        <f ca="1">IF(_xll.RiskUniform(0,1)&lt;0.5,"uptown","downtown")</f>
        <v>uptown</v>
      </c>
      <c r="R999">
        <f t="shared" ca="1" si="79"/>
        <v>10</v>
      </c>
      <c r="S999" t="str">
        <f t="shared" ca="1" si="80"/>
        <v>Safety 8</v>
      </c>
      <c r="T999" t="str">
        <f t="shared" ca="1" si="81"/>
        <v>December</v>
      </c>
      <c r="U999" t="str">
        <f t="shared" ca="1" si="82"/>
        <v>uptown</v>
      </c>
      <c r="V999">
        <f t="shared" ca="1" si="83"/>
        <v>10</v>
      </c>
      <c r="Y999" t="s">
        <v>24</v>
      </c>
      <c r="Z999" t="s">
        <v>46</v>
      </c>
      <c r="AA999" t="s">
        <v>53</v>
      </c>
      <c r="AB999" s="2">
        <v>10</v>
      </c>
    </row>
    <row r="1000" spans="15:28" x14ac:dyDescent="0.25">
      <c r="O1000">
        <f ca="1">_xll.RiskDiscrete($A$6:$A$35,$E$6:$E$35)</f>
        <v>18</v>
      </c>
      <c r="P1000">
        <f ca="1">_xll.RiskDuniform($L$5:$L$16)</f>
        <v>10</v>
      </c>
      <c r="Q1000" t="str">
        <f ca="1">IF(_xll.RiskUniform(0,1)&lt;0.5,"uptown","downtown")</f>
        <v>uptown</v>
      </c>
      <c r="R1000">
        <f t="shared" ca="1" si="79"/>
        <v>10</v>
      </c>
      <c r="S1000" t="str">
        <f t="shared" ca="1" si="80"/>
        <v>Safety 8</v>
      </c>
      <c r="T1000" t="str">
        <f t="shared" ca="1" si="81"/>
        <v>October</v>
      </c>
      <c r="U1000" t="str">
        <f t="shared" ca="1" si="82"/>
        <v>uptown</v>
      </c>
      <c r="V1000">
        <f t="shared" ca="1" si="83"/>
        <v>10</v>
      </c>
      <c r="Y1000" t="s">
        <v>24</v>
      </c>
      <c r="Z1000" t="s">
        <v>49</v>
      </c>
      <c r="AA1000" t="s">
        <v>53</v>
      </c>
      <c r="AB1000" s="2">
        <v>10</v>
      </c>
    </row>
    <row r="1001" spans="15:28" x14ac:dyDescent="0.25">
      <c r="O1001">
        <f ca="1">_xll.RiskDiscrete($A$6:$A$35,$E$6:$E$35)</f>
        <v>12</v>
      </c>
      <c r="P1001">
        <f ca="1">_xll.RiskDuniform($L$5:$L$16)</f>
        <v>2</v>
      </c>
      <c r="Q1001" t="str">
        <f ca="1">IF(_xll.RiskUniform(0,1)&lt;0.5,"uptown","downtown")</f>
        <v>uptown</v>
      </c>
      <c r="R1001">
        <f t="shared" ca="1" si="79"/>
        <v>10</v>
      </c>
      <c r="S1001" t="str">
        <f t="shared" ca="1" si="80"/>
        <v>Safety 2</v>
      </c>
      <c r="T1001" t="str">
        <f t="shared" ca="1" si="81"/>
        <v>February</v>
      </c>
      <c r="U1001" t="str">
        <f t="shared" ca="1" si="82"/>
        <v>uptown</v>
      </c>
      <c r="V1001">
        <f t="shared" ca="1" si="83"/>
        <v>10</v>
      </c>
      <c r="Y1001" t="s">
        <v>16</v>
      </c>
      <c r="Z1001" t="s">
        <v>42</v>
      </c>
      <c r="AA1001" t="s">
        <v>53</v>
      </c>
      <c r="AB1001" s="2">
        <v>2.5</v>
      </c>
    </row>
    <row r="1002" spans="15:28" x14ac:dyDescent="0.25">
      <c r="O1002">
        <f ca="1">_xll.RiskDiscrete($A$6:$A$35,$E$6:$E$35)</f>
        <v>18</v>
      </c>
      <c r="P1002">
        <f ca="1">_xll.RiskDuniform($L$5:$L$16)</f>
        <v>5</v>
      </c>
      <c r="Q1002" t="str">
        <f ca="1">IF(_xll.RiskUniform(0,1)&lt;0.5,"uptown","downtown")</f>
        <v>uptown</v>
      </c>
      <c r="R1002">
        <f t="shared" ca="1" si="79"/>
        <v>10</v>
      </c>
      <c r="S1002" t="str">
        <f t="shared" ca="1" si="80"/>
        <v>Safety 8</v>
      </c>
      <c r="T1002" t="str">
        <f t="shared" ca="1" si="81"/>
        <v>May</v>
      </c>
      <c r="U1002" t="str">
        <f t="shared" ca="1" si="82"/>
        <v>uptown</v>
      </c>
      <c r="V1002">
        <f t="shared" ca="1" si="83"/>
        <v>10</v>
      </c>
      <c r="Y1002" t="s">
        <v>24</v>
      </c>
      <c r="Z1002" t="s">
        <v>49</v>
      </c>
      <c r="AA1002" t="s">
        <v>53</v>
      </c>
      <c r="AB1002" s="2">
        <v>10</v>
      </c>
    </row>
    <row r="1003" spans="15:28" x14ac:dyDescent="0.25">
      <c r="O1003">
        <f ca="1">_xll.RiskDiscrete($A$6:$A$35,$E$6:$E$35)</f>
        <v>7</v>
      </c>
      <c r="P1003">
        <f ca="1">_xll.RiskDuniform($L$5:$L$16)</f>
        <v>3</v>
      </c>
      <c r="Q1003" t="str">
        <f ca="1">IF(_xll.RiskUniform(0,1)&lt;0.5,"uptown","downtown")</f>
        <v>uptown</v>
      </c>
      <c r="R1003">
        <f t="shared" ca="1" si="79"/>
        <v>2.5</v>
      </c>
      <c r="S1003" t="str">
        <f t="shared" ca="1" si="80"/>
        <v>Tape 7</v>
      </c>
      <c r="T1003" t="str">
        <f t="shared" ca="1" si="81"/>
        <v>March</v>
      </c>
      <c r="U1003" t="str">
        <f t="shared" ca="1" si="82"/>
        <v>uptown</v>
      </c>
      <c r="V1003">
        <f t="shared" ca="1" si="83"/>
        <v>2.5</v>
      </c>
      <c r="Y1003" t="s">
        <v>24</v>
      </c>
      <c r="Z1003" t="s">
        <v>50</v>
      </c>
      <c r="AA1003" t="s">
        <v>53</v>
      </c>
      <c r="AB1003" s="2">
        <v>10</v>
      </c>
    </row>
    <row r="1004" spans="15:28" x14ac:dyDescent="0.25">
      <c r="O1004">
        <f ca="1">_xll.RiskDiscrete($A$6:$A$35,$E$6:$E$35)</f>
        <v>4</v>
      </c>
      <c r="P1004">
        <f ca="1">_xll.RiskDuniform($L$5:$L$16)</f>
        <v>1</v>
      </c>
      <c r="Q1004" t="str">
        <f ca="1">IF(_xll.RiskUniform(0,1)&lt;0.5,"uptown","downtown")</f>
        <v>uptown</v>
      </c>
      <c r="R1004">
        <f t="shared" ca="1" si="79"/>
        <v>2.5</v>
      </c>
      <c r="S1004" t="str">
        <f t="shared" ca="1" si="80"/>
        <v>Tape 4</v>
      </c>
      <c r="T1004" t="str">
        <f t="shared" ca="1" si="81"/>
        <v>January</v>
      </c>
      <c r="U1004" t="str">
        <f t="shared" ca="1" si="82"/>
        <v>uptown</v>
      </c>
      <c r="V1004">
        <f t="shared" ca="1" si="83"/>
        <v>2.5</v>
      </c>
      <c r="Y1004" t="s">
        <v>23</v>
      </c>
      <c r="Z1004" t="s">
        <v>50</v>
      </c>
      <c r="AA1004" t="s">
        <v>54</v>
      </c>
      <c r="AB1004" s="2">
        <v>10</v>
      </c>
    </row>
    <row r="1005" spans="15:28" x14ac:dyDescent="0.25">
      <c r="O1005">
        <f ca="1">_xll.RiskDiscrete($A$6:$A$35,$E$6:$E$35)</f>
        <v>7</v>
      </c>
      <c r="P1005">
        <f ca="1">_xll.RiskDuniform($L$5:$L$16)</f>
        <v>5</v>
      </c>
      <c r="Q1005" t="str">
        <f ca="1">IF(_xll.RiskUniform(0,1)&lt;0.5,"uptown","downtown")</f>
        <v>downtown</v>
      </c>
      <c r="R1005">
        <f t="shared" ca="1" si="79"/>
        <v>2.5</v>
      </c>
      <c r="S1005" t="str">
        <f t="shared" ca="1" si="80"/>
        <v>Tape 7</v>
      </c>
      <c r="T1005" t="str">
        <f t="shared" ca="1" si="81"/>
        <v>May</v>
      </c>
      <c r="U1005" t="str">
        <f t="shared" ca="1" si="82"/>
        <v>downtown</v>
      </c>
      <c r="V1005">
        <f t="shared" ca="1" si="83"/>
        <v>2.5</v>
      </c>
      <c r="Y1005" t="s">
        <v>20</v>
      </c>
      <c r="Z1005" t="s">
        <v>50</v>
      </c>
      <c r="AA1005" t="s">
        <v>54</v>
      </c>
      <c r="AB1005" s="2">
        <v>10</v>
      </c>
    </row>
    <row r="1006" spans="15:28" x14ac:dyDescent="0.25">
      <c r="O1006">
        <f ca="1">_xll.RiskDiscrete($A$6:$A$35,$E$6:$E$35)</f>
        <v>25</v>
      </c>
      <c r="P1006">
        <f ca="1">_xll.RiskDuniform($L$5:$L$16)</f>
        <v>5</v>
      </c>
      <c r="Q1006" t="str">
        <f ca="1">IF(_xll.RiskUniform(0,1)&lt;0.5,"uptown","downtown")</f>
        <v>downtown</v>
      </c>
      <c r="R1006">
        <f t="shared" ca="1" si="79"/>
        <v>7</v>
      </c>
      <c r="S1006" t="str">
        <f t="shared" ca="1" si="80"/>
        <v>Adhesive 5</v>
      </c>
      <c r="T1006" t="str">
        <f t="shared" ca="1" si="81"/>
        <v>May</v>
      </c>
      <c r="U1006" t="str">
        <f t="shared" ca="1" si="82"/>
        <v>downtown</v>
      </c>
      <c r="V1006">
        <f t="shared" ca="1" si="83"/>
        <v>7</v>
      </c>
      <c r="Y1006" t="s">
        <v>24</v>
      </c>
      <c r="Z1006" t="s">
        <v>46</v>
      </c>
      <c r="AA1006" t="s">
        <v>53</v>
      </c>
      <c r="AB1006" s="2">
        <v>10</v>
      </c>
    </row>
    <row r="1007" spans="15:28" x14ac:dyDescent="0.25">
      <c r="O1007">
        <f ca="1">_xll.RiskDiscrete($A$6:$A$35,$E$6:$E$35)</f>
        <v>11</v>
      </c>
      <c r="P1007">
        <f ca="1">_xll.RiskDuniform($L$5:$L$16)</f>
        <v>1</v>
      </c>
      <c r="Q1007" t="str">
        <f ca="1">IF(_xll.RiskUniform(0,1)&lt;0.5,"uptown","downtown")</f>
        <v>uptown</v>
      </c>
      <c r="R1007">
        <f t="shared" ca="1" si="79"/>
        <v>12</v>
      </c>
      <c r="S1007" t="str">
        <f t="shared" ca="1" si="80"/>
        <v>Safety 1</v>
      </c>
      <c r="T1007" t="str">
        <f t="shared" ca="1" si="81"/>
        <v>January</v>
      </c>
      <c r="U1007" t="str">
        <f t="shared" ca="1" si="82"/>
        <v>uptown</v>
      </c>
      <c r="V1007">
        <f t="shared" ca="1" si="83"/>
        <v>12</v>
      </c>
      <c r="Y1007" t="s">
        <v>19</v>
      </c>
      <c r="Z1007" t="s">
        <v>49</v>
      </c>
      <c r="AA1007" t="s">
        <v>54</v>
      </c>
      <c r="AB1007" s="2">
        <v>10</v>
      </c>
    </row>
    <row r="1008" spans="15:28" x14ac:dyDescent="0.25">
      <c r="O1008">
        <f ca="1">_xll.RiskDiscrete($A$6:$A$35,$E$6:$E$35)</f>
        <v>10</v>
      </c>
      <c r="P1008">
        <f ca="1">_xll.RiskDuniform($L$5:$L$16)</f>
        <v>2</v>
      </c>
      <c r="Q1008" t="str">
        <f ca="1">IF(_xll.RiskUniform(0,1)&lt;0.5,"uptown","downtown")</f>
        <v>uptown</v>
      </c>
      <c r="R1008">
        <f t="shared" ca="1" si="79"/>
        <v>2.5</v>
      </c>
      <c r="S1008" t="str">
        <f t="shared" ca="1" si="80"/>
        <v>Tape 10</v>
      </c>
      <c r="T1008" t="str">
        <f t="shared" ca="1" si="81"/>
        <v>February</v>
      </c>
      <c r="U1008" t="str">
        <f t="shared" ca="1" si="82"/>
        <v>uptown</v>
      </c>
      <c r="V1008">
        <f t="shared" ca="1" si="83"/>
        <v>2.5</v>
      </c>
      <c r="Y1008" t="s">
        <v>17</v>
      </c>
      <c r="Z1008" t="s">
        <v>44</v>
      </c>
      <c r="AA1008" t="s">
        <v>53</v>
      </c>
      <c r="AB1008" s="2">
        <v>12</v>
      </c>
    </row>
    <row r="1009" spans="15:28" x14ac:dyDescent="0.25">
      <c r="O1009">
        <f ca="1">_xll.RiskDiscrete($A$6:$A$35,$E$6:$E$35)</f>
        <v>10</v>
      </c>
      <c r="P1009">
        <f ca="1">_xll.RiskDuniform($L$5:$L$16)</f>
        <v>11</v>
      </c>
      <c r="Q1009" t="str">
        <f ca="1">IF(_xll.RiskUniform(0,1)&lt;0.5,"uptown","downtown")</f>
        <v>downtown</v>
      </c>
      <c r="R1009">
        <f t="shared" ca="1" si="79"/>
        <v>2.5</v>
      </c>
      <c r="S1009" t="str">
        <f t="shared" ca="1" si="80"/>
        <v>Tape 10</v>
      </c>
      <c r="T1009" t="str">
        <f t="shared" ca="1" si="81"/>
        <v>November</v>
      </c>
      <c r="U1009" t="str">
        <f t="shared" ca="1" si="82"/>
        <v>downtown</v>
      </c>
      <c r="V1009">
        <f t="shared" ca="1" si="83"/>
        <v>2.5</v>
      </c>
      <c r="Y1009" t="s">
        <v>24</v>
      </c>
      <c r="Z1009" t="s">
        <v>44</v>
      </c>
      <c r="AA1009" t="s">
        <v>54</v>
      </c>
      <c r="AB1009" s="2">
        <v>10</v>
      </c>
    </row>
    <row r="1010" spans="15:28" x14ac:dyDescent="0.25">
      <c r="O1010">
        <f ca="1">_xll.RiskDiscrete($A$6:$A$35,$E$6:$E$35)</f>
        <v>16</v>
      </c>
      <c r="P1010">
        <f ca="1">_xll.RiskDuniform($L$5:$L$16)</f>
        <v>11</v>
      </c>
      <c r="Q1010" t="str">
        <f ca="1">IF(_xll.RiskUniform(0,1)&lt;0.5,"uptown","downtown")</f>
        <v>downtown</v>
      </c>
      <c r="R1010">
        <f t="shared" ca="1" si="79"/>
        <v>10</v>
      </c>
      <c r="S1010" t="str">
        <f t="shared" ca="1" si="80"/>
        <v>Safety 6</v>
      </c>
      <c r="T1010" t="str">
        <f t="shared" ca="1" si="81"/>
        <v>November</v>
      </c>
      <c r="U1010" t="str">
        <f t="shared" ca="1" si="82"/>
        <v>downtown</v>
      </c>
      <c r="V1010">
        <f t="shared" ca="1" si="83"/>
        <v>10</v>
      </c>
      <c r="Y1010" t="s">
        <v>13</v>
      </c>
      <c r="Z1010" t="s">
        <v>39</v>
      </c>
      <c r="AA1010" t="s">
        <v>54</v>
      </c>
      <c r="AB1010" s="2">
        <v>2.5</v>
      </c>
    </row>
    <row r="1011" spans="15:28" x14ac:dyDescent="0.25">
      <c r="O1011">
        <f ca="1">_xll.RiskDiscrete($A$6:$A$35,$E$6:$E$35)</f>
        <v>18</v>
      </c>
      <c r="P1011">
        <f ca="1">_xll.RiskDuniform($L$5:$L$16)</f>
        <v>10</v>
      </c>
      <c r="Q1011" t="str">
        <f ca="1">IF(_xll.RiskUniform(0,1)&lt;0.5,"uptown","downtown")</f>
        <v>uptown</v>
      </c>
      <c r="R1011">
        <f t="shared" ca="1" si="79"/>
        <v>10</v>
      </c>
      <c r="S1011" t="str">
        <f t="shared" ca="1" si="80"/>
        <v>Safety 8</v>
      </c>
      <c r="T1011" t="str">
        <f t="shared" ca="1" si="81"/>
        <v>October</v>
      </c>
      <c r="U1011" t="str">
        <f t="shared" ca="1" si="82"/>
        <v>uptown</v>
      </c>
      <c r="V1011">
        <f t="shared" ca="1" si="83"/>
        <v>10</v>
      </c>
      <c r="Y1011" t="s">
        <v>10</v>
      </c>
      <c r="Z1011" t="s">
        <v>40</v>
      </c>
      <c r="AA1011" t="s">
        <v>54</v>
      </c>
      <c r="AB1011" s="2">
        <v>2.5</v>
      </c>
    </row>
    <row r="1012" spans="15:28" x14ac:dyDescent="0.25">
      <c r="O1012">
        <f ca="1">_xll.RiskDiscrete($A$6:$A$35,$E$6:$E$35)</f>
        <v>7</v>
      </c>
      <c r="P1012">
        <f ca="1">_xll.RiskDuniform($L$5:$L$16)</f>
        <v>11</v>
      </c>
      <c r="Q1012" t="str">
        <f ca="1">IF(_xll.RiskUniform(0,1)&lt;0.5,"uptown","downtown")</f>
        <v>uptown</v>
      </c>
      <c r="R1012">
        <f t="shared" ca="1" si="79"/>
        <v>2.5</v>
      </c>
      <c r="S1012" t="str">
        <f t="shared" ca="1" si="80"/>
        <v>Tape 7</v>
      </c>
      <c r="T1012" t="str">
        <f t="shared" ca="1" si="81"/>
        <v>November</v>
      </c>
      <c r="U1012" t="str">
        <f t="shared" ca="1" si="82"/>
        <v>uptown</v>
      </c>
      <c r="V1012">
        <f t="shared" ca="1" si="83"/>
        <v>2.5</v>
      </c>
      <c r="Y1012" t="s">
        <v>24</v>
      </c>
      <c r="Z1012" t="s">
        <v>45</v>
      </c>
      <c r="AA1012" t="s">
        <v>53</v>
      </c>
      <c r="AB1012" s="2">
        <v>10</v>
      </c>
    </row>
    <row r="1013" spans="15:28" x14ac:dyDescent="0.25">
      <c r="O1013">
        <f ca="1">_xll.RiskDiscrete($A$6:$A$35,$E$6:$E$35)</f>
        <v>13</v>
      </c>
      <c r="P1013">
        <f ca="1">_xll.RiskDuniform($L$5:$L$16)</f>
        <v>5</v>
      </c>
      <c r="Q1013" t="str">
        <f ca="1">IF(_xll.RiskUniform(0,1)&lt;0.5,"uptown","downtown")</f>
        <v>downtown</v>
      </c>
      <c r="R1013">
        <f t="shared" ca="1" si="79"/>
        <v>10</v>
      </c>
      <c r="S1013" t="str">
        <f t="shared" ca="1" si="80"/>
        <v>Safety 3</v>
      </c>
      <c r="T1013" t="str">
        <f t="shared" ca="1" si="81"/>
        <v>May</v>
      </c>
      <c r="U1013" t="str">
        <f t="shared" ca="1" si="82"/>
        <v>downtown</v>
      </c>
      <c r="V1013">
        <f t="shared" ca="1" si="83"/>
        <v>10</v>
      </c>
      <c r="Y1013" t="s">
        <v>7</v>
      </c>
      <c r="Z1013" t="s">
        <v>46</v>
      </c>
      <c r="AA1013" t="s">
        <v>53</v>
      </c>
      <c r="AB1013" s="2">
        <v>3</v>
      </c>
    </row>
    <row r="1014" spans="15:28" x14ac:dyDescent="0.25">
      <c r="O1014">
        <f ca="1">_xll.RiskDiscrete($A$6:$A$35,$E$6:$E$35)</f>
        <v>12</v>
      </c>
      <c r="P1014">
        <f ca="1">_xll.RiskDuniform($L$5:$L$16)</f>
        <v>10</v>
      </c>
      <c r="Q1014" t="str">
        <f ca="1">IF(_xll.RiskUniform(0,1)&lt;0.5,"uptown","downtown")</f>
        <v>uptown</v>
      </c>
      <c r="R1014">
        <f t="shared" ca="1" si="79"/>
        <v>10</v>
      </c>
      <c r="S1014" t="str">
        <f t="shared" ca="1" si="80"/>
        <v>Safety 2</v>
      </c>
      <c r="T1014" t="str">
        <f t="shared" ca="1" si="81"/>
        <v>October</v>
      </c>
      <c r="U1014" t="str">
        <f t="shared" ca="1" si="82"/>
        <v>uptown</v>
      </c>
      <c r="V1014">
        <f t="shared" ca="1" si="83"/>
        <v>10</v>
      </c>
      <c r="Y1014" t="s">
        <v>24</v>
      </c>
      <c r="Z1014" t="s">
        <v>43</v>
      </c>
      <c r="AA1014" t="s">
        <v>54</v>
      </c>
      <c r="AB1014" s="2">
        <v>10</v>
      </c>
    </row>
    <row r="1015" spans="15:28" x14ac:dyDescent="0.25">
      <c r="O1015">
        <f ca="1">_xll.RiskDiscrete($A$6:$A$35,$E$6:$E$35)</f>
        <v>10</v>
      </c>
      <c r="P1015">
        <f ca="1">_xll.RiskDuniform($L$5:$L$16)</f>
        <v>10</v>
      </c>
      <c r="Q1015" t="str">
        <f ca="1">IF(_xll.RiskUniform(0,1)&lt;0.5,"uptown","downtown")</f>
        <v>uptown</v>
      </c>
      <c r="R1015">
        <f t="shared" ca="1" si="79"/>
        <v>2.5</v>
      </c>
      <c r="S1015" t="str">
        <f t="shared" ca="1" si="80"/>
        <v>Tape 10</v>
      </c>
      <c r="T1015" t="str">
        <f t="shared" ca="1" si="81"/>
        <v>October</v>
      </c>
      <c r="U1015" t="str">
        <f t="shared" ca="1" si="82"/>
        <v>uptown</v>
      </c>
      <c r="V1015">
        <f t="shared" ca="1" si="83"/>
        <v>2.5</v>
      </c>
      <c r="Y1015" t="s">
        <v>24</v>
      </c>
      <c r="Z1015" t="s">
        <v>42</v>
      </c>
      <c r="AA1015" t="s">
        <v>54</v>
      </c>
      <c r="AB1015" s="2">
        <v>10</v>
      </c>
    </row>
    <row r="1016" spans="15:28" x14ac:dyDescent="0.25">
      <c r="O1016">
        <f ca="1">_xll.RiskDiscrete($A$6:$A$35,$E$6:$E$35)</f>
        <v>18</v>
      </c>
      <c r="P1016">
        <f ca="1">_xll.RiskDuniform($L$5:$L$16)</f>
        <v>12</v>
      </c>
      <c r="Q1016" t="str">
        <f ca="1">IF(_xll.RiskUniform(0,1)&lt;0.5,"uptown","downtown")</f>
        <v>uptown</v>
      </c>
      <c r="R1016">
        <f t="shared" ca="1" si="79"/>
        <v>10</v>
      </c>
      <c r="S1016" t="str">
        <f t="shared" ca="1" si="80"/>
        <v>Safety 8</v>
      </c>
      <c r="T1016" t="str">
        <f t="shared" ca="1" si="81"/>
        <v>December</v>
      </c>
      <c r="U1016" t="str">
        <f t="shared" ca="1" si="82"/>
        <v>uptown</v>
      </c>
      <c r="V1016">
        <f t="shared" ca="1" si="83"/>
        <v>10</v>
      </c>
      <c r="Y1016" t="s">
        <v>16</v>
      </c>
      <c r="Z1016" t="s">
        <v>50</v>
      </c>
      <c r="AA1016" t="s">
        <v>54</v>
      </c>
      <c r="AB1016" s="2">
        <v>2.5</v>
      </c>
    </row>
    <row r="1017" spans="15:28" x14ac:dyDescent="0.25">
      <c r="O1017">
        <f ca="1">_xll.RiskDiscrete($A$6:$A$35,$E$6:$E$35)</f>
        <v>18</v>
      </c>
      <c r="P1017">
        <f ca="1">_xll.RiskDuniform($L$5:$L$16)</f>
        <v>8</v>
      </c>
      <c r="Q1017" t="str">
        <f ca="1">IF(_xll.RiskUniform(0,1)&lt;0.5,"uptown","downtown")</f>
        <v>downtown</v>
      </c>
      <c r="R1017">
        <f t="shared" ca="1" si="79"/>
        <v>10</v>
      </c>
      <c r="S1017" t="str">
        <f t="shared" ca="1" si="80"/>
        <v>Safety 8</v>
      </c>
      <c r="T1017" t="str">
        <f t="shared" ca="1" si="81"/>
        <v>August</v>
      </c>
      <c r="U1017" t="str">
        <f t="shared" ca="1" si="82"/>
        <v>downtown</v>
      </c>
      <c r="V1017">
        <f t="shared" ca="1" si="83"/>
        <v>10</v>
      </c>
      <c r="Y1017" t="s">
        <v>24</v>
      </c>
      <c r="Z1017" t="s">
        <v>50</v>
      </c>
      <c r="AA1017" t="s">
        <v>53</v>
      </c>
      <c r="AB1017" s="2">
        <v>10</v>
      </c>
    </row>
    <row r="1018" spans="15:28" x14ac:dyDescent="0.25">
      <c r="O1018">
        <f ca="1">_xll.RiskDiscrete($A$6:$A$35,$E$6:$E$35)</f>
        <v>6</v>
      </c>
      <c r="P1018">
        <f ca="1">_xll.RiskDuniform($L$5:$L$16)</f>
        <v>9</v>
      </c>
      <c r="Q1018" t="str">
        <f ca="1">IF(_xll.RiskUniform(0,1)&lt;0.5,"uptown","downtown")</f>
        <v>downtown</v>
      </c>
      <c r="R1018">
        <f t="shared" ca="1" si="79"/>
        <v>2.5</v>
      </c>
      <c r="S1018" t="str">
        <f t="shared" ca="1" si="80"/>
        <v>Tape 6</v>
      </c>
      <c r="T1018" t="str">
        <f t="shared" ca="1" si="81"/>
        <v>September</v>
      </c>
      <c r="U1018" t="str">
        <f t="shared" ca="1" si="82"/>
        <v>downtown</v>
      </c>
      <c r="V1018">
        <f t="shared" ca="1" si="83"/>
        <v>2.5</v>
      </c>
      <c r="Y1018" t="s">
        <v>24</v>
      </c>
      <c r="Z1018" t="s">
        <v>39</v>
      </c>
      <c r="AA1018" t="s">
        <v>54</v>
      </c>
      <c r="AB1018" s="2">
        <v>10</v>
      </c>
    </row>
    <row r="1019" spans="15:28" x14ac:dyDescent="0.25">
      <c r="O1019">
        <f ca="1">_xll.RiskDiscrete($A$6:$A$35,$E$6:$E$35)</f>
        <v>18</v>
      </c>
      <c r="P1019">
        <f ca="1">_xll.RiskDuniform($L$5:$L$16)</f>
        <v>3</v>
      </c>
      <c r="Q1019" t="str">
        <f ca="1">IF(_xll.RiskUniform(0,1)&lt;0.5,"uptown","downtown")</f>
        <v>uptown</v>
      </c>
      <c r="R1019">
        <f t="shared" ca="1" si="79"/>
        <v>10</v>
      </c>
      <c r="S1019" t="str">
        <f t="shared" ca="1" si="80"/>
        <v>Safety 8</v>
      </c>
      <c r="T1019" t="str">
        <f t="shared" ca="1" si="81"/>
        <v>March</v>
      </c>
      <c r="U1019" t="str">
        <f t="shared" ca="1" si="82"/>
        <v>uptown</v>
      </c>
      <c r="V1019">
        <f t="shared" ca="1" si="83"/>
        <v>10</v>
      </c>
      <c r="Y1019" t="s">
        <v>24</v>
      </c>
      <c r="Z1019" t="s">
        <v>46</v>
      </c>
      <c r="AA1019" t="s">
        <v>53</v>
      </c>
      <c r="AB1019" s="2">
        <v>10</v>
      </c>
    </row>
    <row r="1020" spans="15:28" x14ac:dyDescent="0.25">
      <c r="O1020">
        <f ca="1">_xll.RiskDiscrete($A$6:$A$35,$E$6:$E$35)</f>
        <v>10</v>
      </c>
      <c r="P1020">
        <f ca="1">_xll.RiskDuniform($L$5:$L$16)</f>
        <v>6</v>
      </c>
      <c r="Q1020" t="str">
        <f ca="1">IF(_xll.RiskUniform(0,1)&lt;0.5,"uptown","downtown")</f>
        <v>uptown</v>
      </c>
      <c r="R1020">
        <f t="shared" ca="1" si="79"/>
        <v>2.5</v>
      </c>
      <c r="S1020" t="str">
        <f t="shared" ca="1" si="80"/>
        <v>Tape 10</v>
      </c>
      <c r="T1020" t="str">
        <f t="shared" ca="1" si="81"/>
        <v>June</v>
      </c>
      <c r="U1020" t="str">
        <f t="shared" ca="1" si="82"/>
        <v>uptown</v>
      </c>
      <c r="V1020">
        <f t="shared" ca="1" si="83"/>
        <v>2.5</v>
      </c>
      <c r="Y1020" t="s">
        <v>13</v>
      </c>
      <c r="Z1020" t="s">
        <v>39</v>
      </c>
      <c r="AA1020" t="s">
        <v>54</v>
      </c>
      <c r="AB1020" s="2">
        <v>2.5</v>
      </c>
    </row>
    <row r="1021" spans="15:28" x14ac:dyDescent="0.25">
      <c r="O1021">
        <f ca="1">_xll.RiskDiscrete($A$6:$A$35,$E$6:$E$35)</f>
        <v>18</v>
      </c>
      <c r="P1021">
        <f ca="1">_xll.RiskDuniform($L$5:$L$16)</f>
        <v>3</v>
      </c>
      <c r="Q1021" t="str">
        <f ca="1">IF(_xll.RiskUniform(0,1)&lt;0.5,"uptown","downtown")</f>
        <v>downtown</v>
      </c>
      <c r="R1021">
        <f t="shared" ca="1" si="79"/>
        <v>10</v>
      </c>
      <c r="S1021" t="str">
        <f t="shared" ca="1" si="80"/>
        <v>Safety 8</v>
      </c>
      <c r="T1021" t="str">
        <f t="shared" ca="1" si="81"/>
        <v>March</v>
      </c>
      <c r="U1021" t="str">
        <f t="shared" ca="1" si="82"/>
        <v>downtown</v>
      </c>
      <c r="V1021">
        <f t="shared" ca="1" si="83"/>
        <v>10</v>
      </c>
      <c r="Y1021" t="s">
        <v>24</v>
      </c>
      <c r="Z1021" t="s">
        <v>46</v>
      </c>
      <c r="AA1021" t="s">
        <v>54</v>
      </c>
      <c r="AB1021" s="2">
        <v>10</v>
      </c>
    </row>
    <row r="1022" spans="15:28" x14ac:dyDescent="0.25">
      <c r="O1022">
        <f ca="1">_xll.RiskDiscrete($A$6:$A$35,$E$6:$E$35)</f>
        <v>10</v>
      </c>
      <c r="P1022">
        <f ca="1">_xll.RiskDuniform($L$5:$L$16)</f>
        <v>1</v>
      </c>
      <c r="Q1022" t="str">
        <f ca="1">IF(_xll.RiskUniform(0,1)&lt;0.5,"uptown","downtown")</f>
        <v>downtown</v>
      </c>
      <c r="R1022">
        <f t="shared" ca="1" si="79"/>
        <v>2.5</v>
      </c>
      <c r="S1022" t="str">
        <f t="shared" ca="1" si="80"/>
        <v>Tape 10</v>
      </c>
      <c r="T1022" t="str">
        <f t="shared" ca="1" si="81"/>
        <v>January</v>
      </c>
      <c r="U1022" t="str">
        <f t="shared" ca="1" si="82"/>
        <v>downtown</v>
      </c>
      <c r="V1022">
        <f t="shared" ca="1" si="83"/>
        <v>2.5</v>
      </c>
      <c r="Y1022" t="s">
        <v>24</v>
      </c>
      <c r="Z1022" t="s">
        <v>49</v>
      </c>
      <c r="AA1022" t="s">
        <v>53</v>
      </c>
      <c r="AB1022" s="2">
        <v>10</v>
      </c>
    </row>
    <row r="1023" spans="15:28" x14ac:dyDescent="0.25">
      <c r="O1023">
        <f ca="1">_xll.RiskDiscrete($A$6:$A$35,$E$6:$E$35)</f>
        <v>18</v>
      </c>
      <c r="P1023">
        <f ca="1">_xll.RiskDuniform($L$5:$L$16)</f>
        <v>2</v>
      </c>
      <c r="Q1023" t="str">
        <f ca="1">IF(_xll.RiskUniform(0,1)&lt;0.5,"uptown","downtown")</f>
        <v>downtown</v>
      </c>
      <c r="R1023">
        <f t="shared" ca="1" si="79"/>
        <v>10</v>
      </c>
      <c r="S1023" t="str">
        <f t="shared" ca="1" si="80"/>
        <v>Safety 8</v>
      </c>
      <c r="T1023" t="str">
        <f t="shared" ca="1" si="81"/>
        <v>February</v>
      </c>
      <c r="U1023" t="str">
        <f t="shared" ca="1" si="82"/>
        <v>downtown</v>
      </c>
      <c r="V1023">
        <f t="shared" ca="1" si="83"/>
        <v>10</v>
      </c>
      <c r="Y1023" t="s">
        <v>24</v>
      </c>
      <c r="Z1023" t="s">
        <v>46</v>
      </c>
      <c r="AA1023" t="s">
        <v>53</v>
      </c>
      <c r="AB1023" s="2">
        <v>10</v>
      </c>
    </row>
    <row r="1024" spans="15:28" x14ac:dyDescent="0.25">
      <c r="O1024">
        <f ca="1">_xll.RiskDiscrete($A$6:$A$35,$E$6:$E$35)</f>
        <v>11</v>
      </c>
      <c r="P1024">
        <f ca="1">_xll.RiskDuniform($L$5:$L$16)</f>
        <v>11</v>
      </c>
      <c r="Q1024" t="str">
        <f ca="1">IF(_xll.RiskUniform(0,1)&lt;0.5,"uptown","downtown")</f>
        <v>downtown</v>
      </c>
      <c r="R1024">
        <f t="shared" ca="1" si="79"/>
        <v>12</v>
      </c>
      <c r="S1024" t="str">
        <f t="shared" ca="1" si="80"/>
        <v>Safety 1</v>
      </c>
      <c r="T1024" t="str">
        <f t="shared" ca="1" si="81"/>
        <v>November</v>
      </c>
      <c r="U1024" t="str">
        <f t="shared" ca="1" si="82"/>
        <v>downtown</v>
      </c>
      <c r="V1024">
        <f t="shared" ca="1" si="83"/>
        <v>12</v>
      </c>
      <c r="Y1024" t="s">
        <v>18</v>
      </c>
      <c r="Z1024" t="s">
        <v>40</v>
      </c>
      <c r="AA1024" t="s">
        <v>54</v>
      </c>
      <c r="AB1024" s="2">
        <v>10</v>
      </c>
    </row>
    <row r="1025" spans="15:28" x14ac:dyDescent="0.25">
      <c r="O1025">
        <f ca="1">_xll.RiskDiscrete($A$6:$A$35,$E$6:$E$35)</f>
        <v>5</v>
      </c>
      <c r="P1025">
        <f ca="1">_xll.RiskDuniform($L$5:$L$16)</f>
        <v>8</v>
      </c>
      <c r="Q1025" t="str">
        <f ca="1">IF(_xll.RiskUniform(0,1)&lt;0.5,"uptown","downtown")</f>
        <v>downtown</v>
      </c>
      <c r="R1025">
        <f t="shared" ca="1" si="79"/>
        <v>2.5</v>
      </c>
      <c r="S1025" t="str">
        <f t="shared" ca="1" si="80"/>
        <v>Tape 5</v>
      </c>
      <c r="T1025" t="str">
        <f t="shared" ca="1" si="81"/>
        <v>August</v>
      </c>
      <c r="U1025" t="str">
        <f t="shared" ca="1" si="82"/>
        <v>downtown</v>
      </c>
      <c r="V1025">
        <f t="shared" ca="1" si="83"/>
        <v>2.5</v>
      </c>
      <c r="Y1025" t="s">
        <v>19</v>
      </c>
      <c r="Z1025" t="s">
        <v>46</v>
      </c>
      <c r="AA1025" t="s">
        <v>54</v>
      </c>
      <c r="AB1025" s="2">
        <v>10</v>
      </c>
    </row>
    <row r="1026" spans="15:28" x14ac:dyDescent="0.25">
      <c r="O1026">
        <f ca="1">_xll.RiskDiscrete($A$6:$A$35,$E$6:$E$35)</f>
        <v>16</v>
      </c>
      <c r="P1026">
        <f ca="1">_xll.RiskDuniform($L$5:$L$16)</f>
        <v>6</v>
      </c>
      <c r="Q1026" t="str">
        <f ca="1">IF(_xll.RiskUniform(0,1)&lt;0.5,"uptown","downtown")</f>
        <v>uptown</v>
      </c>
      <c r="R1026">
        <f t="shared" ca="1" si="79"/>
        <v>10</v>
      </c>
      <c r="S1026" t="str">
        <f t="shared" ca="1" si="80"/>
        <v>Safety 6</v>
      </c>
      <c r="T1026" t="str">
        <f t="shared" ca="1" si="81"/>
        <v>June</v>
      </c>
      <c r="U1026" t="str">
        <f t="shared" ca="1" si="82"/>
        <v>uptown</v>
      </c>
      <c r="V1026">
        <f t="shared" ca="1" si="83"/>
        <v>10</v>
      </c>
      <c r="Y1026" t="s">
        <v>17</v>
      </c>
      <c r="Z1026" t="s">
        <v>48</v>
      </c>
      <c r="AA1026" t="s">
        <v>54</v>
      </c>
      <c r="AB1026" s="2">
        <v>12</v>
      </c>
    </row>
    <row r="1027" spans="15:28" x14ac:dyDescent="0.25">
      <c r="O1027">
        <f ca="1">_xll.RiskDiscrete($A$6:$A$35,$E$6:$E$35)</f>
        <v>9</v>
      </c>
      <c r="P1027">
        <f ca="1">_xll.RiskDuniform($L$5:$L$16)</f>
        <v>12</v>
      </c>
      <c r="Q1027" t="str">
        <f ca="1">IF(_xll.RiskUniform(0,1)&lt;0.5,"uptown","downtown")</f>
        <v>downtown</v>
      </c>
      <c r="R1027">
        <f t="shared" ca="1" si="79"/>
        <v>2.5</v>
      </c>
      <c r="S1027" t="str">
        <f t="shared" ca="1" si="80"/>
        <v>Tape 9</v>
      </c>
      <c r="T1027" t="str">
        <f t="shared" ca="1" si="81"/>
        <v>December</v>
      </c>
      <c r="U1027" t="str">
        <f t="shared" ca="1" si="82"/>
        <v>downtown</v>
      </c>
      <c r="V1027">
        <f t="shared" ca="1" si="83"/>
        <v>2.5</v>
      </c>
      <c r="Y1027" t="s">
        <v>24</v>
      </c>
      <c r="Z1027" t="s">
        <v>44</v>
      </c>
      <c r="AA1027" t="s">
        <v>54</v>
      </c>
      <c r="AB1027" s="2">
        <v>10</v>
      </c>
    </row>
    <row r="1028" spans="15:28" x14ac:dyDescent="0.25">
      <c r="O1028">
        <f ca="1">_xll.RiskDiscrete($A$6:$A$35,$E$6:$E$35)</f>
        <v>17</v>
      </c>
      <c r="P1028">
        <f ca="1">_xll.RiskDuniform($L$5:$L$16)</f>
        <v>9</v>
      </c>
      <c r="Q1028" t="str">
        <f ca="1">IF(_xll.RiskUniform(0,1)&lt;0.5,"uptown","downtown")</f>
        <v>uptown</v>
      </c>
      <c r="R1028">
        <f t="shared" ca="1" si="79"/>
        <v>10</v>
      </c>
      <c r="S1028" t="str">
        <f t="shared" ca="1" si="80"/>
        <v>Safety 7</v>
      </c>
      <c r="T1028" t="str">
        <f t="shared" ca="1" si="81"/>
        <v>September</v>
      </c>
      <c r="U1028" t="str">
        <f t="shared" ca="1" si="82"/>
        <v>uptown</v>
      </c>
      <c r="V1028">
        <f t="shared" ca="1" si="83"/>
        <v>10</v>
      </c>
      <c r="Y1028" t="s">
        <v>24</v>
      </c>
      <c r="Z1028" t="s">
        <v>48</v>
      </c>
      <c r="AA1028" t="s">
        <v>54</v>
      </c>
      <c r="AB1028" s="2">
        <v>10</v>
      </c>
    </row>
    <row r="1029" spans="15:28" x14ac:dyDescent="0.25">
      <c r="O1029">
        <f ca="1">_xll.RiskDiscrete($A$6:$A$35,$E$6:$E$35)</f>
        <v>23</v>
      </c>
      <c r="P1029">
        <f ca="1">_xll.RiskDuniform($L$5:$L$16)</f>
        <v>10</v>
      </c>
      <c r="Q1029" t="str">
        <f ca="1">IF(_xll.RiskUniform(0,1)&lt;0.5,"uptown","downtown")</f>
        <v>uptown</v>
      </c>
      <c r="R1029">
        <f t="shared" ca="1" si="79"/>
        <v>7</v>
      </c>
      <c r="S1029" t="str">
        <f t="shared" ca="1" si="80"/>
        <v>Adhesive 3</v>
      </c>
      <c r="T1029" t="str">
        <f t="shared" ca="1" si="81"/>
        <v>October</v>
      </c>
      <c r="U1029" t="str">
        <f t="shared" ca="1" si="82"/>
        <v>uptown</v>
      </c>
      <c r="V1029">
        <f t="shared" ca="1" si="83"/>
        <v>7</v>
      </c>
      <c r="Y1029" t="s">
        <v>30</v>
      </c>
      <c r="Z1029" t="s">
        <v>46</v>
      </c>
      <c r="AA1029" t="s">
        <v>54</v>
      </c>
      <c r="AB1029" s="2">
        <v>7</v>
      </c>
    </row>
    <row r="1030" spans="15:28" x14ac:dyDescent="0.25">
      <c r="O1030">
        <f ca="1">_xll.RiskDiscrete($A$6:$A$35,$E$6:$E$35)</f>
        <v>18</v>
      </c>
      <c r="P1030">
        <f ca="1">_xll.RiskDuniform($L$5:$L$16)</f>
        <v>4</v>
      </c>
      <c r="Q1030" t="str">
        <f ca="1">IF(_xll.RiskUniform(0,1)&lt;0.5,"uptown","downtown")</f>
        <v>uptown</v>
      </c>
      <c r="R1030">
        <f t="shared" ca="1" si="79"/>
        <v>10</v>
      </c>
      <c r="S1030" t="str">
        <f t="shared" ca="1" si="80"/>
        <v>Safety 8</v>
      </c>
      <c r="T1030" t="str">
        <f t="shared" ca="1" si="81"/>
        <v>April</v>
      </c>
      <c r="U1030" t="str">
        <f t="shared" ca="1" si="82"/>
        <v>uptown</v>
      </c>
      <c r="V1030">
        <f t="shared" ca="1" si="83"/>
        <v>10</v>
      </c>
      <c r="Y1030" t="s">
        <v>24</v>
      </c>
      <c r="Z1030" t="s">
        <v>49</v>
      </c>
      <c r="AA1030" t="s">
        <v>53</v>
      </c>
      <c r="AB1030" s="2">
        <v>10</v>
      </c>
    </row>
    <row r="1031" spans="15:28" x14ac:dyDescent="0.25">
      <c r="O1031">
        <f ca="1">_xll.RiskDiscrete($A$6:$A$35,$E$6:$E$35)</f>
        <v>18</v>
      </c>
      <c r="P1031">
        <f ca="1">_xll.RiskDuniform($L$5:$L$16)</f>
        <v>10</v>
      </c>
      <c r="Q1031" t="str">
        <f ca="1">IF(_xll.RiskUniform(0,1)&lt;0.5,"uptown","downtown")</f>
        <v>downtown</v>
      </c>
      <c r="R1031">
        <f t="shared" ca="1" si="79"/>
        <v>10</v>
      </c>
      <c r="S1031" t="str">
        <f t="shared" ca="1" si="80"/>
        <v>Safety 8</v>
      </c>
      <c r="T1031" t="str">
        <f t="shared" ca="1" si="81"/>
        <v>October</v>
      </c>
      <c r="U1031" t="str">
        <f t="shared" ca="1" si="82"/>
        <v>downtown</v>
      </c>
      <c r="V1031">
        <f t="shared" ca="1" si="83"/>
        <v>10</v>
      </c>
      <c r="Y1031" t="s">
        <v>16</v>
      </c>
      <c r="Z1031" t="s">
        <v>47</v>
      </c>
      <c r="AA1031" t="s">
        <v>53</v>
      </c>
      <c r="AB1031" s="2">
        <v>2.5</v>
      </c>
    </row>
    <row r="1032" spans="15:28" x14ac:dyDescent="0.25">
      <c r="O1032">
        <f ca="1">_xll.RiskDiscrete($A$6:$A$35,$E$6:$E$35)</f>
        <v>18</v>
      </c>
      <c r="P1032">
        <f ca="1">_xll.RiskDuniform($L$5:$L$16)</f>
        <v>6</v>
      </c>
      <c r="Q1032" t="str">
        <f ca="1">IF(_xll.RiskUniform(0,1)&lt;0.5,"uptown","downtown")</f>
        <v>uptown</v>
      </c>
      <c r="R1032">
        <f t="shared" ref="R1032:R1095" ca="1" si="84">VLOOKUP(O1032,lookprice,2)</f>
        <v>10</v>
      </c>
      <c r="S1032" t="str">
        <f t="shared" ref="S1032:S1095" ca="1" si="85">VLOOKUP(O1032,lookname,2)</f>
        <v>Safety 8</v>
      </c>
      <c r="T1032" t="str">
        <f t="shared" ref="T1032:T1095" ca="1" si="86">VLOOKUP(P1032,lookmonth,2)</f>
        <v>June</v>
      </c>
      <c r="U1032" t="str">
        <f t="shared" ca="1" si="82"/>
        <v>uptown</v>
      </c>
      <c r="V1032">
        <f t="shared" ca="1" si="83"/>
        <v>10</v>
      </c>
      <c r="Y1032" t="s">
        <v>34</v>
      </c>
      <c r="Z1032" t="s">
        <v>44</v>
      </c>
      <c r="AA1032" t="s">
        <v>53</v>
      </c>
      <c r="AB1032" s="2">
        <v>7</v>
      </c>
    </row>
    <row r="1033" spans="15:28" x14ac:dyDescent="0.25">
      <c r="O1033">
        <f ca="1">_xll.RiskDiscrete($A$6:$A$35,$E$6:$E$35)</f>
        <v>17</v>
      </c>
      <c r="P1033">
        <f ca="1">_xll.RiskDuniform($L$5:$L$16)</f>
        <v>10</v>
      </c>
      <c r="Q1033" t="str">
        <f ca="1">IF(_xll.RiskUniform(0,1)&lt;0.5,"uptown","downtown")</f>
        <v>downtown</v>
      </c>
      <c r="R1033">
        <f t="shared" ca="1" si="84"/>
        <v>10</v>
      </c>
      <c r="S1033" t="str">
        <f t="shared" ca="1" si="85"/>
        <v>Safety 7</v>
      </c>
      <c r="T1033" t="str">
        <f t="shared" ca="1" si="86"/>
        <v>October</v>
      </c>
      <c r="U1033" t="str">
        <f t="shared" ref="U1033:U1096" ca="1" si="87">Q1033</f>
        <v>downtown</v>
      </c>
      <c r="V1033">
        <f t="shared" ref="V1033:V1096" ca="1" si="88">R1033</f>
        <v>10</v>
      </c>
      <c r="Y1033" t="s">
        <v>13</v>
      </c>
      <c r="Z1033" t="s">
        <v>44</v>
      </c>
      <c r="AA1033" t="s">
        <v>54</v>
      </c>
      <c r="AB1033" s="2">
        <v>2.5</v>
      </c>
    </row>
    <row r="1034" spans="15:28" x14ac:dyDescent="0.25">
      <c r="O1034">
        <f ca="1">_xll.RiskDiscrete($A$6:$A$35,$E$6:$E$35)</f>
        <v>12</v>
      </c>
      <c r="P1034">
        <f ca="1">_xll.RiskDuniform($L$5:$L$16)</f>
        <v>8</v>
      </c>
      <c r="Q1034" t="str">
        <f ca="1">IF(_xll.RiskUniform(0,1)&lt;0.5,"uptown","downtown")</f>
        <v>uptown</v>
      </c>
      <c r="R1034">
        <f t="shared" ca="1" si="84"/>
        <v>10</v>
      </c>
      <c r="S1034" t="str">
        <f t="shared" ca="1" si="85"/>
        <v>Safety 2</v>
      </c>
      <c r="T1034" t="str">
        <f t="shared" ca="1" si="86"/>
        <v>August</v>
      </c>
      <c r="U1034" t="str">
        <f t="shared" ca="1" si="87"/>
        <v>uptown</v>
      </c>
      <c r="V1034">
        <f t="shared" ca="1" si="88"/>
        <v>10</v>
      </c>
      <c r="Y1034" t="s">
        <v>17</v>
      </c>
      <c r="Z1034" t="s">
        <v>44</v>
      </c>
      <c r="AA1034" t="s">
        <v>53</v>
      </c>
      <c r="AB1034" s="2">
        <v>12</v>
      </c>
    </row>
    <row r="1035" spans="15:28" x14ac:dyDescent="0.25">
      <c r="O1035">
        <f ca="1">_xll.RiskDiscrete($A$6:$A$35,$E$6:$E$35)</f>
        <v>12</v>
      </c>
      <c r="P1035">
        <f ca="1">_xll.RiskDuniform($L$5:$L$16)</f>
        <v>11</v>
      </c>
      <c r="Q1035" t="str">
        <f ca="1">IF(_xll.RiskUniform(0,1)&lt;0.5,"uptown","downtown")</f>
        <v>uptown</v>
      </c>
      <c r="R1035">
        <f t="shared" ca="1" si="84"/>
        <v>10</v>
      </c>
      <c r="S1035" t="str">
        <f t="shared" ca="1" si="85"/>
        <v>Safety 2</v>
      </c>
      <c r="T1035" t="str">
        <f t="shared" ca="1" si="86"/>
        <v>November</v>
      </c>
      <c r="U1035" t="str">
        <f t="shared" ca="1" si="87"/>
        <v>uptown</v>
      </c>
      <c r="V1035">
        <f t="shared" ca="1" si="88"/>
        <v>10</v>
      </c>
      <c r="Y1035" t="s">
        <v>35</v>
      </c>
      <c r="Z1035" t="s">
        <v>41</v>
      </c>
      <c r="AA1035" t="s">
        <v>53</v>
      </c>
      <c r="AB1035" s="2">
        <v>7</v>
      </c>
    </row>
    <row r="1036" spans="15:28" x14ac:dyDescent="0.25">
      <c r="O1036">
        <f ca="1">_xll.RiskDiscrete($A$6:$A$35,$E$6:$E$35)</f>
        <v>18</v>
      </c>
      <c r="P1036">
        <f ca="1">_xll.RiskDuniform($L$5:$L$16)</f>
        <v>12</v>
      </c>
      <c r="Q1036" t="str">
        <f ca="1">IF(_xll.RiskUniform(0,1)&lt;0.5,"uptown","downtown")</f>
        <v>downtown</v>
      </c>
      <c r="R1036">
        <f t="shared" ca="1" si="84"/>
        <v>10</v>
      </c>
      <c r="S1036" t="str">
        <f t="shared" ca="1" si="85"/>
        <v>Safety 8</v>
      </c>
      <c r="T1036" t="str">
        <f t="shared" ca="1" si="86"/>
        <v>December</v>
      </c>
      <c r="U1036" t="str">
        <f t="shared" ca="1" si="87"/>
        <v>downtown</v>
      </c>
      <c r="V1036">
        <f t="shared" ca="1" si="88"/>
        <v>10</v>
      </c>
      <c r="Y1036" t="s">
        <v>24</v>
      </c>
      <c r="Z1036" t="s">
        <v>44</v>
      </c>
      <c r="AA1036" t="s">
        <v>53</v>
      </c>
      <c r="AB1036" s="2">
        <v>10</v>
      </c>
    </row>
    <row r="1037" spans="15:28" x14ac:dyDescent="0.25">
      <c r="O1037">
        <f ca="1">_xll.RiskDiscrete($A$6:$A$35,$E$6:$E$35)</f>
        <v>1</v>
      </c>
      <c r="P1037">
        <f ca="1">_xll.RiskDuniform($L$5:$L$16)</f>
        <v>2</v>
      </c>
      <c r="Q1037" t="str">
        <f ca="1">IF(_xll.RiskUniform(0,1)&lt;0.5,"uptown","downtown")</f>
        <v>downtown</v>
      </c>
      <c r="R1037">
        <f t="shared" ca="1" si="84"/>
        <v>3</v>
      </c>
      <c r="S1037" t="str">
        <f t="shared" ca="1" si="85"/>
        <v>Tape 1</v>
      </c>
      <c r="T1037" t="str">
        <f t="shared" ca="1" si="86"/>
        <v>February</v>
      </c>
      <c r="U1037" t="str">
        <f t="shared" ca="1" si="87"/>
        <v>downtown</v>
      </c>
      <c r="V1037">
        <f t="shared" ca="1" si="88"/>
        <v>3</v>
      </c>
      <c r="Y1037" t="s">
        <v>7</v>
      </c>
      <c r="Z1037" t="s">
        <v>42</v>
      </c>
      <c r="AA1037" t="s">
        <v>53</v>
      </c>
      <c r="AB1037" s="2">
        <v>3</v>
      </c>
    </row>
    <row r="1038" spans="15:28" x14ac:dyDescent="0.25">
      <c r="O1038">
        <f ca="1">_xll.RiskDiscrete($A$6:$A$35,$E$6:$E$35)</f>
        <v>18</v>
      </c>
      <c r="P1038">
        <f ca="1">_xll.RiskDuniform($L$5:$L$16)</f>
        <v>5</v>
      </c>
      <c r="Q1038" t="str">
        <f ca="1">IF(_xll.RiskUniform(0,1)&lt;0.5,"uptown","downtown")</f>
        <v>uptown</v>
      </c>
      <c r="R1038">
        <f t="shared" ca="1" si="84"/>
        <v>10</v>
      </c>
      <c r="S1038" t="str">
        <f t="shared" ca="1" si="85"/>
        <v>Safety 8</v>
      </c>
      <c r="T1038" t="str">
        <f t="shared" ca="1" si="86"/>
        <v>May</v>
      </c>
      <c r="U1038" t="str">
        <f t="shared" ca="1" si="87"/>
        <v>uptown</v>
      </c>
      <c r="V1038">
        <f t="shared" ca="1" si="88"/>
        <v>10</v>
      </c>
      <c r="Y1038" t="s">
        <v>17</v>
      </c>
      <c r="Z1038" t="s">
        <v>40</v>
      </c>
      <c r="AA1038" t="s">
        <v>54</v>
      </c>
      <c r="AB1038" s="2">
        <v>12</v>
      </c>
    </row>
    <row r="1039" spans="15:28" x14ac:dyDescent="0.25">
      <c r="O1039">
        <f ca="1">_xll.RiskDiscrete($A$6:$A$35,$E$6:$E$35)</f>
        <v>18</v>
      </c>
      <c r="P1039">
        <f ca="1">_xll.RiskDuniform($L$5:$L$16)</f>
        <v>6</v>
      </c>
      <c r="Q1039" t="str">
        <f ca="1">IF(_xll.RiskUniform(0,1)&lt;0.5,"uptown","downtown")</f>
        <v>downtown</v>
      </c>
      <c r="R1039">
        <f t="shared" ca="1" si="84"/>
        <v>10</v>
      </c>
      <c r="S1039" t="str">
        <f t="shared" ca="1" si="85"/>
        <v>Safety 8</v>
      </c>
      <c r="T1039" t="str">
        <f t="shared" ca="1" si="86"/>
        <v>June</v>
      </c>
      <c r="U1039" t="str">
        <f t="shared" ca="1" si="87"/>
        <v>downtown</v>
      </c>
      <c r="V1039">
        <f t="shared" ca="1" si="88"/>
        <v>10</v>
      </c>
      <c r="Y1039" t="s">
        <v>16</v>
      </c>
      <c r="Z1039" t="s">
        <v>44</v>
      </c>
      <c r="AA1039" t="s">
        <v>53</v>
      </c>
      <c r="AB1039" s="2">
        <v>2.5</v>
      </c>
    </row>
    <row r="1040" spans="15:28" x14ac:dyDescent="0.25">
      <c r="O1040">
        <f ca="1">_xll.RiskDiscrete($A$6:$A$35,$E$6:$E$35)</f>
        <v>10</v>
      </c>
      <c r="P1040">
        <f ca="1">_xll.RiskDuniform($L$5:$L$16)</f>
        <v>8</v>
      </c>
      <c r="Q1040" t="str">
        <f ca="1">IF(_xll.RiskUniform(0,1)&lt;0.5,"uptown","downtown")</f>
        <v>uptown</v>
      </c>
      <c r="R1040">
        <f t="shared" ca="1" si="84"/>
        <v>2.5</v>
      </c>
      <c r="S1040" t="str">
        <f t="shared" ca="1" si="85"/>
        <v>Tape 10</v>
      </c>
      <c r="T1040" t="str">
        <f t="shared" ca="1" si="86"/>
        <v>August</v>
      </c>
      <c r="U1040" t="str">
        <f t="shared" ca="1" si="87"/>
        <v>uptown</v>
      </c>
      <c r="V1040">
        <f t="shared" ca="1" si="88"/>
        <v>2.5</v>
      </c>
      <c r="Y1040" t="s">
        <v>13</v>
      </c>
      <c r="Z1040" t="s">
        <v>49</v>
      </c>
      <c r="AA1040" t="s">
        <v>54</v>
      </c>
      <c r="AB1040" s="2">
        <v>2.5</v>
      </c>
    </row>
    <row r="1041" spans="15:28" x14ac:dyDescent="0.25">
      <c r="O1041">
        <f ca="1">_xll.RiskDiscrete($A$6:$A$35,$E$6:$E$35)</f>
        <v>10</v>
      </c>
      <c r="P1041">
        <f ca="1">_xll.RiskDuniform($L$5:$L$16)</f>
        <v>4</v>
      </c>
      <c r="Q1041" t="str">
        <f ca="1">IF(_xll.RiskUniform(0,1)&lt;0.5,"uptown","downtown")</f>
        <v>uptown</v>
      </c>
      <c r="R1041">
        <f t="shared" ca="1" si="84"/>
        <v>2.5</v>
      </c>
      <c r="S1041" t="str">
        <f t="shared" ca="1" si="85"/>
        <v>Tape 10</v>
      </c>
      <c r="T1041" t="str">
        <f t="shared" ca="1" si="86"/>
        <v>April</v>
      </c>
      <c r="U1041" t="str">
        <f t="shared" ca="1" si="87"/>
        <v>uptown</v>
      </c>
      <c r="V1041">
        <f t="shared" ca="1" si="88"/>
        <v>2.5</v>
      </c>
      <c r="Y1041" t="s">
        <v>17</v>
      </c>
      <c r="Z1041" t="s">
        <v>48</v>
      </c>
      <c r="AA1041" t="s">
        <v>54</v>
      </c>
      <c r="AB1041" s="2">
        <v>12</v>
      </c>
    </row>
    <row r="1042" spans="15:28" x14ac:dyDescent="0.25">
      <c r="O1042">
        <f ca="1">_xll.RiskDiscrete($A$6:$A$35,$E$6:$E$35)</f>
        <v>18</v>
      </c>
      <c r="P1042">
        <f ca="1">_xll.RiskDuniform($L$5:$L$16)</f>
        <v>9</v>
      </c>
      <c r="Q1042" t="str">
        <f ca="1">IF(_xll.RiskUniform(0,1)&lt;0.5,"uptown","downtown")</f>
        <v>uptown</v>
      </c>
      <c r="R1042">
        <f t="shared" ca="1" si="84"/>
        <v>10</v>
      </c>
      <c r="S1042" t="str">
        <f t="shared" ca="1" si="85"/>
        <v>Safety 8</v>
      </c>
      <c r="T1042" t="str">
        <f t="shared" ca="1" si="86"/>
        <v>September</v>
      </c>
      <c r="U1042" t="str">
        <f t="shared" ca="1" si="87"/>
        <v>uptown</v>
      </c>
      <c r="V1042">
        <f t="shared" ca="1" si="88"/>
        <v>10</v>
      </c>
      <c r="Y1042" t="s">
        <v>31</v>
      </c>
      <c r="Z1042" t="s">
        <v>40</v>
      </c>
      <c r="AA1042" t="s">
        <v>54</v>
      </c>
      <c r="AB1042" s="2">
        <v>7</v>
      </c>
    </row>
    <row r="1043" spans="15:28" x14ac:dyDescent="0.25">
      <c r="O1043">
        <f ca="1">_xll.RiskDiscrete($A$6:$A$35,$E$6:$E$35)</f>
        <v>18</v>
      </c>
      <c r="P1043">
        <f ca="1">_xll.RiskDuniform($L$5:$L$16)</f>
        <v>6</v>
      </c>
      <c r="Q1043" t="str">
        <f ca="1">IF(_xll.RiskUniform(0,1)&lt;0.5,"uptown","downtown")</f>
        <v>downtown</v>
      </c>
      <c r="R1043">
        <f t="shared" ca="1" si="84"/>
        <v>10</v>
      </c>
      <c r="S1043" t="str">
        <f t="shared" ca="1" si="85"/>
        <v>Safety 8</v>
      </c>
      <c r="T1043" t="str">
        <f t="shared" ca="1" si="86"/>
        <v>June</v>
      </c>
      <c r="U1043" t="str">
        <f t="shared" ca="1" si="87"/>
        <v>downtown</v>
      </c>
      <c r="V1043">
        <f t="shared" ca="1" si="88"/>
        <v>10</v>
      </c>
      <c r="Y1043" t="s">
        <v>24</v>
      </c>
      <c r="Z1043" t="s">
        <v>42</v>
      </c>
      <c r="AA1043" t="s">
        <v>53</v>
      </c>
      <c r="AB1043" s="2">
        <v>10</v>
      </c>
    </row>
    <row r="1044" spans="15:28" x14ac:dyDescent="0.25">
      <c r="O1044">
        <f ca="1">_xll.RiskDiscrete($A$6:$A$35,$E$6:$E$35)</f>
        <v>22</v>
      </c>
      <c r="P1044">
        <f ca="1">_xll.RiskDuniform($L$5:$L$16)</f>
        <v>7</v>
      </c>
      <c r="Q1044" t="str">
        <f ca="1">IF(_xll.RiskUniform(0,1)&lt;0.5,"uptown","downtown")</f>
        <v>uptown</v>
      </c>
      <c r="R1044">
        <f t="shared" ca="1" si="84"/>
        <v>7</v>
      </c>
      <c r="S1044" t="str">
        <f t="shared" ca="1" si="85"/>
        <v>Adhesive 2</v>
      </c>
      <c r="T1044" t="str">
        <f t="shared" ca="1" si="86"/>
        <v>July</v>
      </c>
      <c r="U1044" t="str">
        <f t="shared" ca="1" si="87"/>
        <v>uptown</v>
      </c>
      <c r="V1044">
        <f t="shared" ca="1" si="88"/>
        <v>7</v>
      </c>
      <c r="Y1044" t="s">
        <v>28</v>
      </c>
      <c r="Z1044" t="s">
        <v>39</v>
      </c>
      <c r="AA1044" t="s">
        <v>53</v>
      </c>
      <c r="AB1044" s="2">
        <v>7</v>
      </c>
    </row>
    <row r="1045" spans="15:28" x14ac:dyDescent="0.25">
      <c r="O1045">
        <f ca="1">_xll.RiskDiscrete($A$6:$A$35,$E$6:$E$35)</f>
        <v>23</v>
      </c>
      <c r="P1045">
        <f ca="1">_xll.RiskDuniform($L$5:$L$16)</f>
        <v>5</v>
      </c>
      <c r="Q1045" t="str">
        <f ca="1">IF(_xll.RiskUniform(0,1)&lt;0.5,"uptown","downtown")</f>
        <v>downtown</v>
      </c>
      <c r="R1045">
        <f t="shared" ca="1" si="84"/>
        <v>7</v>
      </c>
      <c r="S1045" t="str">
        <f t="shared" ca="1" si="85"/>
        <v>Adhesive 3</v>
      </c>
      <c r="T1045" t="str">
        <f t="shared" ca="1" si="86"/>
        <v>May</v>
      </c>
      <c r="U1045" t="str">
        <f t="shared" ca="1" si="87"/>
        <v>downtown</v>
      </c>
      <c r="V1045">
        <f t="shared" ca="1" si="88"/>
        <v>7</v>
      </c>
      <c r="Y1045" t="s">
        <v>35</v>
      </c>
      <c r="Z1045" t="s">
        <v>44</v>
      </c>
      <c r="AA1045" t="s">
        <v>53</v>
      </c>
      <c r="AB1045" s="2">
        <v>7</v>
      </c>
    </row>
    <row r="1046" spans="15:28" x14ac:dyDescent="0.25">
      <c r="O1046">
        <f ca="1">_xll.RiskDiscrete($A$6:$A$35,$E$6:$E$35)</f>
        <v>4</v>
      </c>
      <c r="P1046">
        <f ca="1">_xll.RiskDuniform($L$5:$L$16)</f>
        <v>3</v>
      </c>
      <c r="Q1046" t="str">
        <f ca="1">IF(_xll.RiskUniform(0,1)&lt;0.5,"uptown","downtown")</f>
        <v>uptown</v>
      </c>
      <c r="R1046">
        <f t="shared" ca="1" si="84"/>
        <v>2.5</v>
      </c>
      <c r="S1046" t="str">
        <f t="shared" ca="1" si="85"/>
        <v>Tape 4</v>
      </c>
      <c r="T1046" t="str">
        <f t="shared" ca="1" si="86"/>
        <v>March</v>
      </c>
      <c r="U1046" t="str">
        <f t="shared" ca="1" si="87"/>
        <v>uptown</v>
      </c>
      <c r="V1046">
        <f t="shared" ca="1" si="88"/>
        <v>2.5</v>
      </c>
      <c r="Y1046" t="s">
        <v>23</v>
      </c>
      <c r="Z1046" t="s">
        <v>48</v>
      </c>
      <c r="AA1046" t="s">
        <v>53</v>
      </c>
      <c r="AB1046" s="2">
        <v>10</v>
      </c>
    </row>
    <row r="1047" spans="15:28" x14ac:dyDescent="0.25">
      <c r="O1047">
        <f ca="1">_xll.RiskDiscrete($A$6:$A$35,$E$6:$E$35)</f>
        <v>18</v>
      </c>
      <c r="P1047">
        <f ca="1">_xll.RiskDuniform($L$5:$L$16)</f>
        <v>5</v>
      </c>
      <c r="Q1047" t="str">
        <f ca="1">IF(_xll.RiskUniform(0,1)&lt;0.5,"uptown","downtown")</f>
        <v>uptown</v>
      </c>
      <c r="R1047">
        <f t="shared" ca="1" si="84"/>
        <v>10</v>
      </c>
      <c r="S1047" t="str">
        <f t="shared" ca="1" si="85"/>
        <v>Safety 8</v>
      </c>
      <c r="T1047" t="str">
        <f t="shared" ca="1" si="86"/>
        <v>May</v>
      </c>
      <c r="U1047" t="str">
        <f t="shared" ca="1" si="87"/>
        <v>uptown</v>
      </c>
      <c r="V1047">
        <f t="shared" ca="1" si="88"/>
        <v>10</v>
      </c>
      <c r="Y1047" t="s">
        <v>11</v>
      </c>
      <c r="Z1047" t="s">
        <v>39</v>
      </c>
      <c r="AA1047" t="s">
        <v>53</v>
      </c>
      <c r="AB1047" s="2">
        <v>2.5</v>
      </c>
    </row>
    <row r="1048" spans="15:28" x14ac:dyDescent="0.25">
      <c r="O1048">
        <f ca="1">_xll.RiskDiscrete($A$6:$A$35,$E$6:$E$35)</f>
        <v>2</v>
      </c>
      <c r="P1048">
        <f ca="1">_xll.RiskDuniform($L$5:$L$16)</f>
        <v>1</v>
      </c>
      <c r="Q1048" t="str">
        <f ca="1">IF(_xll.RiskUniform(0,1)&lt;0.5,"uptown","downtown")</f>
        <v>uptown</v>
      </c>
      <c r="R1048">
        <f t="shared" ca="1" si="84"/>
        <v>2.5</v>
      </c>
      <c r="S1048" t="str">
        <f t="shared" ca="1" si="85"/>
        <v>Tape 2</v>
      </c>
      <c r="T1048" t="str">
        <f t="shared" ca="1" si="86"/>
        <v>January</v>
      </c>
      <c r="U1048" t="str">
        <f t="shared" ca="1" si="87"/>
        <v>uptown</v>
      </c>
      <c r="V1048">
        <f t="shared" ca="1" si="88"/>
        <v>2.5</v>
      </c>
      <c r="Y1048" t="s">
        <v>17</v>
      </c>
      <c r="Z1048" t="s">
        <v>39</v>
      </c>
      <c r="AA1048" t="s">
        <v>54</v>
      </c>
      <c r="AB1048" s="2">
        <v>12</v>
      </c>
    </row>
    <row r="1049" spans="15:28" x14ac:dyDescent="0.25">
      <c r="O1049">
        <f ca="1">_xll.RiskDiscrete($A$6:$A$35,$E$6:$E$35)</f>
        <v>10</v>
      </c>
      <c r="P1049">
        <f ca="1">_xll.RiskDuniform($L$5:$L$16)</f>
        <v>11</v>
      </c>
      <c r="Q1049" t="str">
        <f ca="1">IF(_xll.RiskUniform(0,1)&lt;0.5,"uptown","downtown")</f>
        <v>uptown</v>
      </c>
      <c r="R1049">
        <f t="shared" ca="1" si="84"/>
        <v>2.5</v>
      </c>
      <c r="S1049" t="str">
        <f t="shared" ca="1" si="85"/>
        <v>Tape 10</v>
      </c>
      <c r="T1049" t="str">
        <f t="shared" ca="1" si="86"/>
        <v>November</v>
      </c>
      <c r="U1049" t="str">
        <f t="shared" ca="1" si="87"/>
        <v>uptown</v>
      </c>
      <c r="V1049">
        <f t="shared" ca="1" si="88"/>
        <v>2.5</v>
      </c>
      <c r="Y1049" t="s">
        <v>30</v>
      </c>
      <c r="Z1049" t="s">
        <v>46</v>
      </c>
      <c r="AA1049" t="s">
        <v>54</v>
      </c>
      <c r="AB1049" s="2">
        <v>7</v>
      </c>
    </row>
    <row r="1050" spans="15:28" x14ac:dyDescent="0.25">
      <c r="O1050">
        <f ca="1">_xll.RiskDiscrete($A$6:$A$35,$E$6:$E$35)</f>
        <v>25</v>
      </c>
      <c r="P1050">
        <f ca="1">_xll.RiskDuniform($L$5:$L$16)</f>
        <v>11</v>
      </c>
      <c r="Q1050" t="str">
        <f ca="1">IF(_xll.RiskUniform(0,1)&lt;0.5,"uptown","downtown")</f>
        <v>downtown</v>
      </c>
      <c r="R1050">
        <f t="shared" ca="1" si="84"/>
        <v>7</v>
      </c>
      <c r="S1050" t="str">
        <f t="shared" ca="1" si="85"/>
        <v>Adhesive 5</v>
      </c>
      <c r="T1050" t="str">
        <f t="shared" ca="1" si="86"/>
        <v>November</v>
      </c>
      <c r="U1050" t="str">
        <f t="shared" ca="1" si="87"/>
        <v>downtown</v>
      </c>
      <c r="V1050">
        <f t="shared" ca="1" si="88"/>
        <v>7</v>
      </c>
      <c r="Y1050" t="s">
        <v>18</v>
      </c>
      <c r="Z1050" t="s">
        <v>43</v>
      </c>
      <c r="AA1050" t="s">
        <v>53</v>
      </c>
      <c r="AB1050" s="2">
        <v>10</v>
      </c>
    </row>
    <row r="1051" spans="15:28" x14ac:dyDescent="0.25">
      <c r="O1051">
        <f ca="1">_xll.RiskDiscrete($A$6:$A$35,$E$6:$E$35)</f>
        <v>17</v>
      </c>
      <c r="P1051">
        <f ca="1">_xll.RiskDuniform($L$5:$L$16)</f>
        <v>4</v>
      </c>
      <c r="Q1051" t="str">
        <f ca="1">IF(_xll.RiskUniform(0,1)&lt;0.5,"uptown","downtown")</f>
        <v>downtown</v>
      </c>
      <c r="R1051">
        <f t="shared" ca="1" si="84"/>
        <v>10</v>
      </c>
      <c r="S1051" t="str">
        <f t="shared" ca="1" si="85"/>
        <v>Safety 7</v>
      </c>
      <c r="T1051" t="str">
        <f t="shared" ca="1" si="86"/>
        <v>April</v>
      </c>
      <c r="U1051" t="str">
        <f t="shared" ca="1" si="87"/>
        <v>downtown</v>
      </c>
      <c r="V1051">
        <f t="shared" ca="1" si="88"/>
        <v>10</v>
      </c>
      <c r="Y1051" t="s">
        <v>13</v>
      </c>
      <c r="Z1051" t="s">
        <v>40</v>
      </c>
      <c r="AA1051" t="s">
        <v>54</v>
      </c>
      <c r="AB1051" s="2">
        <v>2.5</v>
      </c>
    </row>
    <row r="1052" spans="15:28" x14ac:dyDescent="0.25">
      <c r="O1052">
        <f ca="1">_xll.RiskDiscrete($A$6:$A$35,$E$6:$E$35)</f>
        <v>18</v>
      </c>
      <c r="P1052">
        <f ca="1">_xll.RiskDuniform($L$5:$L$16)</f>
        <v>6</v>
      </c>
      <c r="Q1052" t="str">
        <f ca="1">IF(_xll.RiskUniform(0,1)&lt;0.5,"uptown","downtown")</f>
        <v>uptown</v>
      </c>
      <c r="R1052">
        <f t="shared" ca="1" si="84"/>
        <v>10</v>
      </c>
      <c r="S1052" t="str">
        <f t="shared" ca="1" si="85"/>
        <v>Safety 8</v>
      </c>
      <c r="T1052" t="str">
        <f t="shared" ca="1" si="86"/>
        <v>June</v>
      </c>
      <c r="U1052" t="str">
        <f t="shared" ca="1" si="87"/>
        <v>uptown</v>
      </c>
      <c r="V1052">
        <f t="shared" ca="1" si="88"/>
        <v>10</v>
      </c>
      <c r="Y1052" t="s">
        <v>24</v>
      </c>
      <c r="Z1052" t="s">
        <v>43</v>
      </c>
      <c r="AA1052" t="s">
        <v>54</v>
      </c>
      <c r="AB1052" s="2">
        <v>10</v>
      </c>
    </row>
    <row r="1053" spans="15:28" x14ac:dyDescent="0.25">
      <c r="O1053">
        <f ca="1">_xll.RiskDiscrete($A$6:$A$35,$E$6:$E$35)</f>
        <v>18</v>
      </c>
      <c r="P1053">
        <f ca="1">_xll.RiskDuniform($L$5:$L$16)</f>
        <v>11</v>
      </c>
      <c r="Q1053" t="str">
        <f ca="1">IF(_xll.RiskUniform(0,1)&lt;0.5,"uptown","downtown")</f>
        <v>uptown</v>
      </c>
      <c r="R1053">
        <f t="shared" ca="1" si="84"/>
        <v>10</v>
      </c>
      <c r="S1053" t="str">
        <f t="shared" ca="1" si="85"/>
        <v>Safety 8</v>
      </c>
      <c r="T1053" t="str">
        <f t="shared" ca="1" si="86"/>
        <v>November</v>
      </c>
      <c r="U1053" t="str">
        <f t="shared" ca="1" si="87"/>
        <v>uptown</v>
      </c>
      <c r="V1053">
        <f t="shared" ca="1" si="88"/>
        <v>10</v>
      </c>
      <c r="Y1053" t="s">
        <v>8</v>
      </c>
      <c r="Z1053" t="s">
        <v>47</v>
      </c>
      <c r="AA1053" t="s">
        <v>54</v>
      </c>
      <c r="AB1053" s="2">
        <v>2.5</v>
      </c>
    </row>
    <row r="1054" spans="15:28" x14ac:dyDescent="0.25">
      <c r="O1054">
        <f ca="1">_xll.RiskDiscrete($A$6:$A$35,$E$6:$E$35)</f>
        <v>18</v>
      </c>
      <c r="P1054">
        <f ca="1">_xll.RiskDuniform($L$5:$L$16)</f>
        <v>3</v>
      </c>
      <c r="Q1054" t="str">
        <f ca="1">IF(_xll.RiskUniform(0,1)&lt;0.5,"uptown","downtown")</f>
        <v>downtown</v>
      </c>
      <c r="R1054">
        <f t="shared" ca="1" si="84"/>
        <v>10</v>
      </c>
      <c r="S1054" t="str">
        <f t="shared" ca="1" si="85"/>
        <v>Safety 8</v>
      </c>
      <c r="T1054" t="str">
        <f t="shared" ca="1" si="86"/>
        <v>March</v>
      </c>
      <c r="U1054" t="str">
        <f t="shared" ca="1" si="87"/>
        <v>downtown</v>
      </c>
      <c r="V1054">
        <f t="shared" ca="1" si="88"/>
        <v>10</v>
      </c>
      <c r="Y1054" t="s">
        <v>24</v>
      </c>
      <c r="Z1054" t="s">
        <v>39</v>
      </c>
      <c r="AA1054" t="s">
        <v>54</v>
      </c>
      <c r="AB1054" s="2">
        <v>10</v>
      </c>
    </row>
    <row r="1055" spans="15:28" x14ac:dyDescent="0.25">
      <c r="O1055">
        <f ca="1">_xll.RiskDiscrete($A$6:$A$35,$E$6:$E$35)</f>
        <v>7</v>
      </c>
      <c r="P1055">
        <f ca="1">_xll.RiskDuniform($L$5:$L$16)</f>
        <v>1</v>
      </c>
      <c r="Q1055" t="str">
        <f ca="1">IF(_xll.RiskUniform(0,1)&lt;0.5,"uptown","downtown")</f>
        <v>uptown</v>
      </c>
      <c r="R1055">
        <f t="shared" ca="1" si="84"/>
        <v>2.5</v>
      </c>
      <c r="S1055" t="str">
        <f t="shared" ca="1" si="85"/>
        <v>Tape 7</v>
      </c>
      <c r="T1055" t="str">
        <f t="shared" ca="1" si="86"/>
        <v>January</v>
      </c>
      <c r="U1055" t="str">
        <f t="shared" ca="1" si="87"/>
        <v>uptown</v>
      </c>
      <c r="V1055">
        <f t="shared" ca="1" si="88"/>
        <v>2.5</v>
      </c>
      <c r="Y1055" t="s">
        <v>24</v>
      </c>
      <c r="Z1055" t="s">
        <v>45</v>
      </c>
      <c r="AA1055" t="s">
        <v>54</v>
      </c>
      <c r="AB1055" s="2">
        <v>10</v>
      </c>
    </row>
    <row r="1056" spans="15:28" x14ac:dyDescent="0.25">
      <c r="O1056">
        <f ca="1">_xll.RiskDiscrete($A$6:$A$35,$E$6:$E$35)</f>
        <v>8</v>
      </c>
      <c r="P1056">
        <f ca="1">_xll.RiskDuniform($L$5:$L$16)</f>
        <v>8</v>
      </c>
      <c r="Q1056" t="str">
        <f ca="1">IF(_xll.RiskUniform(0,1)&lt;0.5,"uptown","downtown")</f>
        <v>uptown</v>
      </c>
      <c r="R1056">
        <f t="shared" ca="1" si="84"/>
        <v>2.5</v>
      </c>
      <c r="S1056" t="str">
        <f t="shared" ca="1" si="85"/>
        <v>Tape 8</v>
      </c>
      <c r="T1056" t="str">
        <f t="shared" ca="1" si="86"/>
        <v>August</v>
      </c>
      <c r="U1056" t="str">
        <f t="shared" ca="1" si="87"/>
        <v>uptown</v>
      </c>
      <c r="V1056">
        <f t="shared" ca="1" si="88"/>
        <v>2.5</v>
      </c>
      <c r="Y1056" t="s">
        <v>23</v>
      </c>
      <c r="Z1056" t="s">
        <v>39</v>
      </c>
      <c r="AA1056" t="s">
        <v>54</v>
      </c>
      <c r="AB1056" s="2">
        <v>10</v>
      </c>
    </row>
    <row r="1057" spans="15:28" x14ac:dyDescent="0.25">
      <c r="O1057">
        <f ca="1">_xll.RiskDiscrete($A$6:$A$35,$E$6:$E$35)</f>
        <v>18</v>
      </c>
      <c r="P1057">
        <f ca="1">_xll.RiskDuniform($L$5:$L$16)</f>
        <v>5</v>
      </c>
      <c r="Q1057" t="str">
        <f ca="1">IF(_xll.RiskUniform(0,1)&lt;0.5,"uptown","downtown")</f>
        <v>uptown</v>
      </c>
      <c r="R1057">
        <f t="shared" ca="1" si="84"/>
        <v>10</v>
      </c>
      <c r="S1057" t="str">
        <f t="shared" ca="1" si="85"/>
        <v>Safety 8</v>
      </c>
      <c r="T1057" t="str">
        <f t="shared" ca="1" si="86"/>
        <v>May</v>
      </c>
      <c r="U1057" t="str">
        <f t="shared" ca="1" si="87"/>
        <v>uptown</v>
      </c>
      <c r="V1057">
        <f t="shared" ca="1" si="88"/>
        <v>10</v>
      </c>
      <c r="Y1057" t="s">
        <v>20</v>
      </c>
      <c r="Z1057" t="s">
        <v>43</v>
      </c>
      <c r="AA1057" t="s">
        <v>53</v>
      </c>
      <c r="AB1057" s="2">
        <v>10</v>
      </c>
    </row>
    <row r="1058" spans="15:28" x14ac:dyDescent="0.25">
      <c r="O1058">
        <f ca="1">_xll.RiskDiscrete($A$6:$A$35,$E$6:$E$35)</f>
        <v>21</v>
      </c>
      <c r="P1058">
        <f ca="1">_xll.RiskDuniform($L$5:$L$16)</f>
        <v>3</v>
      </c>
      <c r="Q1058" t="str">
        <f ca="1">IF(_xll.RiskUniform(0,1)&lt;0.5,"uptown","downtown")</f>
        <v>uptown</v>
      </c>
      <c r="R1058">
        <f t="shared" ca="1" si="84"/>
        <v>8</v>
      </c>
      <c r="S1058" t="str">
        <f t="shared" ca="1" si="85"/>
        <v>Adhesive 1</v>
      </c>
      <c r="T1058" t="str">
        <f t="shared" ca="1" si="86"/>
        <v>March</v>
      </c>
      <c r="U1058" t="str">
        <f t="shared" ca="1" si="87"/>
        <v>uptown</v>
      </c>
      <c r="V1058">
        <f t="shared" ca="1" si="88"/>
        <v>8</v>
      </c>
      <c r="Y1058" t="s">
        <v>16</v>
      </c>
      <c r="Z1058" t="s">
        <v>46</v>
      </c>
      <c r="AA1058" t="s">
        <v>53</v>
      </c>
      <c r="AB1058" s="2">
        <v>2.5</v>
      </c>
    </row>
    <row r="1059" spans="15:28" x14ac:dyDescent="0.25">
      <c r="O1059">
        <f ca="1">_xll.RiskDiscrete($A$6:$A$35,$E$6:$E$35)</f>
        <v>18</v>
      </c>
      <c r="P1059">
        <f ca="1">_xll.RiskDuniform($L$5:$L$16)</f>
        <v>7</v>
      </c>
      <c r="Q1059" t="str">
        <f ca="1">IF(_xll.RiskUniform(0,1)&lt;0.5,"uptown","downtown")</f>
        <v>downtown</v>
      </c>
      <c r="R1059">
        <f t="shared" ca="1" si="84"/>
        <v>10</v>
      </c>
      <c r="S1059" t="str">
        <f t="shared" ca="1" si="85"/>
        <v>Safety 8</v>
      </c>
      <c r="T1059" t="str">
        <f t="shared" ca="1" si="86"/>
        <v>July</v>
      </c>
      <c r="U1059" t="str">
        <f t="shared" ca="1" si="87"/>
        <v>downtown</v>
      </c>
      <c r="V1059">
        <f t="shared" ca="1" si="88"/>
        <v>10</v>
      </c>
      <c r="Y1059" t="s">
        <v>27</v>
      </c>
      <c r="Z1059" t="s">
        <v>50</v>
      </c>
      <c r="AA1059" t="s">
        <v>53</v>
      </c>
      <c r="AB1059" s="2">
        <v>8</v>
      </c>
    </row>
    <row r="1060" spans="15:28" x14ac:dyDescent="0.25">
      <c r="O1060">
        <f ca="1">_xll.RiskDiscrete($A$6:$A$35,$E$6:$E$35)</f>
        <v>10</v>
      </c>
      <c r="P1060">
        <f ca="1">_xll.RiskDuniform($L$5:$L$16)</f>
        <v>4</v>
      </c>
      <c r="Q1060" t="str">
        <f ca="1">IF(_xll.RiskUniform(0,1)&lt;0.5,"uptown","downtown")</f>
        <v>downtown</v>
      </c>
      <c r="R1060">
        <f t="shared" ca="1" si="84"/>
        <v>2.5</v>
      </c>
      <c r="S1060" t="str">
        <f t="shared" ca="1" si="85"/>
        <v>Tape 10</v>
      </c>
      <c r="T1060" t="str">
        <f t="shared" ca="1" si="86"/>
        <v>April</v>
      </c>
      <c r="U1060" t="str">
        <f t="shared" ca="1" si="87"/>
        <v>downtown</v>
      </c>
      <c r="V1060">
        <f t="shared" ca="1" si="88"/>
        <v>2.5</v>
      </c>
      <c r="Y1060" t="s">
        <v>23</v>
      </c>
      <c r="Z1060" t="s">
        <v>48</v>
      </c>
      <c r="AA1060" t="s">
        <v>54</v>
      </c>
      <c r="AB1060" s="2">
        <v>10</v>
      </c>
    </row>
    <row r="1061" spans="15:28" x14ac:dyDescent="0.25">
      <c r="O1061">
        <f ca="1">_xll.RiskDiscrete($A$6:$A$35,$E$6:$E$35)</f>
        <v>18</v>
      </c>
      <c r="P1061">
        <f ca="1">_xll.RiskDuniform($L$5:$L$16)</f>
        <v>8</v>
      </c>
      <c r="Q1061" t="str">
        <f ca="1">IF(_xll.RiskUniform(0,1)&lt;0.5,"uptown","downtown")</f>
        <v>uptown</v>
      </c>
      <c r="R1061">
        <f t="shared" ca="1" si="84"/>
        <v>10</v>
      </c>
      <c r="S1061" t="str">
        <f t="shared" ca="1" si="85"/>
        <v>Safety 8</v>
      </c>
      <c r="T1061" t="str">
        <f t="shared" ca="1" si="86"/>
        <v>August</v>
      </c>
      <c r="U1061" t="str">
        <f t="shared" ca="1" si="87"/>
        <v>uptown</v>
      </c>
      <c r="V1061">
        <f t="shared" ca="1" si="88"/>
        <v>10</v>
      </c>
      <c r="Y1061" t="s">
        <v>13</v>
      </c>
      <c r="Z1061" t="s">
        <v>46</v>
      </c>
      <c r="AA1061" t="s">
        <v>54</v>
      </c>
      <c r="AB1061" s="2">
        <v>2.5</v>
      </c>
    </row>
    <row r="1062" spans="15:28" x14ac:dyDescent="0.25">
      <c r="O1062">
        <f ca="1">_xll.RiskDiscrete($A$6:$A$35,$E$6:$E$35)</f>
        <v>12</v>
      </c>
      <c r="P1062">
        <f ca="1">_xll.RiskDuniform($L$5:$L$16)</f>
        <v>6</v>
      </c>
      <c r="Q1062" t="str">
        <f ca="1">IF(_xll.RiskUniform(0,1)&lt;0.5,"uptown","downtown")</f>
        <v>uptown</v>
      </c>
      <c r="R1062">
        <f t="shared" ca="1" si="84"/>
        <v>10</v>
      </c>
      <c r="S1062" t="str">
        <f t="shared" ca="1" si="85"/>
        <v>Safety 2</v>
      </c>
      <c r="T1062" t="str">
        <f t="shared" ca="1" si="86"/>
        <v>June</v>
      </c>
      <c r="U1062" t="str">
        <f t="shared" ca="1" si="87"/>
        <v>uptown</v>
      </c>
      <c r="V1062">
        <f t="shared" ca="1" si="88"/>
        <v>10</v>
      </c>
      <c r="Y1062" t="s">
        <v>22</v>
      </c>
      <c r="Z1062" t="s">
        <v>42</v>
      </c>
      <c r="AA1062" t="s">
        <v>54</v>
      </c>
      <c r="AB1062" s="2">
        <v>10</v>
      </c>
    </row>
    <row r="1063" spans="15:28" x14ac:dyDescent="0.25">
      <c r="O1063">
        <f ca="1">_xll.RiskDiscrete($A$6:$A$35,$E$6:$E$35)</f>
        <v>27</v>
      </c>
      <c r="P1063">
        <f ca="1">_xll.RiskDuniform($L$5:$L$16)</f>
        <v>1</v>
      </c>
      <c r="Q1063" t="str">
        <f ca="1">IF(_xll.RiskUniform(0,1)&lt;0.5,"uptown","downtown")</f>
        <v>uptown</v>
      </c>
      <c r="R1063">
        <f t="shared" ca="1" si="84"/>
        <v>7</v>
      </c>
      <c r="S1063" t="str">
        <f t="shared" ca="1" si="85"/>
        <v>Adhesive 7</v>
      </c>
      <c r="T1063" t="str">
        <f t="shared" ca="1" si="86"/>
        <v>January</v>
      </c>
      <c r="U1063" t="str">
        <f t="shared" ca="1" si="87"/>
        <v>uptown</v>
      </c>
      <c r="V1063">
        <f t="shared" ca="1" si="88"/>
        <v>7</v>
      </c>
      <c r="Y1063" t="s">
        <v>16</v>
      </c>
      <c r="Z1063" t="s">
        <v>49</v>
      </c>
      <c r="AA1063" t="s">
        <v>53</v>
      </c>
      <c r="AB1063" s="2">
        <v>2.5</v>
      </c>
    </row>
    <row r="1064" spans="15:28" x14ac:dyDescent="0.25">
      <c r="O1064">
        <f ca="1">_xll.RiskDiscrete($A$6:$A$35,$E$6:$E$35)</f>
        <v>18</v>
      </c>
      <c r="P1064">
        <f ca="1">_xll.RiskDuniform($L$5:$L$16)</f>
        <v>2</v>
      </c>
      <c r="Q1064" t="str">
        <f ca="1">IF(_xll.RiskUniform(0,1)&lt;0.5,"uptown","downtown")</f>
        <v>uptown</v>
      </c>
      <c r="R1064">
        <f t="shared" ca="1" si="84"/>
        <v>10</v>
      </c>
      <c r="S1064" t="str">
        <f t="shared" ca="1" si="85"/>
        <v>Safety 8</v>
      </c>
      <c r="T1064" t="str">
        <f t="shared" ca="1" si="86"/>
        <v>February</v>
      </c>
      <c r="U1064" t="str">
        <f t="shared" ca="1" si="87"/>
        <v>uptown</v>
      </c>
      <c r="V1064">
        <f t="shared" ca="1" si="88"/>
        <v>10</v>
      </c>
      <c r="Y1064" t="s">
        <v>24</v>
      </c>
      <c r="Z1064" t="s">
        <v>40</v>
      </c>
      <c r="AA1064" t="s">
        <v>53</v>
      </c>
      <c r="AB1064" s="2">
        <v>10</v>
      </c>
    </row>
    <row r="1065" spans="15:28" x14ac:dyDescent="0.25">
      <c r="O1065">
        <f ca="1">_xll.RiskDiscrete($A$6:$A$35,$E$6:$E$35)</f>
        <v>18</v>
      </c>
      <c r="P1065">
        <f ca="1">_xll.RiskDuniform($L$5:$L$16)</f>
        <v>2</v>
      </c>
      <c r="Q1065" t="str">
        <f ca="1">IF(_xll.RiskUniform(0,1)&lt;0.5,"uptown","downtown")</f>
        <v>downtown</v>
      </c>
      <c r="R1065">
        <f t="shared" ca="1" si="84"/>
        <v>10</v>
      </c>
      <c r="S1065" t="str">
        <f t="shared" ca="1" si="85"/>
        <v>Safety 8</v>
      </c>
      <c r="T1065" t="str">
        <f t="shared" ca="1" si="86"/>
        <v>February</v>
      </c>
      <c r="U1065" t="str">
        <f t="shared" ca="1" si="87"/>
        <v>downtown</v>
      </c>
      <c r="V1065">
        <f t="shared" ca="1" si="88"/>
        <v>10</v>
      </c>
      <c r="Y1065" t="s">
        <v>24</v>
      </c>
      <c r="Z1065" t="s">
        <v>45</v>
      </c>
      <c r="AA1065" t="s">
        <v>54</v>
      </c>
      <c r="AB1065" s="2">
        <v>10</v>
      </c>
    </row>
    <row r="1066" spans="15:28" x14ac:dyDescent="0.25">
      <c r="O1066">
        <f ca="1">_xll.RiskDiscrete($A$6:$A$35,$E$6:$E$35)</f>
        <v>18</v>
      </c>
      <c r="P1066">
        <f ca="1">_xll.RiskDuniform($L$5:$L$16)</f>
        <v>1</v>
      </c>
      <c r="Q1066" t="str">
        <f ca="1">IF(_xll.RiskUniform(0,1)&lt;0.5,"uptown","downtown")</f>
        <v>uptown</v>
      </c>
      <c r="R1066">
        <f t="shared" ca="1" si="84"/>
        <v>10</v>
      </c>
      <c r="S1066" t="str">
        <f t="shared" ca="1" si="85"/>
        <v>Safety 8</v>
      </c>
      <c r="T1066" t="str">
        <f t="shared" ca="1" si="86"/>
        <v>January</v>
      </c>
      <c r="U1066" t="str">
        <f t="shared" ca="1" si="87"/>
        <v>uptown</v>
      </c>
      <c r="V1066">
        <f t="shared" ca="1" si="88"/>
        <v>10</v>
      </c>
      <c r="Y1066" t="s">
        <v>16</v>
      </c>
      <c r="Z1066" t="s">
        <v>39</v>
      </c>
      <c r="AA1066" t="s">
        <v>53</v>
      </c>
      <c r="AB1066" s="2">
        <v>2.5</v>
      </c>
    </row>
    <row r="1067" spans="15:28" x14ac:dyDescent="0.25">
      <c r="O1067">
        <f ca="1">_xll.RiskDiscrete($A$6:$A$35,$E$6:$E$35)</f>
        <v>10</v>
      </c>
      <c r="P1067">
        <f ca="1">_xll.RiskDuniform($L$5:$L$16)</f>
        <v>5</v>
      </c>
      <c r="Q1067" t="str">
        <f ca="1">IF(_xll.RiskUniform(0,1)&lt;0.5,"uptown","downtown")</f>
        <v>uptown</v>
      </c>
      <c r="R1067">
        <f t="shared" ca="1" si="84"/>
        <v>2.5</v>
      </c>
      <c r="S1067" t="str">
        <f t="shared" ca="1" si="85"/>
        <v>Tape 10</v>
      </c>
      <c r="T1067" t="str">
        <f t="shared" ca="1" si="86"/>
        <v>May</v>
      </c>
      <c r="U1067" t="str">
        <f t="shared" ca="1" si="87"/>
        <v>uptown</v>
      </c>
      <c r="V1067">
        <f t="shared" ca="1" si="88"/>
        <v>2.5</v>
      </c>
      <c r="Y1067" t="s">
        <v>16</v>
      </c>
      <c r="Z1067" t="s">
        <v>42</v>
      </c>
      <c r="AA1067" t="s">
        <v>53</v>
      </c>
      <c r="AB1067" s="2">
        <v>2.5</v>
      </c>
    </row>
    <row r="1068" spans="15:28" x14ac:dyDescent="0.25">
      <c r="O1068">
        <f ca="1">_xll.RiskDiscrete($A$6:$A$35,$E$6:$E$35)</f>
        <v>1</v>
      </c>
      <c r="P1068">
        <f ca="1">_xll.RiskDuniform($L$5:$L$16)</f>
        <v>6</v>
      </c>
      <c r="Q1068" t="str">
        <f ca="1">IF(_xll.RiskUniform(0,1)&lt;0.5,"uptown","downtown")</f>
        <v>downtown</v>
      </c>
      <c r="R1068">
        <f t="shared" ca="1" si="84"/>
        <v>3</v>
      </c>
      <c r="S1068" t="str">
        <f t="shared" ca="1" si="85"/>
        <v>Tape 1</v>
      </c>
      <c r="T1068" t="str">
        <f t="shared" ca="1" si="86"/>
        <v>June</v>
      </c>
      <c r="U1068" t="str">
        <f t="shared" ca="1" si="87"/>
        <v>downtown</v>
      </c>
      <c r="V1068">
        <f t="shared" ca="1" si="88"/>
        <v>3</v>
      </c>
      <c r="Y1068" t="s">
        <v>16</v>
      </c>
      <c r="Z1068" t="s">
        <v>49</v>
      </c>
      <c r="AA1068" t="s">
        <v>54</v>
      </c>
      <c r="AB1068" s="2">
        <v>2.5</v>
      </c>
    </row>
    <row r="1069" spans="15:28" x14ac:dyDescent="0.25">
      <c r="O1069">
        <f ca="1">_xll.RiskDiscrete($A$6:$A$35,$E$6:$E$35)</f>
        <v>10</v>
      </c>
      <c r="P1069">
        <f ca="1">_xll.RiskDuniform($L$5:$L$16)</f>
        <v>4</v>
      </c>
      <c r="Q1069" t="str">
        <f ca="1">IF(_xll.RiskUniform(0,1)&lt;0.5,"uptown","downtown")</f>
        <v>uptown</v>
      </c>
      <c r="R1069">
        <f t="shared" ca="1" si="84"/>
        <v>2.5</v>
      </c>
      <c r="S1069" t="str">
        <f t="shared" ca="1" si="85"/>
        <v>Tape 10</v>
      </c>
      <c r="T1069" t="str">
        <f t="shared" ca="1" si="86"/>
        <v>April</v>
      </c>
      <c r="U1069" t="str">
        <f t="shared" ca="1" si="87"/>
        <v>uptown</v>
      </c>
      <c r="V1069">
        <f t="shared" ca="1" si="88"/>
        <v>2.5</v>
      </c>
      <c r="Y1069" t="s">
        <v>19</v>
      </c>
      <c r="Z1069" t="s">
        <v>47</v>
      </c>
      <c r="AA1069" t="s">
        <v>54</v>
      </c>
      <c r="AB1069" s="2">
        <v>10</v>
      </c>
    </row>
    <row r="1070" spans="15:28" x14ac:dyDescent="0.25">
      <c r="O1070">
        <f ca="1">_xll.RiskDiscrete($A$6:$A$35,$E$6:$E$35)</f>
        <v>7</v>
      </c>
      <c r="P1070">
        <f ca="1">_xll.RiskDuniform($L$5:$L$16)</f>
        <v>3</v>
      </c>
      <c r="Q1070" t="str">
        <f ca="1">IF(_xll.RiskUniform(0,1)&lt;0.5,"uptown","downtown")</f>
        <v>downtown</v>
      </c>
      <c r="R1070">
        <f t="shared" ca="1" si="84"/>
        <v>2.5</v>
      </c>
      <c r="S1070" t="str">
        <f t="shared" ca="1" si="85"/>
        <v>Tape 7</v>
      </c>
      <c r="T1070" t="str">
        <f t="shared" ca="1" si="86"/>
        <v>March</v>
      </c>
      <c r="U1070" t="str">
        <f t="shared" ca="1" si="87"/>
        <v>downtown</v>
      </c>
      <c r="V1070">
        <f t="shared" ca="1" si="88"/>
        <v>2.5</v>
      </c>
      <c r="Y1070" t="s">
        <v>24</v>
      </c>
      <c r="Z1070" t="s">
        <v>39</v>
      </c>
      <c r="AA1070" t="s">
        <v>53</v>
      </c>
      <c r="AB1070" s="2">
        <v>10</v>
      </c>
    </row>
    <row r="1071" spans="15:28" x14ac:dyDescent="0.25">
      <c r="O1071">
        <f ca="1">_xll.RiskDiscrete($A$6:$A$35,$E$6:$E$35)</f>
        <v>5</v>
      </c>
      <c r="P1071">
        <f ca="1">_xll.RiskDuniform($L$5:$L$16)</f>
        <v>7</v>
      </c>
      <c r="Q1071" t="str">
        <f ca="1">IF(_xll.RiskUniform(0,1)&lt;0.5,"uptown","downtown")</f>
        <v>uptown</v>
      </c>
      <c r="R1071">
        <f t="shared" ca="1" si="84"/>
        <v>2.5</v>
      </c>
      <c r="S1071" t="str">
        <f t="shared" ca="1" si="85"/>
        <v>Tape 5</v>
      </c>
      <c r="T1071" t="str">
        <f t="shared" ca="1" si="86"/>
        <v>July</v>
      </c>
      <c r="U1071" t="str">
        <f t="shared" ca="1" si="87"/>
        <v>uptown</v>
      </c>
      <c r="V1071">
        <f t="shared" ca="1" si="88"/>
        <v>2.5</v>
      </c>
      <c r="Y1071" t="s">
        <v>24</v>
      </c>
      <c r="Z1071" t="s">
        <v>46</v>
      </c>
      <c r="AA1071" t="s">
        <v>53</v>
      </c>
      <c r="AB1071" s="2">
        <v>10</v>
      </c>
    </row>
    <row r="1072" spans="15:28" x14ac:dyDescent="0.25">
      <c r="O1072">
        <f ca="1">_xll.RiskDiscrete($A$6:$A$35,$E$6:$E$35)</f>
        <v>18</v>
      </c>
      <c r="P1072">
        <f ca="1">_xll.RiskDuniform($L$5:$L$16)</f>
        <v>12</v>
      </c>
      <c r="Q1072" t="str">
        <f ca="1">IF(_xll.RiskUniform(0,1)&lt;0.5,"uptown","downtown")</f>
        <v>uptown</v>
      </c>
      <c r="R1072">
        <f t="shared" ca="1" si="84"/>
        <v>10</v>
      </c>
      <c r="S1072" t="str">
        <f t="shared" ca="1" si="85"/>
        <v>Safety 8</v>
      </c>
      <c r="T1072" t="str">
        <f t="shared" ca="1" si="86"/>
        <v>December</v>
      </c>
      <c r="U1072" t="str">
        <f t="shared" ca="1" si="87"/>
        <v>uptown</v>
      </c>
      <c r="V1072">
        <f t="shared" ca="1" si="88"/>
        <v>10</v>
      </c>
      <c r="Y1072" t="s">
        <v>30</v>
      </c>
      <c r="Z1072" t="s">
        <v>42</v>
      </c>
      <c r="AA1072" t="s">
        <v>53</v>
      </c>
      <c r="AB1072" s="2">
        <v>7</v>
      </c>
    </row>
    <row r="1073" spans="15:28" x14ac:dyDescent="0.25">
      <c r="O1073">
        <f ca="1">_xll.RiskDiscrete($A$6:$A$35,$E$6:$E$35)</f>
        <v>10</v>
      </c>
      <c r="P1073">
        <f ca="1">_xll.RiskDuniform($L$5:$L$16)</f>
        <v>9</v>
      </c>
      <c r="Q1073" t="str">
        <f ca="1">IF(_xll.RiskUniform(0,1)&lt;0.5,"uptown","downtown")</f>
        <v>downtown</v>
      </c>
      <c r="R1073">
        <f t="shared" ca="1" si="84"/>
        <v>2.5</v>
      </c>
      <c r="S1073" t="str">
        <f t="shared" ca="1" si="85"/>
        <v>Tape 10</v>
      </c>
      <c r="T1073" t="str">
        <f t="shared" ca="1" si="86"/>
        <v>September</v>
      </c>
      <c r="U1073" t="str">
        <f t="shared" ca="1" si="87"/>
        <v>downtown</v>
      </c>
      <c r="V1073">
        <f t="shared" ca="1" si="88"/>
        <v>2.5</v>
      </c>
      <c r="Y1073" t="s">
        <v>24</v>
      </c>
      <c r="Z1073" t="s">
        <v>41</v>
      </c>
      <c r="AA1073" t="s">
        <v>54</v>
      </c>
      <c r="AB1073" s="2">
        <v>10</v>
      </c>
    </row>
    <row r="1074" spans="15:28" x14ac:dyDescent="0.25">
      <c r="O1074">
        <f ca="1">_xll.RiskDiscrete($A$6:$A$35,$E$6:$E$35)</f>
        <v>18</v>
      </c>
      <c r="P1074">
        <f ca="1">_xll.RiskDuniform($L$5:$L$16)</f>
        <v>3</v>
      </c>
      <c r="Q1074" t="str">
        <f ca="1">IF(_xll.RiskUniform(0,1)&lt;0.5,"uptown","downtown")</f>
        <v>downtown</v>
      </c>
      <c r="R1074">
        <f t="shared" ca="1" si="84"/>
        <v>10</v>
      </c>
      <c r="S1074" t="str">
        <f t="shared" ca="1" si="85"/>
        <v>Safety 8</v>
      </c>
      <c r="T1074" t="str">
        <f t="shared" ca="1" si="86"/>
        <v>March</v>
      </c>
      <c r="U1074" t="str">
        <f t="shared" ca="1" si="87"/>
        <v>downtown</v>
      </c>
      <c r="V1074">
        <f t="shared" ca="1" si="88"/>
        <v>10</v>
      </c>
      <c r="Y1074" t="s">
        <v>15</v>
      </c>
      <c r="Z1074" t="s">
        <v>45</v>
      </c>
      <c r="AA1074" t="s">
        <v>54</v>
      </c>
      <c r="AB1074" s="2">
        <v>2.5</v>
      </c>
    </row>
    <row r="1075" spans="15:28" x14ac:dyDescent="0.25">
      <c r="O1075">
        <f ca="1">_xll.RiskDiscrete($A$6:$A$35,$E$6:$E$35)</f>
        <v>18</v>
      </c>
      <c r="P1075">
        <f ca="1">_xll.RiskDuniform($L$5:$L$16)</f>
        <v>3</v>
      </c>
      <c r="Q1075" t="str">
        <f ca="1">IF(_xll.RiskUniform(0,1)&lt;0.5,"uptown","downtown")</f>
        <v>downtown</v>
      </c>
      <c r="R1075">
        <f t="shared" ca="1" si="84"/>
        <v>10</v>
      </c>
      <c r="S1075" t="str">
        <f t="shared" ca="1" si="85"/>
        <v>Safety 8</v>
      </c>
      <c r="T1075" t="str">
        <f t="shared" ca="1" si="86"/>
        <v>March</v>
      </c>
      <c r="U1075" t="str">
        <f t="shared" ca="1" si="87"/>
        <v>downtown</v>
      </c>
      <c r="V1075">
        <f t="shared" ca="1" si="88"/>
        <v>10</v>
      </c>
      <c r="Y1075" t="s">
        <v>18</v>
      </c>
      <c r="Z1075" t="s">
        <v>48</v>
      </c>
      <c r="AA1075" t="s">
        <v>53</v>
      </c>
      <c r="AB1075" s="2">
        <v>10</v>
      </c>
    </row>
    <row r="1076" spans="15:28" x14ac:dyDescent="0.25">
      <c r="O1076">
        <f ca="1">_xll.RiskDiscrete($A$6:$A$35,$E$6:$E$35)</f>
        <v>7</v>
      </c>
      <c r="P1076">
        <f ca="1">_xll.RiskDuniform($L$5:$L$16)</f>
        <v>8</v>
      </c>
      <c r="Q1076" t="str">
        <f ca="1">IF(_xll.RiskUniform(0,1)&lt;0.5,"uptown","downtown")</f>
        <v>uptown</v>
      </c>
      <c r="R1076">
        <f t="shared" ca="1" si="84"/>
        <v>2.5</v>
      </c>
      <c r="S1076" t="str">
        <f t="shared" ca="1" si="85"/>
        <v>Tape 7</v>
      </c>
      <c r="T1076" t="str">
        <f t="shared" ca="1" si="86"/>
        <v>August</v>
      </c>
      <c r="U1076" t="str">
        <f t="shared" ca="1" si="87"/>
        <v>uptown</v>
      </c>
      <c r="V1076">
        <f t="shared" ca="1" si="88"/>
        <v>2.5</v>
      </c>
      <c r="Y1076" t="s">
        <v>18</v>
      </c>
      <c r="Z1076" t="s">
        <v>48</v>
      </c>
      <c r="AA1076" t="s">
        <v>54</v>
      </c>
      <c r="AB1076" s="2">
        <v>10</v>
      </c>
    </row>
    <row r="1077" spans="15:28" x14ac:dyDescent="0.25">
      <c r="O1077">
        <f ca="1">_xll.RiskDiscrete($A$6:$A$35,$E$6:$E$35)</f>
        <v>1</v>
      </c>
      <c r="P1077">
        <f ca="1">_xll.RiskDuniform($L$5:$L$16)</f>
        <v>9</v>
      </c>
      <c r="Q1077" t="str">
        <f ca="1">IF(_xll.RiskUniform(0,1)&lt;0.5,"uptown","downtown")</f>
        <v>uptown</v>
      </c>
      <c r="R1077">
        <f t="shared" ca="1" si="84"/>
        <v>3</v>
      </c>
      <c r="S1077" t="str">
        <f t="shared" ca="1" si="85"/>
        <v>Tape 1</v>
      </c>
      <c r="T1077" t="str">
        <f t="shared" ca="1" si="86"/>
        <v>September</v>
      </c>
      <c r="U1077" t="str">
        <f t="shared" ca="1" si="87"/>
        <v>uptown</v>
      </c>
      <c r="V1077">
        <f t="shared" ca="1" si="88"/>
        <v>3</v>
      </c>
      <c r="Y1077" t="s">
        <v>24</v>
      </c>
      <c r="Z1077" t="s">
        <v>48</v>
      </c>
      <c r="AA1077" t="s">
        <v>54</v>
      </c>
      <c r="AB1077" s="2">
        <v>10</v>
      </c>
    </row>
    <row r="1078" spans="15:28" x14ac:dyDescent="0.25">
      <c r="O1078">
        <f ca="1">_xll.RiskDiscrete($A$6:$A$35,$E$6:$E$35)</f>
        <v>26</v>
      </c>
      <c r="P1078">
        <f ca="1">_xll.RiskDuniform($L$5:$L$16)</f>
        <v>11</v>
      </c>
      <c r="Q1078" t="str">
        <f ca="1">IF(_xll.RiskUniform(0,1)&lt;0.5,"uptown","downtown")</f>
        <v>uptown</v>
      </c>
      <c r="R1078">
        <f t="shared" ca="1" si="84"/>
        <v>7</v>
      </c>
      <c r="S1078" t="str">
        <f t="shared" ca="1" si="85"/>
        <v>Adhesive 6</v>
      </c>
      <c r="T1078" t="str">
        <f t="shared" ca="1" si="86"/>
        <v>November</v>
      </c>
      <c r="U1078" t="str">
        <f t="shared" ca="1" si="87"/>
        <v>uptown</v>
      </c>
      <c r="V1078">
        <f t="shared" ca="1" si="88"/>
        <v>7</v>
      </c>
      <c r="Y1078" t="s">
        <v>26</v>
      </c>
      <c r="Z1078" t="s">
        <v>41</v>
      </c>
      <c r="AA1078" t="s">
        <v>53</v>
      </c>
      <c r="AB1078" s="2">
        <v>10</v>
      </c>
    </row>
    <row r="1079" spans="15:28" x14ac:dyDescent="0.25">
      <c r="O1079">
        <f ca="1">_xll.RiskDiscrete($A$6:$A$35,$E$6:$E$35)</f>
        <v>20</v>
      </c>
      <c r="P1079">
        <f ca="1">_xll.RiskDuniform($L$5:$L$16)</f>
        <v>3</v>
      </c>
      <c r="Q1079" t="str">
        <f ca="1">IF(_xll.RiskUniform(0,1)&lt;0.5,"uptown","downtown")</f>
        <v>downtown</v>
      </c>
      <c r="R1079">
        <f t="shared" ca="1" si="84"/>
        <v>10</v>
      </c>
      <c r="S1079" t="str">
        <f t="shared" ca="1" si="85"/>
        <v>Safety 10</v>
      </c>
      <c r="T1079" t="str">
        <f t="shared" ca="1" si="86"/>
        <v>March</v>
      </c>
      <c r="U1079" t="str">
        <f t="shared" ca="1" si="87"/>
        <v>downtown</v>
      </c>
      <c r="V1079">
        <f t="shared" ca="1" si="88"/>
        <v>10</v>
      </c>
      <c r="Y1079" t="s">
        <v>16</v>
      </c>
      <c r="Z1079" t="s">
        <v>44</v>
      </c>
      <c r="AA1079" t="s">
        <v>53</v>
      </c>
      <c r="AB1079" s="2">
        <v>2.5</v>
      </c>
    </row>
    <row r="1080" spans="15:28" x14ac:dyDescent="0.25">
      <c r="O1080">
        <f ca="1">_xll.RiskDiscrete($A$6:$A$35,$E$6:$E$35)</f>
        <v>10</v>
      </c>
      <c r="P1080">
        <f ca="1">_xll.RiskDuniform($L$5:$L$16)</f>
        <v>7</v>
      </c>
      <c r="Q1080" t="str">
        <f ca="1">IF(_xll.RiskUniform(0,1)&lt;0.5,"uptown","downtown")</f>
        <v>uptown</v>
      </c>
      <c r="R1080">
        <f t="shared" ca="1" si="84"/>
        <v>2.5</v>
      </c>
      <c r="S1080" t="str">
        <f t="shared" ca="1" si="85"/>
        <v>Tape 10</v>
      </c>
      <c r="T1080" t="str">
        <f t="shared" ca="1" si="86"/>
        <v>July</v>
      </c>
      <c r="U1080" t="str">
        <f t="shared" ca="1" si="87"/>
        <v>uptown</v>
      </c>
      <c r="V1080">
        <f t="shared" ca="1" si="88"/>
        <v>2.5</v>
      </c>
      <c r="Y1080" t="s">
        <v>13</v>
      </c>
      <c r="Z1080" t="s">
        <v>40</v>
      </c>
      <c r="AA1080" t="s">
        <v>54</v>
      </c>
      <c r="AB1080" s="2">
        <v>2.5</v>
      </c>
    </row>
    <row r="1081" spans="15:28" x14ac:dyDescent="0.25">
      <c r="O1081">
        <f ca="1">_xll.RiskDiscrete($A$6:$A$35,$E$6:$E$35)</f>
        <v>11</v>
      </c>
      <c r="P1081">
        <f ca="1">_xll.RiskDuniform($L$5:$L$16)</f>
        <v>2</v>
      </c>
      <c r="Q1081" t="str">
        <f ca="1">IF(_xll.RiskUniform(0,1)&lt;0.5,"uptown","downtown")</f>
        <v>downtown</v>
      </c>
      <c r="R1081">
        <f t="shared" ca="1" si="84"/>
        <v>12</v>
      </c>
      <c r="S1081" t="str">
        <f t="shared" ca="1" si="85"/>
        <v>Safety 1</v>
      </c>
      <c r="T1081" t="str">
        <f t="shared" ca="1" si="86"/>
        <v>February</v>
      </c>
      <c r="U1081" t="str">
        <f t="shared" ca="1" si="87"/>
        <v>downtown</v>
      </c>
      <c r="V1081">
        <f t="shared" ca="1" si="88"/>
        <v>12</v>
      </c>
      <c r="Y1081" t="s">
        <v>24</v>
      </c>
      <c r="Z1081" t="s">
        <v>42</v>
      </c>
      <c r="AA1081" t="s">
        <v>53</v>
      </c>
      <c r="AB1081" s="2">
        <v>10</v>
      </c>
    </row>
    <row r="1082" spans="15:28" x14ac:dyDescent="0.25">
      <c r="O1082">
        <f ca="1">_xll.RiskDiscrete($A$6:$A$35,$E$6:$E$35)</f>
        <v>28</v>
      </c>
      <c r="P1082">
        <f ca="1">_xll.RiskDuniform($L$5:$L$16)</f>
        <v>7</v>
      </c>
      <c r="Q1082" t="str">
        <f ca="1">IF(_xll.RiskUniform(0,1)&lt;0.5,"uptown","downtown")</f>
        <v>downtown</v>
      </c>
      <c r="R1082">
        <f t="shared" ca="1" si="84"/>
        <v>7</v>
      </c>
      <c r="S1082" t="str">
        <f t="shared" ca="1" si="85"/>
        <v>Adhesive 8</v>
      </c>
      <c r="T1082" t="str">
        <f t="shared" ca="1" si="86"/>
        <v>July</v>
      </c>
      <c r="U1082" t="str">
        <f t="shared" ca="1" si="87"/>
        <v>downtown</v>
      </c>
      <c r="V1082">
        <f t="shared" ca="1" si="88"/>
        <v>7</v>
      </c>
      <c r="Y1082" t="s">
        <v>24</v>
      </c>
      <c r="Z1082" t="s">
        <v>41</v>
      </c>
      <c r="AA1082" t="s">
        <v>54</v>
      </c>
      <c r="AB1082" s="2">
        <v>10</v>
      </c>
    </row>
    <row r="1083" spans="15:28" x14ac:dyDescent="0.25">
      <c r="O1083">
        <f ca="1">_xll.RiskDiscrete($A$6:$A$35,$E$6:$E$35)</f>
        <v>25</v>
      </c>
      <c r="P1083">
        <f ca="1">_xll.RiskDuniform($L$5:$L$16)</f>
        <v>7</v>
      </c>
      <c r="Q1083" t="str">
        <f ca="1">IF(_xll.RiskUniform(0,1)&lt;0.5,"uptown","downtown")</f>
        <v>uptown</v>
      </c>
      <c r="R1083">
        <f t="shared" ca="1" si="84"/>
        <v>7</v>
      </c>
      <c r="S1083" t="str">
        <f t="shared" ca="1" si="85"/>
        <v>Adhesive 5</v>
      </c>
      <c r="T1083" t="str">
        <f t="shared" ca="1" si="86"/>
        <v>July</v>
      </c>
      <c r="U1083" t="str">
        <f t="shared" ca="1" si="87"/>
        <v>uptown</v>
      </c>
      <c r="V1083">
        <f t="shared" ca="1" si="88"/>
        <v>7</v>
      </c>
      <c r="Y1083" t="s">
        <v>24</v>
      </c>
      <c r="Z1083" t="s">
        <v>49</v>
      </c>
      <c r="AA1083" t="s">
        <v>54</v>
      </c>
      <c r="AB1083" s="2">
        <v>10</v>
      </c>
    </row>
    <row r="1084" spans="15:28" x14ac:dyDescent="0.25">
      <c r="O1084">
        <f ca="1">_xll.RiskDiscrete($A$6:$A$35,$E$6:$E$35)</f>
        <v>18</v>
      </c>
      <c r="P1084">
        <f ca="1">_xll.RiskDuniform($L$5:$L$16)</f>
        <v>3</v>
      </c>
      <c r="Q1084" t="str">
        <f ca="1">IF(_xll.RiskUniform(0,1)&lt;0.5,"uptown","downtown")</f>
        <v>downtown</v>
      </c>
      <c r="R1084">
        <f t="shared" ca="1" si="84"/>
        <v>10</v>
      </c>
      <c r="S1084" t="str">
        <f t="shared" ca="1" si="85"/>
        <v>Safety 8</v>
      </c>
      <c r="T1084" t="str">
        <f t="shared" ca="1" si="86"/>
        <v>March</v>
      </c>
      <c r="U1084" t="str">
        <f t="shared" ca="1" si="87"/>
        <v>downtown</v>
      </c>
      <c r="V1084">
        <f t="shared" ca="1" si="88"/>
        <v>10</v>
      </c>
      <c r="Y1084" t="s">
        <v>30</v>
      </c>
      <c r="Z1084" t="s">
        <v>40</v>
      </c>
      <c r="AA1084" t="s">
        <v>53</v>
      </c>
      <c r="AB1084" s="2">
        <v>7</v>
      </c>
    </row>
    <row r="1085" spans="15:28" x14ac:dyDescent="0.25">
      <c r="O1085">
        <f ca="1">_xll.RiskDiscrete($A$6:$A$35,$E$6:$E$35)</f>
        <v>18</v>
      </c>
      <c r="P1085">
        <f ca="1">_xll.RiskDuniform($L$5:$L$16)</f>
        <v>12</v>
      </c>
      <c r="Q1085" t="str">
        <f ca="1">IF(_xll.RiskUniform(0,1)&lt;0.5,"uptown","downtown")</f>
        <v>uptown</v>
      </c>
      <c r="R1085">
        <f t="shared" ca="1" si="84"/>
        <v>10</v>
      </c>
      <c r="S1085" t="str">
        <f t="shared" ca="1" si="85"/>
        <v>Safety 8</v>
      </c>
      <c r="T1085" t="str">
        <f t="shared" ca="1" si="86"/>
        <v>December</v>
      </c>
      <c r="U1085" t="str">
        <f t="shared" ca="1" si="87"/>
        <v>uptown</v>
      </c>
      <c r="V1085">
        <f t="shared" ca="1" si="88"/>
        <v>10</v>
      </c>
      <c r="Y1085" t="s">
        <v>24</v>
      </c>
      <c r="Z1085" t="s">
        <v>43</v>
      </c>
      <c r="AA1085" t="s">
        <v>53</v>
      </c>
      <c r="AB1085" s="2">
        <v>10</v>
      </c>
    </row>
    <row r="1086" spans="15:28" x14ac:dyDescent="0.25">
      <c r="O1086">
        <f ca="1">_xll.RiskDiscrete($A$6:$A$35,$E$6:$E$35)</f>
        <v>10</v>
      </c>
      <c r="P1086">
        <f ca="1">_xll.RiskDuniform($L$5:$L$16)</f>
        <v>10</v>
      </c>
      <c r="Q1086" t="str">
        <f ca="1">IF(_xll.RiskUniform(0,1)&lt;0.5,"uptown","downtown")</f>
        <v>uptown</v>
      </c>
      <c r="R1086">
        <f t="shared" ca="1" si="84"/>
        <v>2.5</v>
      </c>
      <c r="S1086" t="str">
        <f t="shared" ca="1" si="85"/>
        <v>Tape 10</v>
      </c>
      <c r="T1086" t="str">
        <f t="shared" ca="1" si="86"/>
        <v>October</v>
      </c>
      <c r="U1086" t="str">
        <f t="shared" ca="1" si="87"/>
        <v>uptown</v>
      </c>
      <c r="V1086">
        <f t="shared" ca="1" si="88"/>
        <v>2.5</v>
      </c>
      <c r="Y1086" t="s">
        <v>24</v>
      </c>
      <c r="Z1086" t="s">
        <v>40</v>
      </c>
      <c r="AA1086" t="s">
        <v>54</v>
      </c>
      <c r="AB1086" s="2">
        <v>10</v>
      </c>
    </row>
    <row r="1087" spans="15:28" x14ac:dyDescent="0.25">
      <c r="O1087">
        <f ca="1">_xll.RiskDiscrete($A$6:$A$35,$E$6:$E$35)</f>
        <v>10</v>
      </c>
      <c r="P1087">
        <f ca="1">_xll.RiskDuniform($L$5:$L$16)</f>
        <v>9</v>
      </c>
      <c r="Q1087" t="str">
        <f ca="1">IF(_xll.RiskUniform(0,1)&lt;0.5,"uptown","downtown")</f>
        <v>downtown</v>
      </c>
      <c r="R1087">
        <f t="shared" ca="1" si="84"/>
        <v>2.5</v>
      </c>
      <c r="S1087" t="str">
        <f t="shared" ca="1" si="85"/>
        <v>Tape 10</v>
      </c>
      <c r="T1087" t="str">
        <f t="shared" ca="1" si="86"/>
        <v>September</v>
      </c>
      <c r="U1087" t="str">
        <f t="shared" ca="1" si="87"/>
        <v>downtown</v>
      </c>
      <c r="V1087">
        <f t="shared" ca="1" si="88"/>
        <v>2.5</v>
      </c>
      <c r="Y1087" t="s">
        <v>24</v>
      </c>
      <c r="Z1087" t="s">
        <v>50</v>
      </c>
      <c r="AA1087" t="s">
        <v>53</v>
      </c>
      <c r="AB1087" s="2">
        <v>10</v>
      </c>
    </row>
    <row r="1088" spans="15:28" x14ac:dyDescent="0.25">
      <c r="O1088">
        <f ca="1">_xll.RiskDiscrete($A$6:$A$35,$E$6:$E$35)</f>
        <v>17</v>
      </c>
      <c r="P1088">
        <f ca="1">_xll.RiskDuniform($L$5:$L$16)</f>
        <v>8</v>
      </c>
      <c r="Q1088" t="str">
        <f ca="1">IF(_xll.RiskUniform(0,1)&lt;0.5,"uptown","downtown")</f>
        <v>uptown</v>
      </c>
      <c r="R1088">
        <f t="shared" ca="1" si="84"/>
        <v>10</v>
      </c>
      <c r="S1088" t="str">
        <f t="shared" ca="1" si="85"/>
        <v>Safety 7</v>
      </c>
      <c r="T1088" t="str">
        <f t="shared" ca="1" si="86"/>
        <v>August</v>
      </c>
      <c r="U1088" t="str">
        <f t="shared" ca="1" si="87"/>
        <v>uptown</v>
      </c>
      <c r="V1088">
        <f t="shared" ca="1" si="88"/>
        <v>10</v>
      </c>
      <c r="Y1088" t="s">
        <v>13</v>
      </c>
      <c r="Z1088" t="s">
        <v>47</v>
      </c>
      <c r="AA1088" t="s">
        <v>53</v>
      </c>
      <c r="AB1088" s="2">
        <v>2.5</v>
      </c>
    </row>
    <row r="1089" spans="15:28" x14ac:dyDescent="0.25">
      <c r="O1089">
        <f ca="1">_xll.RiskDiscrete($A$6:$A$35,$E$6:$E$35)</f>
        <v>28</v>
      </c>
      <c r="P1089">
        <f ca="1">_xll.RiskDuniform($L$5:$L$16)</f>
        <v>8</v>
      </c>
      <c r="Q1089" t="str">
        <f ca="1">IF(_xll.RiskUniform(0,1)&lt;0.5,"uptown","downtown")</f>
        <v>downtown</v>
      </c>
      <c r="R1089">
        <f t="shared" ca="1" si="84"/>
        <v>7</v>
      </c>
      <c r="S1089" t="str">
        <f t="shared" ca="1" si="85"/>
        <v>Adhesive 8</v>
      </c>
      <c r="T1089" t="str">
        <f t="shared" ca="1" si="86"/>
        <v>August</v>
      </c>
      <c r="U1089" t="str">
        <f t="shared" ca="1" si="87"/>
        <v>downtown</v>
      </c>
      <c r="V1089">
        <f t="shared" ca="1" si="88"/>
        <v>7</v>
      </c>
      <c r="Y1089" t="s">
        <v>15</v>
      </c>
      <c r="Z1089" t="s">
        <v>45</v>
      </c>
      <c r="AA1089" t="s">
        <v>53</v>
      </c>
      <c r="AB1089" s="2">
        <v>2.5</v>
      </c>
    </row>
    <row r="1090" spans="15:28" x14ac:dyDescent="0.25">
      <c r="O1090">
        <f ca="1">_xll.RiskDiscrete($A$6:$A$35,$E$6:$E$35)</f>
        <v>18</v>
      </c>
      <c r="P1090">
        <f ca="1">_xll.RiskDuniform($L$5:$L$16)</f>
        <v>8</v>
      </c>
      <c r="Q1090" t="str">
        <f ca="1">IF(_xll.RiskUniform(0,1)&lt;0.5,"uptown","downtown")</f>
        <v>downtown</v>
      </c>
      <c r="R1090">
        <f t="shared" ca="1" si="84"/>
        <v>10</v>
      </c>
      <c r="S1090" t="str">
        <f t="shared" ca="1" si="85"/>
        <v>Safety 8</v>
      </c>
      <c r="T1090" t="str">
        <f t="shared" ca="1" si="86"/>
        <v>August</v>
      </c>
      <c r="U1090" t="str">
        <f t="shared" ca="1" si="87"/>
        <v>downtown</v>
      </c>
      <c r="V1090">
        <f t="shared" ca="1" si="88"/>
        <v>10</v>
      </c>
      <c r="Y1090" t="s">
        <v>16</v>
      </c>
      <c r="Z1090" t="s">
        <v>44</v>
      </c>
      <c r="AA1090" t="s">
        <v>53</v>
      </c>
      <c r="AB1090" s="2">
        <v>2.5</v>
      </c>
    </row>
    <row r="1091" spans="15:28" x14ac:dyDescent="0.25">
      <c r="O1091">
        <f ca="1">_xll.RiskDiscrete($A$6:$A$35,$E$6:$E$35)</f>
        <v>10</v>
      </c>
      <c r="P1091">
        <f ca="1">_xll.RiskDuniform($L$5:$L$16)</f>
        <v>1</v>
      </c>
      <c r="Q1091" t="str">
        <f ca="1">IF(_xll.RiskUniform(0,1)&lt;0.5,"uptown","downtown")</f>
        <v>downtown</v>
      </c>
      <c r="R1091">
        <f t="shared" ca="1" si="84"/>
        <v>2.5</v>
      </c>
      <c r="S1091" t="str">
        <f t="shared" ca="1" si="85"/>
        <v>Tape 10</v>
      </c>
      <c r="T1091" t="str">
        <f t="shared" ca="1" si="86"/>
        <v>January</v>
      </c>
      <c r="U1091" t="str">
        <f t="shared" ca="1" si="87"/>
        <v>downtown</v>
      </c>
      <c r="V1091">
        <f t="shared" ca="1" si="88"/>
        <v>2.5</v>
      </c>
      <c r="Y1091" t="s">
        <v>24</v>
      </c>
      <c r="Z1091" t="s">
        <v>49</v>
      </c>
      <c r="AA1091" t="s">
        <v>53</v>
      </c>
      <c r="AB1091" s="2">
        <v>10</v>
      </c>
    </row>
    <row r="1092" spans="15:28" x14ac:dyDescent="0.25">
      <c r="O1092">
        <f ca="1">_xll.RiskDiscrete($A$6:$A$35,$E$6:$E$35)</f>
        <v>18</v>
      </c>
      <c r="P1092">
        <f ca="1">_xll.RiskDuniform($L$5:$L$16)</f>
        <v>7</v>
      </c>
      <c r="Q1092" t="str">
        <f ca="1">IF(_xll.RiskUniform(0,1)&lt;0.5,"uptown","downtown")</f>
        <v>uptown</v>
      </c>
      <c r="R1092">
        <f t="shared" ca="1" si="84"/>
        <v>10</v>
      </c>
      <c r="S1092" t="str">
        <f t="shared" ca="1" si="85"/>
        <v>Safety 8</v>
      </c>
      <c r="T1092" t="str">
        <f t="shared" ca="1" si="86"/>
        <v>July</v>
      </c>
      <c r="U1092" t="str">
        <f t="shared" ca="1" si="87"/>
        <v>uptown</v>
      </c>
      <c r="V1092">
        <f t="shared" ca="1" si="88"/>
        <v>10</v>
      </c>
      <c r="Y1092" t="s">
        <v>24</v>
      </c>
      <c r="Z1092" t="s">
        <v>41</v>
      </c>
      <c r="AA1092" t="s">
        <v>53</v>
      </c>
      <c r="AB1092" s="2">
        <v>10</v>
      </c>
    </row>
    <row r="1093" spans="15:28" x14ac:dyDescent="0.25">
      <c r="O1093">
        <f ca="1">_xll.RiskDiscrete($A$6:$A$35,$E$6:$E$35)</f>
        <v>17</v>
      </c>
      <c r="P1093">
        <f ca="1">_xll.RiskDuniform($L$5:$L$16)</f>
        <v>3</v>
      </c>
      <c r="Q1093" t="str">
        <f ca="1">IF(_xll.RiskUniform(0,1)&lt;0.5,"uptown","downtown")</f>
        <v>downtown</v>
      </c>
      <c r="R1093">
        <f t="shared" ca="1" si="84"/>
        <v>10</v>
      </c>
      <c r="S1093" t="str">
        <f t="shared" ca="1" si="85"/>
        <v>Safety 7</v>
      </c>
      <c r="T1093" t="str">
        <f t="shared" ca="1" si="86"/>
        <v>March</v>
      </c>
      <c r="U1093" t="str">
        <f t="shared" ca="1" si="87"/>
        <v>downtown</v>
      </c>
      <c r="V1093">
        <f t="shared" ca="1" si="88"/>
        <v>10</v>
      </c>
      <c r="Y1093" t="s">
        <v>24</v>
      </c>
      <c r="Z1093" t="s">
        <v>42</v>
      </c>
      <c r="AA1093" t="s">
        <v>54</v>
      </c>
      <c r="AB1093" s="2">
        <v>10</v>
      </c>
    </row>
    <row r="1094" spans="15:28" x14ac:dyDescent="0.25">
      <c r="O1094">
        <f ca="1">_xll.RiskDiscrete($A$6:$A$35,$E$6:$E$35)</f>
        <v>15</v>
      </c>
      <c r="P1094">
        <f ca="1">_xll.RiskDuniform($L$5:$L$16)</f>
        <v>9</v>
      </c>
      <c r="Q1094" t="str">
        <f ca="1">IF(_xll.RiskUniform(0,1)&lt;0.5,"uptown","downtown")</f>
        <v>downtown</v>
      </c>
      <c r="R1094">
        <f t="shared" ca="1" si="84"/>
        <v>10</v>
      </c>
      <c r="S1094" t="str">
        <f t="shared" ca="1" si="85"/>
        <v>Safety 5</v>
      </c>
      <c r="T1094" t="str">
        <f t="shared" ca="1" si="86"/>
        <v>September</v>
      </c>
      <c r="U1094" t="str">
        <f t="shared" ca="1" si="87"/>
        <v>downtown</v>
      </c>
      <c r="V1094">
        <f t="shared" ca="1" si="88"/>
        <v>10</v>
      </c>
      <c r="Y1094" t="s">
        <v>24</v>
      </c>
      <c r="Z1094" t="s">
        <v>47</v>
      </c>
      <c r="AA1094" t="s">
        <v>54</v>
      </c>
      <c r="AB1094" s="2">
        <v>10</v>
      </c>
    </row>
    <row r="1095" spans="15:28" x14ac:dyDescent="0.25">
      <c r="O1095">
        <f ca="1">_xll.RiskDiscrete($A$6:$A$35,$E$6:$E$35)</f>
        <v>10</v>
      </c>
      <c r="P1095">
        <f ca="1">_xll.RiskDuniform($L$5:$L$16)</f>
        <v>10</v>
      </c>
      <c r="Q1095" t="str">
        <f ca="1">IF(_xll.RiskUniform(0,1)&lt;0.5,"uptown","downtown")</f>
        <v>downtown</v>
      </c>
      <c r="R1095">
        <f t="shared" ca="1" si="84"/>
        <v>2.5</v>
      </c>
      <c r="S1095" t="str">
        <f t="shared" ca="1" si="85"/>
        <v>Tape 10</v>
      </c>
      <c r="T1095" t="str">
        <f t="shared" ca="1" si="86"/>
        <v>October</v>
      </c>
      <c r="U1095" t="str">
        <f t="shared" ca="1" si="87"/>
        <v>downtown</v>
      </c>
      <c r="V1095">
        <f t="shared" ca="1" si="88"/>
        <v>2.5</v>
      </c>
      <c r="Y1095" t="s">
        <v>24</v>
      </c>
      <c r="Z1095" t="s">
        <v>39</v>
      </c>
      <c r="AA1095" t="s">
        <v>53</v>
      </c>
      <c r="AB1095" s="2">
        <v>10</v>
      </c>
    </row>
    <row r="1096" spans="15:28" x14ac:dyDescent="0.25">
      <c r="O1096">
        <f ca="1">_xll.RiskDiscrete($A$6:$A$35,$E$6:$E$35)</f>
        <v>18</v>
      </c>
      <c r="P1096">
        <f ca="1">_xll.RiskDuniform($L$5:$L$16)</f>
        <v>8</v>
      </c>
      <c r="Q1096" t="str">
        <f ca="1">IF(_xll.RiskUniform(0,1)&lt;0.5,"uptown","downtown")</f>
        <v>uptown</v>
      </c>
      <c r="R1096">
        <f t="shared" ref="R1096:R1159" ca="1" si="89">VLOOKUP(O1096,lookprice,2)</f>
        <v>10</v>
      </c>
      <c r="S1096" t="str">
        <f t="shared" ref="S1096:S1159" ca="1" si="90">VLOOKUP(O1096,lookname,2)</f>
        <v>Safety 8</v>
      </c>
      <c r="T1096" t="str">
        <f t="shared" ref="T1096:T1159" ca="1" si="91">VLOOKUP(P1096,lookmonth,2)</f>
        <v>August</v>
      </c>
      <c r="U1096" t="str">
        <f t="shared" ca="1" si="87"/>
        <v>uptown</v>
      </c>
      <c r="V1096">
        <f t="shared" ca="1" si="88"/>
        <v>10</v>
      </c>
      <c r="Y1096" t="s">
        <v>24</v>
      </c>
      <c r="Z1096" t="s">
        <v>49</v>
      </c>
      <c r="AA1096" t="s">
        <v>53</v>
      </c>
      <c r="AB1096" s="2">
        <v>10</v>
      </c>
    </row>
    <row r="1097" spans="15:28" x14ac:dyDescent="0.25">
      <c r="O1097">
        <f ca="1">_xll.RiskDiscrete($A$6:$A$35,$E$6:$E$35)</f>
        <v>18</v>
      </c>
      <c r="P1097">
        <f ca="1">_xll.RiskDuniform($L$5:$L$16)</f>
        <v>3</v>
      </c>
      <c r="Q1097" t="str">
        <f ca="1">IF(_xll.RiskUniform(0,1)&lt;0.5,"uptown","downtown")</f>
        <v>downtown</v>
      </c>
      <c r="R1097">
        <f t="shared" ca="1" si="89"/>
        <v>10</v>
      </c>
      <c r="S1097" t="str">
        <f t="shared" ca="1" si="90"/>
        <v>Safety 8</v>
      </c>
      <c r="T1097" t="str">
        <f t="shared" ca="1" si="91"/>
        <v>March</v>
      </c>
      <c r="U1097" t="str">
        <f t="shared" ref="U1097:U1160" ca="1" si="92">Q1097</f>
        <v>downtown</v>
      </c>
      <c r="V1097">
        <f t="shared" ref="V1097:V1160" ca="1" si="93">R1097</f>
        <v>10</v>
      </c>
      <c r="Y1097" t="s">
        <v>16</v>
      </c>
      <c r="Z1097" t="s">
        <v>40</v>
      </c>
      <c r="AA1097" t="s">
        <v>54</v>
      </c>
      <c r="AB1097" s="2">
        <v>2.5</v>
      </c>
    </row>
    <row r="1098" spans="15:28" x14ac:dyDescent="0.25">
      <c r="O1098">
        <f ca="1">_xll.RiskDiscrete($A$6:$A$35,$E$6:$E$35)</f>
        <v>18</v>
      </c>
      <c r="P1098">
        <f ca="1">_xll.RiskDuniform($L$5:$L$16)</f>
        <v>4</v>
      </c>
      <c r="Q1098" t="str">
        <f ca="1">IF(_xll.RiskUniform(0,1)&lt;0.5,"uptown","downtown")</f>
        <v>uptown</v>
      </c>
      <c r="R1098">
        <f t="shared" ca="1" si="89"/>
        <v>10</v>
      </c>
      <c r="S1098" t="str">
        <f t="shared" ca="1" si="90"/>
        <v>Safety 8</v>
      </c>
      <c r="T1098" t="str">
        <f t="shared" ca="1" si="91"/>
        <v>April</v>
      </c>
      <c r="U1098" t="str">
        <f t="shared" ca="1" si="92"/>
        <v>uptown</v>
      </c>
      <c r="V1098">
        <f t="shared" ca="1" si="93"/>
        <v>10</v>
      </c>
      <c r="Y1098" t="s">
        <v>24</v>
      </c>
      <c r="Z1098" t="s">
        <v>47</v>
      </c>
      <c r="AA1098" t="s">
        <v>54</v>
      </c>
      <c r="AB1098" s="2">
        <v>10</v>
      </c>
    </row>
    <row r="1099" spans="15:28" x14ac:dyDescent="0.25">
      <c r="O1099">
        <f ca="1">_xll.RiskDiscrete($A$6:$A$35,$E$6:$E$35)</f>
        <v>7</v>
      </c>
      <c r="P1099">
        <f ca="1">_xll.RiskDuniform($L$5:$L$16)</f>
        <v>4</v>
      </c>
      <c r="Q1099" t="str">
        <f ca="1">IF(_xll.RiskUniform(0,1)&lt;0.5,"uptown","downtown")</f>
        <v>downtown</v>
      </c>
      <c r="R1099">
        <f t="shared" ca="1" si="89"/>
        <v>2.5</v>
      </c>
      <c r="S1099" t="str">
        <f t="shared" ca="1" si="90"/>
        <v>Tape 7</v>
      </c>
      <c r="T1099" t="str">
        <f t="shared" ca="1" si="91"/>
        <v>April</v>
      </c>
      <c r="U1099" t="str">
        <f t="shared" ca="1" si="92"/>
        <v>downtown</v>
      </c>
      <c r="V1099">
        <f t="shared" ca="1" si="93"/>
        <v>2.5</v>
      </c>
      <c r="Y1099" t="s">
        <v>36</v>
      </c>
      <c r="Z1099" t="s">
        <v>46</v>
      </c>
      <c r="AA1099" t="s">
        <v>54</v>
      </c>
      <c r="AB1099" s="2">
        <v>7</v>
      </c>
    </row>
    <row r="1100" spans="15:28" x14ac:dyDescent="0.25">
      <c r="O1100">
        <f ca="1">_xll.RiskDiscrete($A$6:$A$35,$E$6:$E$35)</f>
        <v>1</v>
      </c>
      <c r="P1100">
        <f ca="1">_xll.RiskDuniform($L$5:$L$16)</f>
        <v>9</v>
      </c>
      <c r="Q1100" t="str">
        <f ca="1">IF(_xll.RiskUniform(0,1)&lt;0.5,"uptown","downtown")</f>
        <v>downtown</v>
      </c>
      <c r="R1100">
        <f t="shared" ca="1" si="89"/>
        <v>3</v>
      </c>
      <c r="S1100" t="str">
        <f t="shared" ca="1" si="90"/>
        <v>Tape 1</v>
      </c>
      <c r="T1100" t="str">
        <f t="shared" ca="1" si="91"/>
        <v>September</v>
      </c>
      <c r="U1100" t="str">
        <f t="shared" ca="1" si="92"/>
        <v>downtown</v>
      </c>
      <c r="V1100">
        <f t="shared" ca="1" si="93"/>
        <v>3</v>
      </c>
      <c r="Y1100" t="s">
        <v>24</v>
      </c>
      <c r="Z1100" t="s">
        <v>50</v>
      </c>
      <c r="AA1100" t="s">
        <v>54</v>
      </c>
      <c r="AB1100" s="2">
        <v>10</v>
      </c>
    </row>
    <row r="1101" spans="15:28" x14ac:dyDescent="0.25">
      <c r="O1101">
        <f ca="1">_xll.RiskDiscrete($A$6:$A$35,$E$6:$E$35)</f>
        <v>18</v>
      </c>
      <c r="P1101">
        <f ca="1">_xll.RiskDuniform($L$5:$L$16)</f>
        <v>10</v>
      </c>
      <c r="Q1101" t="str">
        <f ca="1">IF(_xll.RiskUniform(0,1)&lt;0.5,"uptown","downtown")</f>
        <v>uptown</v>
      </c>
      <c r="R1101">
        <f t="shared" ca="1" si="89"/>
        <v>10</v>
      </c>
      <c r="S1101" t="str">
        <f t="shared" ca="1" si="90"/>
        <v>Safety 8</v>
      </c>
      <c r="T1101" t="str">
        <f t="shared" ca="1" si="91"/>
        <v>October</v>
      </c>
      <c r="U1101" t="str">
        <f t="shared" ca="1" si="92"/>
        <v>uptown</v>
      </c>
      <c r="V1101">
        <f t="shared" ca="1" si="93"/>
        <v>10</v>
      </c>
      <c r="Y1101" t="s">
        <v>24</v>
      </c>
      <c r="Z1101" t="s">
        <v>42</v>
      </c>
      <c r="AA1101" t="s">
        <v>53</v>
      </c>
      <c r="AB1101" s="2">
        <v>10</v>
      </c>
    </row>
    <row r="1102" spans="15:28" x14ac:dyDescent="0.25">
      <c r="O1102">
        <f ca="1">_xll.RiskDiscrete($A$6:$A$35,$E$6:$E$35)</f>
        <v>10</v>
      </c>
      <c r="P1102">
        <f ca="1">_xll.RiskDuniform($L$5:$L$16)</f>
        <v>6</v>
      </c>
      <c r="Q1102" t="str">
        <f ca="1">IF(_xll.RiskUniform(0,1)&lt;0.5,"uptown","downtown")</f>
        <v>downtown</v>
      </c>
      <c r="R1102">
        <f t="shared" ca="1" si="89"/>
        <v>2.5</v>
      </c>
      <c r="S1102" t="str">
        <f t="shared" ca="1" si="90"/>
        <v>Tape 10</v>
      </c>
      <c r="T1102" t="str">
        <f t="shared" ca="1" si="91"/>
        <v>June</v>
      </c>
      <c r="U1102" t="str">
        <f t="shared" ca="1" si="92"/>
        <v>downtown</v>
      </c>
      <c r="V1102">
        <f t="shared" ca="1" si="93"/>
        <v>2.5</v>
      </c>
      <c r="Y1102" t="s">
        <v>16</v>
      </c>
      <c r="Z1102" t="s">
        <v>47</v>
      </c>
      <c r="AA1102" t="s">
        <v>54</v>
      </c>
      <c r="AB1102" s="2">
        <v>2.5</v>
      </c>
    </row>
    <row r="1103" spans="15:28" x14ac:dyDescent="0.25">
      <c r="O1103">
        <f ca="1">_xll.RiskDiscrete($A$6:$A$35,$E$6:$E$35)</f>
        <v>18</v>
      </c>
      <c r="P1103">
        <f ca="1">_xll.RiskDuniform($L$5:$L$16)</f>
        <v>5</v>
      </c>
      <c r="Q1103" t="str">
        <f ca="1">IF(_xll.RiskUniform(0,1)&lt;0.5,"uptown","downtown")</f>
        <v>uptown</v>
      </c>
      <c r="R1103">
        <f t="shared" ca="1" si="89"/>
        <v>10</v>
      </c>
      <c r="S1103" t="str">
        <f t="shared" ca="1" si="90"/>
        <v>Safety 8</v>
      </c>
      <c r="T1103" t="str">
        <f t="shared" ca="1" si="91"/>
        <v>May</v>
      </c>
      <c r="U1103" t="str">
        <f t="shared" ca="1" si="92"/>
        <v>uptown</v>
      </c>
      <c r="V1103">
        <f t="shared" ca="1" si="93"/>
        <v>10</v>
      </c>
      <c r="Y1103" t="s">
        <v>16</v>
      </c>
      <c r="Z1103" t="s">
        <v>44</v>
      </c>
      <c r="AA1103" t="s">
        <v>54</v>
      </c>
      <c r="AB1103" s="2">
        <v>2.5</v>
      </c>
    </row>
    <row r="1104" spans="15:28" x14ac:dyDescent="0.25">
      <c r="O1104">
        <f ca="1">_xll.RiskDiscrete($A$6:$A$35,$E$6:$E$35)</f>
        <v>18</v>
      </c>
      <c r="P1104">
        <f ca="1">_xll.RiskDuniform($L$5:$L$16)</f>
        <v>2</v>
      </c>
      <c r="Q1104" t="str">
        <f ca="1">IF(_xll.RiskUniform(0,1)&lt;0.5,"uptown","downtown")</f>
        <v>downtown</v>
      </c>
      <c r="R1104">
        <f t="shared" ca="1" si="89"/>
        <v>10</v>
      </c>
      <c r="S1104" t="str">
        <f t="shared" ca="1" si="90"/>
        <v>Safety 8</v>
      </c>
      <c r="T1104" t="str">
        <f t="shared" ca="1" si="91"/>
        <v>February</v>
      </c>
      <c r="U1104" t="str">
        <f t="shared" ca="1" si="92"/>
        <v>downtown</v>
      </c>
      <c r="V1104">
        <f t="shared" ca="1" si="93"/>
        <v>10</v>
      </c>
      <c r="Y1104" t="s">
        <v>24</v>
      </c>
      <c r="Z1104" t="s">
        <v>43</v>
      </c>
      <c r="AA1104" t="s">
        <v>53</v>
      </c>
      <c r="AB1104" s="2">
        <v>10</v>
      </c>
    </row>
    <row r="1105" spans="15:28" x14ac:dyDescent="0.25">
      <c r="O1105">
        <f ca="1">_xll.RiskDiscrete($A$6:$A$35,$E$6:$E$35)</f>
        <v>10</v>
      </c>
      <c r="P1105">
        <f ca="1">_xll.RiskDuniform($L$5:$L$16)</f>
        <v>2</v>
      </c>
      <c r="Q1105" t="str">
        <f ca="1">IF(_xll.RiskUniform(0,1)&lt;0.5,"uptown","downtown")</f>
        <v>uptown</v>
      </c>
      <c r="R1105">
        <f t="shared" ca="1" si="89"/>
        <v>2.5</v>
      </c>
      <c r="S1105" t="str">
        <f t="shared" ca="1" si="90"/>
        <v>Tape 10</v>
      </c>
      <c r="T1105" t="str">
        <f t="shared" ca="1" si="91"/>
        <v>February</v>
      </c>
      <c r="U1105" t="str">
        <f t="shared" ca="1" si="92"/>
        <v>uptown</v>
      </c>
      <c r="V1105">
        <f t="shared" ca="1" si="93"/>
        <v>2.5</v>
      </c>
      <c r="Y1105" t="s">
        <v>13</v>
      </c>
      <c r="Z1105" t="s">
        <v>40</v>
      </c>
      <c r="AA1105" t="s">
        <v>54</v>
      </c>
      <c r="AB1105" s="2">
        <v>2.5</v>
      </c>
    </row>
    <row r="1106" spans="15:28" x14ac:dyDescent="0.25">
      <c r="O1106">
        <f ca="1">_xll.RiskDiscrete($A$6:$A$35,$E$6:$E$35)</f>
        <v>11</v>
      </c>
      <c r="P1106">
        <f ca="1">_xll.RiskDuniform($L$5:$L$16)</f>
        <v>6</v>
      </c>
      <c r="Q1106" t="str">
        <f ca="1">IF(_xll.RiskUniform(0,1)&lt;0.5,"uptown","downtown")</f>
        <v>downtown</v>
      </c>
      <c r="R1106">
        <f t="shared" ca="1" si="89"/>
        <v>12</v>
      </c>
      <c r="S1106" t="str">
        <f t="shared" ca="1" si="90"/>
        <v>Safety 1</v>
      </c>
      <c r="T1106" t="str">
        <f t="shared" ca="1" si="91"/>
        <v>June</v>
      </c>
      <c r="U1106" t="str">
        <f t="shared" ca="1" si="92"/>
        <v>downtown</v>
      </c>
      <c r="V1106">
        <f t="shared" ca="1" si="93"/>
        <v>12</v>
      </c>
      <c r="Y1106" t="s">
        <v>12</v>
      </c>
      <c r="Z1106" t="s">
        <v>49</v>
      </c>
      <c r="AA1106" t="s">
        <v>53</v>
      </c>
      <c r="AB1106" s="2">
        <v>2.5</v>
      </c>
    </row>
    <row r="1107" spans="15:28" x14ac:dyDescent="0.25">
      <c r="O1107">
        <f ca="1">_xll.RiskDiscrete($A$6:$A$35,$E$6:$E$35)</f>
        <v>10</v>
      </c>
      <c r="P1107">
        <f ca="1">_xll.RiskDuniform($L$5:$L$16)</f>
        <v>10</v>
      </c>
      <c r="Q1107" t="str">
        <f ca="1">IF(_xll.RiskUniform(0,1)&lt;0.5,"uptown","downtown")</f>
        <v>downtown</v>
      </c>
      <c r="R1107">
        <f t="shared" ca="1" si="89"/>
        <v>2.5</v>
      </c>
      <c r="S1107" t="str">
        <f t="shared" ca="1" si="90"/>
        <v>Tape 10</v>
      </c>
      <c r="T1107" t="str">
        <f t="shared" ca="1" si="91"/>
        <v>October</v>
      </c>
      <c r="U1107" t="str">
        <f t="shared" ca="1" si="92"/>
        <v>downtown</v>
      </c>
      <c r="V1107">
        <f t="shared" ca="1" si="93"/>
        <v>2.5</v>
      </c>
      <c r="Y1107" t="s">
        <v>24</v>
      </c>
      <c r="Z1107" t="s">
        <v>48</v>
      </c>
      <c r="AA1107" t="s">
        <v>53</v>
      </c>
      <c r="AB1107" s="2">
        <v>10</v>
      </c>
    </row>
    <row r="1108" spans="15:28" x14ac:dyDescent="0.25">
      <c r="O1108">
        <f ca="1">_xll.RiskDiscrete($A$6:$A$35,$E$6:$E$35)</f>
        <v>18</v>
      </c>
      <c r="P1108">
        <f ca="1">_xll.RiskDuniform($L$5:$L$16)</f>
        <v>9</v>
      </c>
      <c r="Q1108" t="str">
        <f ca="1">IF(_xll.RiskUniform(0,1)&lt;0.5,"uptown","downtown")</f>
        <v>uptown</v>
      </c>
      <c r="R1108">
        <f t="shared" ca="1" si="89"/>
        <v>10</v>
      </c>
      <c r="S1108" t="str">
        <f t="shared" ca="1" si="90"/>
        <v>Safety 8</v>
      </c>
      <c r="T1108" t="str">
        <f t="shared" ca="1" si="91"/>
        <v>September</v>
      </c>
      <c r="U1108" t="str">
        <f t="shared" ca="1" si="92"/>
        <v>uptown</v>
      </c>
      <c r="V1108">
        <f t="shared" ca="1" si="93"/>
        <v>10</v>
      </c>
      <c r="Y1108" t="s">
        <v>24</v>
      </c>
      <c r="Z1108" t="s">
        <v>48</v>
      </c>
      <c r="AA1108" t="s">
        <v>54</v>
      </c>
      <c r="AB1108" s="2">
        <v>10</v>
      </c>
    </row>
    <row r="1109" spans="15:28" x14ac:dyDescent="0.25">
      <c r="O1109">
        <f ca="1">_xll.RiskDiscrete($A$6:$A$35,$E$6:$E$35)</f>
        <v>18</v>
      </c>
      <c r="P1109">
        <f ca="1">_xll.RiskDuniform($L$5:$L$16)</f>
        <v>10</v>
      </c>
      <c r="Q1109" t="str">
        <f ca="1">IF(_xll.RiskUniform(0,1)&lt;0.5,"uptown","downtown")</f>
        <v>uptown</v>
      </c>
      <c r="R1109">
        <f t="shared" ca="1" si="89"/>
        <v>10</v>
      </c>
      <c r="S1109" t="str">
        <f t="shared" ca="1" si="90"/>
        <v>Safety 8</v>
      </c>
      <c r="T1109" t="str">
        <f t="shared" ca="1" si="91"/>
        <v>October</v>
      </c>
      <c r="U1109" t="str">
        <f t="shared" ca="1" si="92"/>
        <v>uptown</v>
      </c>
      <c r="V1109">
        <f t="shared" ca="1" si="93"/>
        <v>10</v>
      </c>
      <c r="Y1109" t="s">
        <v>15</v>
      </c>
      <c r="Z1109" t="s">
        <v>48</v>
      </c>
      <c r="AA1109" t="s">
        <v>53</v>
      </c>
      <c r="AB1109" s="2">
        <v>2.5</v>
      </c>
    </row>
    <row r="1110" spans="15:28" x14ac:dyDescent="0.25">
      <c r="O1110">
        <f ca="1">_xll.RiskDiscrete($A$6:$A$35,$E$6:$E$35)</f>
        <v>4</v>
      </c>
      <c r="P1110">
        <f ca="1">_xll.RiskDuniform($L$5:$L$16)</f>
        <v>4</v>
      </c>
      <c r="Q1110" t="str">
        <f ca="1">IF(_xll.RiskUniform(0,1)&lt;0.5,"uptown","downtown")</f>
        <v>downtown</v>
      </c>
      <c r="R1110">
        <f t="shared" ca="1" si="89"/>
        <v>2.5</v>
      </c>
      <c r="S1110" t="str">
        <f t="shared" ca="1" si="90"/>
        <v>Tape 4</v>
      </c>
      <c r="T1110" t="str">
        <f t="shared" ca="1" si="91"/>
        <v>April</v>
      </c>
      <c r="U1110" t="str">
        <f t="shared" ca="1" si="92"/>
        <v>downtown</v>
      </c>
      <c r="V1110">
        <f t="shared" ca="1" si="93"/>
        <v>2.5</v>
      </c>
      <c r="Y1110" t="s">
        <v>16</v>
      </c>
      <c r="Z1110" t="s">
        <v>50</v>
      </c>
      <c r="AA1110" t="s">
        <v>53</v>
      </c>
      <c r="AB1110" s="2">
        <v>2.5</v>
      </c>
    </row>
    <row r="1111" spans="15:28" x14ac:dyDescent="0.25">
      <c r="O1111">
        <f ca="1">_xll.RiskDiscrete($A$6:$A$35,$E$6:$E$35)</f>
        <v>18</v>
      </c>
      <c r="P1111">
        <f ca="1">_xll.RiskDuniform($L$5:$L$16)</f>
        <v>11</v>
      </c>
      <c r="Q1111" t="str">
        <f ca="1">IF(_xll.RiskUniform(0,1)&lt;0.5,"uptown","downtown")</f>
        <v>uptown</v>
      </c>
      <c r="R1111">
        <f t="shared" ca="1" si="89"/>
        <v>10</v>
      </c>
      <c r="S1111" t="str">
        <f t="shared" ca="1" si="90"/>
        <v>Safety 8</v>
      </c>
      <c r="T1111" t="str">
        <f t="shared" ca="1" si="91"/>
        <v>November</v>
      </c>
      <c r="U1111" t="str">
        <f t="shared" ca="1" si="92"/>
        <v>uptown</v>
      </c>
      <c r="V1111">
        <f t="shared" ca="1" si="93"/>
        <v>10</v>
      </c>
      <c r="Y1111" t="s">
        <v>24</v>
      </c>
      <c r="Z1111" t="s">
        <v>50</v>
      </c>
      <c r="AA1111" t="s">
        <v>53</v>
      </c>
      <c r="AB1111" s="2">
        <v>10</v>
      </c>
    </row>
    <row r="1112" spans="15:28" x14ac:dyDescent="0.25">
      <c r="O1112">
        <f ca="1">_xll.RiskDiscrete($A$6:$A$35,$E$6:$E$35)</f>
        <v>18</v>
      </c>
      <c r="P1112">
        <f ca="1">_xll.RiskDuniform($L$5:$L$16)</f>
        <v>11</v>
      </c>
      <c r="Q1112" t="str">
        <f ca="1">IF(_xll.RiskUniform(0,1)&lt;0.5,"uptown","downtown")</f>
        <v>uptown</v>
      </c>
      <c r="R1112">
        <f t="shared" ca="1" si="89"/>
        <v>10</v>
      </c>
      <c r="S1112" t="str">
        <f t="shared" ca="1" si="90"/>
        <v>Safety 8</v>
      </c>
      <c r="T1112" t="str">
        <f t="shared" ca="1" si="91"/>
        <v>November</v>
      </c>
      <c r="U1112" t="str">
        <f t="shared" ca="1" si="92"/>
        <v>uptown</v>
      </c>
      <c r="V1112">
        <f t="shared" ca="1" si="93"/>
        <v>10</v>
      </c>
      <c r="Y1112" t="s">
        <v>17</v>
      </c>
      <c r="Z1112" t="s">
        <v>49</v>
      </c>
      <c r="AA1112" t="s">
        <v>53</v>
      </c>
      <c r="AB1112" s="2">
        <v>12</v>
      </c>
    </row>
    <row r="1113" spans="15:28" x14ac:dyDescent="0.25">
      <c r="O1113">
        <f ca="1">_xll.RiskDiscrete($A$6:$A$35,$E$6:$E$35)</f>
        <v>18</v>
      </c>
      <c r="P1113">
        <f ca="1">_xll.RiskDuniform($L$5:$L$16)</f>
        <v>6</v>
      </c>
      <c r="Q1113" t="str">
        <f ca="1">IF(_xll.RiskUniform(0,1)&lt;0.5,"uptown","downtown")</f>
        <v>uptown</v>
      </c>
      <c r="R1113">
        <f t="shared" ca="1" si="89"/>
        <v>10</v>
      </c>
      <c r="S1113" t="str">
        <f t="shared" ca="1" si="90"/>
        <v>Safety 8</v>
      </c>
      <c r="T1113" t="str">
        <f t="shared" ca="1" si="91"/>
        <v>June</v>
      </c>
      <c r="U1113" t="str">
        <f t="shared" ca="1" si="92"/>
        <v>uptown</v>
      </c>
      <c r="V1113">
        <f t="shared" ca="1" si="93"/>
        <v>10</v>
      </c>
      <c r="Y1113" t="s">
        <v>22</v>
      </c>
      <c r="Z1113" t="s">
        <v>50</v>
      </c>
      <c r="AA1113" t="s">
        <v>54</v>
      </c>
      <c r="AB1113" s="2">
        <v>10</v>
      </c>
    </row>
    <row r="1114" spans="15:28" x14ac:dyDescent="0.25">
      <c r="O1114">
        <f ca="1">_xll.RiskDiscrete($A$6:$A$35,$E$6:$E$35)</f>
        <v>9</v>
      </c>
      <c r="P1114">
        <f ca="1">_xll.RiskDuniform($L$5:$L$16)</f>
        <v>7</v>
      </c>
      <c r="Q1114" t="str">
        <f ca="1">IF(_xll.RiskUniform(0,1)&lt;0.5,"uptown","downtown")</f>
        <v>uptown</v>
      </c>
      <c r="R1114">
        <f t="shared" ca="1" si="89"/>
        <v>2.5</v>
      </c>
      <c r="S1114" t="str">
        <f t="shared" ca="1" si="90"/>
        <v>Tape 9</v>
      </c>
      <c r="T1114" t="str">
        <f t="shared" ca="1" si="91"/>
        <v>July</v>
      </c>
      <c r="U1114" t="str">
        <f t="shared" ca="1" si="92"/>
        <v>uptown</v>
      </c>
      <c r="V1114">
        <f t="shared" ca="1" si="93"/>
        <v>2.5</v>
      </c>
      <c r="Y1114" t="s">
        <v>30</v>
      </c>
      <c r="Z1114" t="s">
        <v>45</v>
      </c>
      <c r="AA1114" t="s">
        <v>53</v>
      </c>
      <c r="AB1114" s="2">
        <v>7</v>
      </c>
    </row>
    <row r="1115" spans="15:28" x14ac:dyDescent="0.25">
      <c r="O1115">
        <f ca="1">_xll.RiskDiscrete($A$6:$A$35,$E$6:$E$35)</f>
        <v>18</v>
      </c>
      <c r="P1115">
        <f ca="1">_xll.RiskDuniform($L$5:$L$16)</f>
        <v>8</v>
      </c>
      <c r="Q1115" t="str">
        <f ca="1">IF(_xll.RiskUniform(0,1)&lt;0.5,"uptown","downtown")</f>
        <v>downtown</v>
      </c>
      <c r="R1115">
        <f t="shared" ca="1" si="89"/>
        <v>10</v>
      </c>
      <c r="S1115" t="str">
        <f t="shared" ca="1" si="90"/>
        <v>Safety 8</v>
      </c>
      <c r="T1115" t="str">
        <f t="shared" ca="1" si="91"/>
        <v>August</v>
      </c>
      <c r="U1115" t="str">
        <f t="shared" ca="1" si="92"/>
        <v>downtown</v>
      </c>
      <c r="V1115">
        <f t="shared" ca="1" si="93"/>
        <v>10</v>
      </c>
      <c r="Y1115" t="s">
        <v>24</v>
      </c>
      <c r="Z1115" t="s">
        <v>43</v>
      </c>
      <c r="AA1115" t="s">
        <v>54</v>
      </c>
      <c r="AB1115" s="2">
        <v>10</v>
      </c>
    </row>
    <row r="1116" spans="15:28" x14ac:dyDescent="0.25">
      <c r="O1116">
        <f ca="1">_xll.RiskDiscrete($A$6:$A$35,$E$6:$E$35)</f>
        <v>10</v>
      </c>
      <c r="P1116">
        <f ca="1">_xll.RiskDuniform($L$5:$L$16)</f>
        <v>9</v>
      </c>
      <c r="Q1116" t="str">
        <f ca="1">IF(_xll.RiskUniform(0,1)&lt;0.5,"uptown","downtown")</f>
        <v>downtown</v>
      </c>
      <c r="R1116">
        <f t="shared" ca="1" si="89"/>
        <v>2.5</v>
      </c>
      <c r="S1116" t="str">
        <f t="shared" ca="1" si="90"/>
        <v>Tape 10</v>
      </c>
      <c r="T1116" t="str">
        <f t="shared" ca="1" si="91"/>
        <v>September</v>
      </c>
      <c r="U1116" t="str">
        <f t="shared" ca="1" si="92"/>
        <v>downtown</v>
      </c>
      <c r="V1116">
        <f t="shared" ca="1" si="93"/>
        <v>2.5</v>
      </c>
      <c r="Y1116" t="s">
        <v>16</v>
      </c>
      <c r="Z1116" t="s">
        <v>39</v>
      </c>
      <c r="AA1116" t="s">
        <v>54</v>
      </c>
      <c r="AB1116" s="2">
        <v>2.5</v>
      </c>
    </row>
    <row r="1117" spans="15:28" x14ac:dyDescent="0.25">
      <c r="O1117">
        <f ca="1">_xll.RiskDiscrete($A$6:$A$35,$E$6:$E$35)</f>
        <v>21</v>
      </c>
      <c r="P1117">
        <f ca="1">_xll.RiskDuniform($L$5:$L$16)</f>
        <v>5</v>
      </c>
      <c r="Q1117" t="str">
        <f ca="1">IF(_xll.RiskUniform(0,1)&lt;0.5,"uptown","downtown")</f>
        <v>uptown</v>
      </c>
      <c r="R1117">
        <f t="shared" ca="1" si="89"/>
        <v>8</v>
      </c>
      <c r="S1117" t="str">
        <f t="shared" ca="1" si="90"/>
        <v>Adhesive 1</v>
      </c>
      <c r="T1117" t="str">
        <f t="shared" ca="1" si="91"/>
        <v>May</v>
      </c>
      <c r="U1117" t="str">
        <f t="shared" ca="1" si="92"/>
        <v>uptown</v>
      </c>
      <c r="V1117">
        <f t="shared" ca="1" si="93"/>
        <v>8</v>
      </c>
      <c r="Y1117" t="s">
        <v>18</v>
      </c>
      <c r="Z1117" t="s">
        <v>42</v>
      </c>
      <c r="AA1117" t="s">
        <v>54</v>
      </c>
      <c r="AB1117" s="2">
        <v>10</v>
      </c>
    </row>
    <row r="1118" spans="15:28" x14ac:dyDescent="0.25">
      <c r="O1118">
        <f ca="1">_xll.RiskDiscrete($A$6:$A$35,$E$6:$E$35)</f>
        <v>10</v>
      </c>
      <c r="P1118">
        <f ca="1">_xll.RiskDuniform($L$5:$L$16)</f>
        <v>10</v>
      </c>
      <c r="Q1118" t="str">
        <f ca="1">IF(_xll.RiskUniform(0,1)&lt;0.5,"uptown","downtown")</f>
        <v>uptown</v>
      </c>
      <c r="R1118">
        <f t="shared" ca="1" si="89"/>
        <v>2.5</v>
      </c>
      <c r="S1118" t="str">
        <f t="shared" ca="1" si="90"/>
        <v>Tape 10</v>
      </c>
      <c r="T1118" t="str">
        <f t="shared" ca="1" si="91"/>
        <v>October</v>
      </c>
      <c r="U1118" t="str">
        <f t="shared" ca="1" si="92"/>
        <v>uptown</v>
      </c>
      <c r="V1118">
        <f t="shared" ca="1" si="93"/>
        <v>2.5</v>
      </c>
      <c r="Y1118" t="s">
        <v>24</v>
      </c>
      <c r="Z1118" t="s">
        <v>44</v>
      </c>
      <c r="AA1118" t="s">
        <v>54</v>
      </c>
      <c r="AB1118" s="2">
        <v>10</v>
      </c>
    </row>
    <row r="1119" spans="15:28" x14ac:dyDescent="0.25">
      <c r="O1119">
        <f ca="1">_xll.RiskDiscrete($A$6:$A$35,$E$6:$E$35)</f>
        <v>12</v>
      </c>
      <c r="P1119">
        <f ca="1">_xll.RiskDuniform($L$5:$L$16)</f>
        <v>10</v>
      </c>
      <c r="Q1119" t="str">
        <f ca="1">IF(_xll.RiskUniform(0,1)&lt;0.5,"uptown","downtown")</f>
        <v>downtown</v>
      </c>
      <c r="R1119">
        <f t="shared" ca="1" si="89"/>
        <v>10</v>
      </c>
      <c r="S1119" t="str">
        <f t="shared" ca="1" si="90"/>
        <v>Safety 2</v>
      </c>
      <c r="T1119" t="str">
        <f t="shared" ca="1" si="91"/>
        <v>October</v>
      </c>
      <c r="U1119" t="str">
        <f t="shared" ca="1" si="92"/>
        <v>downtown</v>
      </c>
      <c r="V1119">
        <f t="shared" ca="1" si="93"/>
        <v>10</v>
      </c>
      <c r="Y1119" t="s">
        <v>16</v>
      </c>
      <c r="Z1119" t="s">
        <v>49</v>
      </c>
      <c r="AA1119" t="s">
        <v>53</v>
      </c>
      <c r="AB1119" s="2">
        <v>2.5</v>
      </c>
    </row>
    <row r="1120" spans="15:28" x14ac:dyDescent="0.25">
      <c r="O1120">
        <f ca="1">_xll.RiskDiscrete($A$6:$A$35,$E$6:$E$35)</f>
        <v>10</v>
      </c>
      <c r="P1120">
        <f ca="1">_xll.RiskDuniform($L$5:$L$16)</f>
        <v>12</v>
      </c>
      <c r="Q1120" t="str">
        <f ca="1">IF(_xll.RiskUniform(0,1)&lt;0.5,"uptown","downtown")</f>
        <v>uptown</v>
      </c>
      <c r="R1120">
        <f t="shared" ca="1" si="89"/>
        <v>2.5</v>
      </c>
      <c r="S1120" t="str">
        <f t="shared" ca="1" si="90"/>
        <v>Tape 10</v>
      </c>
      <c r="T1120" t="str">
        <f t="shared" ca="1" si="91"/>
        <v>December</v>
      </c>
      <c r="U1120" t="str">
        <f t="shared" ca="1" si="92"/>
        <v>uptown</v>
      </c>
      <c r="V1120">
        <f t="shared" ca="1" si="93"/>
        <v>2.5</v>
      </c>
      <c r="Y1120" t="s">
        <v>13</v>
      </c>
      <c r="Z1120" t="s">
        <v>46</v>
      </c>
      <c r="AA1120" t="s">
        <v>53</v>
      </c>
      <c r="AB1120" s="2">
        <v>2.5</v>
      </c>
    </row>
    <row r="1121" spans="15:28" x14ac:dyDescent="0.25">
      <c r="O1121">
        <f ca="1">_xll.RiskDiscrete($A$6:$A$35,$E$6:$E$35)</f>
        <v>20</v>
      </c>
      <c r="P1121">
        <f ca="1">_xll.RiskDuniform($L$5:$L$16)</f>
        <v>9</v>
      </c>
      <c r="Q1121" t="str">
        <f ca="1">IF(_xll.RiskUniform(0,1)&lt;0.5,"uptown","downtown")</f>
        <v>downtown</v>
      </c>
      <c r="R1121">
        <f t="shared" ca="1" si="89"/>
        <v>10</v>
      </c>
      <c r="S1121" t="str">
        <f t="shared" ca="1" si="90"/>
        <v>Safety 10</v>
      </c>
      <c r="T1121" t="str">
        <f t="shared" ca="1" si="91"/>
        <v>September</v>
      </c>
      <c r="U1121" t="str">
        <f t="shared" ca="1" si="92"/>
        <v>downtown</v>
      </c>
      <c r="V1121">
        <f t="shared" ca="1" si="93"/>
        <v>10</v>
      </c>
      <c r="Y1121" t="s">
        <v>12</v>
      </c>
      <c r="Z1121" t="s">
        <v>41</v>
      </c>
      <c r="AA1121" t="s">
        <v>54</v>
      </c>
      <c r="AB1121" s="2">
        <v>2.5</v>
      </c>
    </row>
    <row r="1122" spans="15:28" x14ac:dyDescent="0.25">
      <c r="O1122">
        <f ca="1">_xll.RiskDiscrete($A$6:$A$35,$E$6:$E$35)</f>
        <v>18</v>
      </c>
      <c r="P1122">
        <f ca="1">_xll.RiskDuniform($L$5:$L$16)</f>
        <v>10</v>
      </c>
      <c r="Q1122" t="str">
        <f ca="1">IF(_xll.RiskUniform(0,1)&lt;0.5,"uptown","downtown")</f>
        <v>uptown</v>
      </c>
      <c r="R1122">
        <f t="shared" ca="1" si="89"/>
        <v>10</v>
      </c>
      <c r="S1122" t="str">
        <f t="shared" ca="1" si="90"/>
        <v>Safety 8</v>
      </c>
      <c r="T1122" t="str">
        <f t="shared" ca="1" si="91"/>
        <v>October</v>
      </c>
      <c r="U1122" t="str">
        <f t="shared" ca="1" si="92"/>
        <v>uptown</v>
      </c>
      <c r="V1122">
        <f t="shared" ca="1" si="93"/>
        <v>10</v>
      </c>
      <c r="Y1122" t="s">
        <v>24</v>
      </c>
      <c r="Z1122" t="s">
        <v>46</v>
      </c>
      <c r="AA1122" t="s">
        <v>54</v>
      </c>
      <c r="AB1122" s="2">
        <v>10</v>
      </c>
    </row>
    <row r="1123" spans="15:28" x14ac:dyDescent="0.25">
      <c r="O1123">
        <f ca="1">_xll.RiskDiscrete($A$6:$A$35,$E$6:$E$35)</f>
        <v>18</v>
      </c>
      <c r="P1123">
        <f ca="1">_xll.RiskDuniform($L$5:$L$16)</f>
        <v>12</v>
      </c>
      <c r="Q1123" t="str">
        <f ca="1">IF(_xll.RiskUniform(0,1)&lt;0.5,"uptown","downtown")</f>
        <v>uptown</v>
      </c>
      <c r="R1123">
        <f t="shared" ca="1" si="89"/>
        <v>10</v>
      </c>
      <c r="S1123" t="str">
        <f t="shared" ca="1" si="90"/>
        <v>Safety 8</v>
      </c>
      <c r="T1123" t="str">
        <f t="shared" ca="1" si="91"/>
        <v>December</v>
      </c>
      <c r="U1123" t="str">
        <f t="shared" ca="1" si="92"/>
        <v>uptown</v>
      </c>
      <c r="V1123">
        <f t="shared" ca="1" si="93"/>
        <v>10</v>
      </c>
      <c r="Y1123" t="s">
        <v>24</v>
      </c>
      <c r="Z1123" t="s">
        <v>49</v>
      </c>
      <c r="AA1123" t="s">
        <v>53</v>
      </c>
      <c r="AB1123" s="2">
        <v>10</v>
      </c>
    </row>
    <row r="1124" spans="15:28" x14ac:dyDescent="0.25">
      <c r="O1124">
        <f ca="1">_xll.RiskDiscrete($A$6:$A$35,$E$6:$E$35)</f>
        <v>18</v>
      </c>
      <c r="P1124">
        <f ca="1">_xll.RiskDuniform($L$5:$L$16)</f>
        <v>2</v>
      </c>
      <c r="Q1124" t="str">
        <f ca="1">IF(_xll.RiskUniform(0,1)&lt;0.5,"uptown","downtown")</f>
        <v>uptown</v>
      </c>
      <c r="R1124">
        <f t="shared" ca="1" si="89"/>
        <v>10</v>
      </c>
      <c r="S1124" t="str">
        <f t="shared" ca="1" si="90"/>
        <v>Safety 8</v>
      </c>
      <c r="T1124" t="str">
        <f t="shared" ca="1" si="91"/>
        <v>February</v>
      </c>
      <c r="U1124" t="str">
        <f t="shared" ca="1" si="92"/>
        <v>uptown</v>
      </c>
      <c r="V1124">
        <f t="shared" ca="1" si="93"/>
        <v>10</v>
      </c>
      <c r="Y1124" t="s">
        <v>13</v>
      </c>
      <c r="Z1124" t="s">
        <v>41</v>
      </c>
      <c r="AA1124" t="s">
        <v>53</v>
      </c>
      <c r="AB1124" s="2">
        <v>2.5</v>
      </c>
    </row>
    <row r="1125" spans="15:28" x14ac:dyDescent="0.25">
      <c r="O1125">
        <f ca="1">_xll.RiskDiscrete($A$6:$A$35,$E$6:$E$35)</f>
        <v>27</v>
      </c>
      <c r="P1125">
        <f ca="1">_xll.RiskDuniform($L$5:$L$16)</f>
        <v>8</v>
      </c>
      <c r="Q1125" t="str">
        <f ca="1">IF(_xll.RiskUniform(0,1)&lt;0.5,"uptown","downtown")</f>
        <v>downtown</v>
      </c>
      <c r="R1125">
        <f t="shared" ca="1" si="89"/>
        <v>7</v>
      </c>
      <c r="S1125" t="str">
        <f t="shared" ca="1" si="90"/>
        <v>Adhesive 7</v>
      </c>
      <c r="T1125" t="str">
        <f t="shared" ca="1" si="91"/>
        <v>August</v>
      </c>
      <c r="U1125" t="str">
        <f t="shared" ca="1" si="92"/>
        <v>downtown</v>
      </c>
      <c r="V1125">
        <f t="shared" ca="1" si="93"/>
        <v>7</v>
      </c>
      <c r="Y1125" t="s">
        <v>18</v>
      </c>
      <c r="Z1125" t="s">
        <v>45</v>
      </c>
      <c r="AA1125" t="s">
        <v>54</v>
      </c>
      <c r="AB1125" s="2">
        <v>10</v>
      </c>
    </row>
    <row r="1126" spans="15:28" x14ac:dyDescent="0.25">
      <c r="O1126">
        <f ca="1">_xll.RiskDiscrete($A$6:$A$35,$E$6:$E$35)</f>
        <v>18</v>
      </c>
      <c r="P1126">
        <f ca="1">_xll.RiskDuniform($L$5:$L$16)</f>
        <v>8</v>
      </c>
      <c r="Q1126" t="str">
        <f ca="1">IF(_xll.RiskUniform(0,1)&lt;0.5,"uptown","downtown")</f>
        <v>uptown</v>
      </c>
      <c r="R1126">
        <f t="shared" ca="1" si="89"/>
        <v>10</v>
      </c>
      <c r="S1126" t="str">
        <f t="shared" ca="1" si="90"/>
        <v>Safety 8</v>
      </c>
      <c r="T1126" t="str">
        <f t="shared" ca="1" si="91"/>
        <v>August</v>
      </c>
      <c r="U1126" t="str">
        <f t="shared" ca="1" si="92"/>
        <v>uptown</v>
      </c>
      <c r="V1126">
        <f t="shared" ca="1" si="93"/>
        <v>10</v>
      </c>
      <c r="Y1126" t="s">
        <v>16</v>
      </c>
      <c r="Z1126" t="s">
        <v>45</v>
      </c>
      <c r="AA1126" t="s">
        <v>54</v>
      </c>
      <c r="AB1126" s="2">
        <v>2.5</v>
      </c>
    </row>
    <row r="1127" spans="15:28" x14ac:dyDescent="0.25">
      <c r="O1127">
        <f ca="1">_xll.RiskDiscrete($A$6:$A$35,$E$6:$E$35)</f>
        <v>18</v>
      </c>
      <c r="P1127">
        <f ca="1">_xll.RiskDuniform($L$5:$L$16)</f>
        <v>1</v>
      </c>
      <c r="Q1127" t="str">
        <f ca="1">IF(_xll.RiskUniform(0,1)&lt;0.5,"uptown","downtown")</f>
        <v>downtown</v>
      </c>
      <c r="R1127">
        <f t="shared" ca="1" si="89"/>
        <v>10</v>
      </c>
      <c r="S1127" t="str">
        <f t="shared" ca="1" si="90"/>
        <v>Safety 8</v>
      </c>
      <c r="T1127" t="str">
        <f t="shared" ca="1" si="91"/>
        <v>January</v>
      </c>
      <c r="U1127" t="str">
        <f t="shared" ca="1" si="92"/>
        <v>downtown</v>
      </c>
      <c r="V1127">
        <f t="shared" ca="1" si="93"/>
        <v>10</v>
      </c>
      <c r="Y1127" t="s">
        <v>24</v>
      </c>
      <c r="Z1127" t="s">
        <v>40</v>
      </c>
      <c r="AA1127" t="s">
        <v>54</v>
      </c>
      <c r="AB1127" s="2">
        <v>10</v>
      </c>
    </row>
    <row r="1128" spans="15:28" x14ac:dyDescent="0.25">
      <c r="O1128">
        <f ca="1">_xll.RiskDiscrete($A$6:$A$35,$E$6:$E$35)</f>
        <v>18</v>
      </c>
      <c r="P1128">
        <f ca="1">_xll.RiskDuniform($L$5:$L$16)</f>
        <v>2</v>
      </c>
      <c r="Q1128" t="str">
        <f ca="1">IF(_xll.RiskUniform(0,1)&lt;0.5,"uptown","downtown")</f>
        <v>downtown</v>
      </c>
      <c r="R1128">
        <f t="shared" ca="1" si="89"/>
        <v>10</v>
      </c>
      <c r="S1128" t="str">
        <f t="shared" ca="1" si="90"/>
        <v>Safety 8</v>
      </c>
      <c r="T1128" t="str">
        <f t="shared" ca="1" si="91"/>
        <v>February</v>
      </c>
      <c r="U1128" t="str">
        <f t="shared" ca="1" si="92"/>
        <v>downtown</v>
      </c>
      <c r="V1128">
        <f t="shared" ca="1" si="93"/>
        <v>10</v>
      </c>
      <c r="Y1128" t="s">
        <v>17</v>
      </c>
      <c r="Z1128" t="s">
        <v>49</v>
      </c>
      <c r="AA1128" t="s">
        <v>54</v>
      </c>
      <c r="AB1128" s="2">
        <v>12</v>
      </c>
    </row>
    <row r="1129" spans="15:28" x14ac:dyDescent="0.25">
      <c r="O1129">
        <f ca="1">_xll.RiskDiscrete($A$6:$A$35,$E$6:$E$35)</f>
        <v>17</v>
      </c>
      <c r="P1129">
        <f ca="1">_xll.RiskDuniform($L$5:$L$16)</f>
        <v>12</v>
      </c>
      <c r="Q1129" t="str">
        <f ca="1">IF(_xll.RiskUniform(0,1)&lt;0.5,"uptown","downtown")</f>
        <v>uptown</v>
      </c>
      <c r="R1129">
        <f t="shared" ca="1" si="89"/>
        <v>10</v>
      </c>
      <c r="S1129" t="str">
        <f t="shared" ca="1" si="90"/>
        <v>Safety 7</v>
      </c>
      <c r="T1129" t="str">
        <f t="shared" ca="1" si="91"/>
        <v>December</v>
      </c>
      <c r="U1129" t="str">
        <f t="shared" ca="1" si="92"/>
        <v>uptown</v>
      </c>
      <c r="V1129">
        <f t="shared" ca="1" si="93"/>
        <v>10</v>
      </c>
      <c r="Y1129" t="s">
        <v>24</v>
      </c>
      <c r="Z1129" t="s">
        <v>45</v>
      </c>
      <c r="AA1129" t="s">
        <v>53</v>
      </c>
      <c r="AB1129" s="2">
        <v>10</v>
      </c>
    </row>
    <row r="1130" spans="15:28" x14ac:dyDescent="0.25">
      <c r="O1130">
        <f ca="1">_xll.RiskDiscrete($A$6:$A$35,$E$6:$E$35)</f>
        <v>18</v>
      </c>
      <c r="P1130">
        <f ca="1">_xll.RiskDuniform($L$5:$L$16)</f>
        <v>10</v>
      </c>
      <c r="Q1130" t="str">
        <f ca="1">IF(_xll.RiskUniform(0,1)&lt;0.5,"uptown","downtown")</f>
        <v>uptown</v>
      </c>
      <c r="R1130">
        <f t="shared" ca="1" si="89"/>
        <v>10</v>
      </c>
      <c r="S1130" t="str">
        <f t="shared" ca="1" si="90"/>
        <v>Safety 8</v>
      </c>
      <c r="T1130" t="str">
        <f t="shared" ca="1" si="91"/>
        <v>October</v>
      </c>
      <c r="U1130" t="str">
        <f t="shared" ca="1" si="92"/>
        <v>uptown</v>
      </c>
      <c r="V1130">
        <f t="shared" ca="1" si="93"/>
        <v>10</v>
      </c>
      <c r="Y1130" t="s">
        <v>24</v>
      </c>
      <c r="Z1130" t="s">
        <v>44</v>
      </c>
      <c r="AA1130" t="s">
        <v>54</v>
      </c>
      <c r="AB1130" s="2">
        <v>10</v>
      </c>
    </row>
    <row r="1131" spans="15:28" x14ac:dyDescent="0.25">
      <c r="O1131">
        <f ca="1">_xll.RiskDiscrete($A$6:$A$35,$E$6:$E$35)</f>
        <v>25</v>
      </c>
      <c r="P1131">
        <f ca="1">_xll.RiskDuniform($L$5:$L$16)</f>
        <v>12</v>
      </c>
      <c r="Q1131" t="str">
        <f ca="1">IF(_xll.RiskUniform(0,1)&lt;0.5,"uptown","downtown")</f>
        <v>uptown</v>
      </c>
      <c r="R1131">
        <f t="shared" ca="1" si="89"/>
        <v>7</v>
      </c>
      <c r="S1131" t="str">
        <f t="shared" ca="1" si="90"/>
        <v>Adhesive 5</v>
      </c>
      <c r="T1131" t="str">
        <f t="shared" ca="1" si="91"/>
        <v>December</v>
      </c>
      <c r="U1131" t="str">
        <f t="shared" ca="1" si="92"/>
        <v>uptown</v>
      </c>
      <c r="V1131">
        <f t="shared" ca="1" si="93"/>
        <v>7</v>
      </c>
      <c r="Y1131" t="s">
        <v>33</v>
      </c>
      <c r="Z1131" t="s">
        <v>42</v>
      </c>
      <c r="AA1131" t="s">
        <v>54</v>
      </c>
      <c r="AB1131" s="2">
        <v>7</v>
      </c>
    </row>
    <row r="1132" spans="15:28" x14ac:dyDescent="0.25">
      <c r="O1132">
        <f ca="1">_xll.RiskDiscrete($A$6:$A$35,$E$6:$E$35)</f>
        <v>24</v>
      </c>
      <c r="P1132">
        <f ca="1">_xll.RiskDuniform($L$5:$L$16)</f>
        <v>1</v>
      </c>
      <c r="Q1132" t="str">
        <f ca="1">IF(_xll.RiskUniform(0,1)&lt;0.5,"uptown","downtown")</f>
        <v>downtown</v>
      </c>
      <c r="R1132">
        <f t="shared" ca="1" si="89"/>
        <v>7</v>
      </c>
      <c r="S1132" t="str">
        <f t="shared" ca="1" si="90"/>
        <v>Adhesive 4</v>
      </c>
      <c r="T1132" t="str">
        <f t="shared" ca="1" si="91"/>
        <v>January</v>
      </c>
      <c r="U1132" t="str">
        <f t="shared" ca="1" si="92"/>
        <v>downtown</v>
      </c>
      <c r="V1132">
        <f t="shared" ca="1" si="93"/>
        <v>7</v>
      </c>
      <c r="Y1132" t="s">
        <v>24</v>
      </c>
      <c r="Z1132" t="s">
        <v>44</v>
      </c>
      <c r="AA1132" t="s">
        <v>53</v>
      </c>
      <c r="AB1132" s="2">
        <v>10</v>
      </c>
    </row>
    <row r="1133" spans="15:28" x14ac:dyDescent="0.25">
      <c r="O1133">
        <f ca="1">_xll.RiskDiscrete($A$6:$A$35,$E$6:$E$35)</f>
        <v>12</v>
      </c>
      <c r="P1133">
        <f ca="1">_xll.RiskDuniform($L$5:$L$16)</f>
        <v>10</v>
      </c>
      <c r="Q1133" t="str">
        <f ca="1">IF(_xll.RiskUniform(0,1)&lt;0.5,"uptown","downtown")</f>
        <v>downtown</v>
      </c>
      <c r="R1133">
        <f t="shared" ca="1" si="89"/>
        <v>10</v>
      </c>
      <c r="S1133" t="str">
        <f t="shared" ca="1" si="90"/>
        <v>Safety 2</v>
      </c>
      <c r="T1133" t="str">
        <f t="shared" ca="1" si="91"/>
        <v>October</v>
      </c>
      <c r="U1133" t="str">
        <f t="shared" ca="1" si="92"/>
        <v>downtown</v>
      </c>
      <c r="V1133">
        <f t="shared" ca="1" si="93"/>
        <v>10</v>
      </c>
      <c r="Y1133" t="s">
        <v>16</v>
      </c>
      <c r="Z1133" t="s">
        <v>40</v>
      </c>
      <c r="AA1133" t="s">
        <v>53</v>
      </c>
      <c r="AB1133" s="2">
        <v>2.5</v>
      </c>
    </row>
    <row r="1134" spans="15:28" x14ac:dyDescent="0.25">
      <c r="O1134">
        <f ca="1">_xll.RiskDiscrete($A$6:$A$35,$E$6:$E$35)</f>
        <v>10</v>
      </c>
      <c r="P1134">
        <f ca="1">_xll.RiskDuniform($L$5:$L$16)</f>
        <v>1</v>
      </c>
      <c r="Q1134" t="str">
        <f ca="1">IF(_xll.RiskUniform(0,1)&lt;0.5,"uptown","downtown")</f>
        <v>downtown</v>
      </c>
      <c r="R1134">
        <f t="shared" ca="1" si="89"/>
        <v>2.5</v>
      </c>
      <c r="S1134" t="str">
        <f t="shared" ca="1" si="90"/>
        <v>Tape 10</v>
      </c>
      <c r="T1134" t="str">
        <f t="shared" ca="1" si="91"/>
        <v>January</v>
      </c>
      <c r="U1134" t="str">
        <f t="shared" ca="1" si="92"/>
        <v>downtown</v>
      </c>
      <c r="V1134">
        <f t="shared" ca="1" si="93"/>
        <v>2.5</v>
      </c>
      <c r="Y1134" t="s">
        <v>16</v>
      </c>
      <c r="Z1134" t="s">
        <v>45</v>
      </c>
      <c r="AA1134" t="s">
        <v>53</v>
      </c>
      <c r="AB1134" s="2">
        <v>2.5</v>
      </c>
    </row>
    <row r="1135" spans="15:28" x14ac:dyDescent="0.25">
      <c r="O1135">
        <f ca="1">_xll.RiskDiscrete($A$6:$A$35,$E$6:$E$35)</f>
        <v>24</v>
      </c>
      <c r="P1135">
        <f ca="1">_xll.RiskDuniform($L$5:$L$16)</f>
        <v>10</v>
      </c>
      <c r="Q1135" t="str">
        <f ca="1">IF(_xll.RiskUniform(0,1)&lt;0.5,"uptown","downtown")</f>
        <v>downtown</v>
      </c>
      <c r="R1135">
        <f t="shared" ca="1" si="89"/>
        <v>7</v>
      </c>
      <c r="S1135" t="str">
        <f t="shared" ca="1" si="90"/>
        <v>Adhesive 4</v>
      </c>
      <c r="T1135" t="str">
        <f t="shared" ca="1" si="91"/>
        <v>October</v>
      </c>
      <c r="U1135" t="str">
        <f t="shared" ca="1" si="92"/>
        <v>downtown</v>
      </c>
      <c r="V1135">
        <f t="shared" ca="1" si="93"/>
        <v>7</v>
      </c>
      <c r="Y1135" t="s">
        <v>24</v>
      </c>
      <c r="Z1135" t="s">
        <v>40</v>
      </c>
      <c r="AA1135" t="s">
        <v>53</v>
      </c>
      <c r="AB1135" s="2">
        <v>10</v>
      </c>
    </row>
    <row r="1136" spans="15:28" x14ac:dyDescent="0.25">
      <c r="O1136">
        <f ca="1">_xll.RiskDiscrete($A$6:$A$35,$E$6:$E$35)</f>
        <v>18</v>
      </c>
      <c r="P1136">
        <f ca="1">_xll.RiskDuniform($L$5:$L$16)</f>
        <v>11</v>
      </c>
      <c r="Q1136" t="str">
        <f ca="1">IF(_xll.RiskUniform(0,1)&lt;0.5,"uptown","downtown")</f>
        <v>downtown</v>
      </c>
      <c r="R1136">
        <f t="shared" ca="1" si="89"/>
        <v>10</v>
      </c>
      <c r="S1136" t="str">
        <f t="shared" ca="1" si="90"/>
        <v>Safety 8</v>
      </c>
      <c r="T1136" t="str">
        <f t="shared" ca="1" si="91"/>
        <v>November</v>
      </c>
      <c r="U1136" t="str">
        <f t="shared" ca="1" si="92"/>
        <v>downtown</v>
      </c>
      <c r="V1136">
        <f t="shared" ca="1" si="93"/>
        <v>10</v>
      </c>
      <c r="Y1136" t="s">
        <v>36</v>
      </c>
      <c r="Z1136" t="s">
        <v>39</v>
      </c>
      <c r="AA1136" t="s">
        <v>54</v>
      </c>
      <c r="AB1136" s="2">
        <v>7</v>
      </c>
    </row>
    <row r="1137" spans="15:28" x14ac:dyDescent="0.25">
      <c r="O1137">
        <f ca="1">_xll.RiskDiscrete($A$6:$A$35,$E$6:$E$35)</f>
        <v>10</v>
      </c>
      <c r="P1137">
        <f ca="1">_xll.RiskDuniform($L$5:$L$16)</f>
        <v>9</v>
      </c>
      <c r="Q1137" t="str">
        <f ca="1">IF(_xll.RiskUniform(0,1)&lt;0.5,"uptown","downtown")</f>
        <v>uptown</v>
      </c>
      <c r="R1137">
        <f t="shared" ca="1" si="89"/>
        <v>2.5</v>
      </c>
      <c r="S1137" t="str">
        <f t="shared" ca="1" si="90"/>
        <v>Tape 10</v>
      </c>
      <c r="T1137" t="str">
        <f t="shared" ca="1" si="91"/>
        <v>September</v>
      </c>
      <c r="U1137" t="str">
        <f t="shared" ca="1" si="92"/>
        <v>uptown</v>
      </c>
      <c r="V1137">
        <f t="shared" ca="1" si="93"/>
        <v>2.5</v>
      </c>
      <c r="Y1137" t="s">
        <v>31</v>
      </c>
      <c r="Z1137" t="s">
        <v>42</v>
      </c>
      <c r="AA1137" t="s">
        <v>53</v>
      </c>
      <c r="AB1137" s="2">
        <v>7</v>
      </c>
    </row>
    <row r="1138" spans="15:28" x14ac:dyDescent="0.25">
      <c r="O1138">
        <f ca="1">_xll.RiskDiscrete($A$6:$A$35,$E$6:$E$35)</f>
        <v>10</v>
      </c>
      <c r="P1138">
        <f ca="1">_xll.RiskDuniform($L$5:$L$16)</f>
        <v>9</v>
      </c>
      <c r="Q1138" t="str">
        <f ca="1">IF(_xll.RiskUniform(0,1)&lt;0.5,"uptown","downtown")</f>
        <v>downtown</v>
      </c>
      <c r="R1138">
        <f t="shared" ca="1" si="89"/>
        <v>2.5</v>
      </c>
      <c r="S1138" t="str">
        <f t="shared" ca="1" si="90"/>
        <v>Tape 10</v>
      </c>
      <c r="T1138" t="str">
        <f t="shared" ca="1" si="91"/>
        <v>September</v>
      </c>
      <c r="U1138" t="str">
        <f t="shared" ca="1" si="92"/>
        <v>downtown</v>
      </c>
      <c r="V1138">
        <f t="shared" ca="1" si="93"/>
        <v>2.5</v>
      </c>
      <c r="Y1138" t="s">
        <v>24</v>
      </c>
      <c r="Z1138" t="s">
        <v>41</v>
      </c>
      <c r="AA1138" t="s">
        <v>54</v>
      </c>
      <c r="AB1138" s="2">
        <v>10</v>
      </c>
    </row>
    <row r="1139" spans="15:28" x14ac:dyDescent="0.25">
      <c r="O1139">
        <f ca="1">_xll.RiskDiscrete($A$6:$A$35,$E$6:$E$35)</f>
        <v>18</v>
      </c>
      <c r="P1139">
        <f ca="1">_xll.RiskDuniform($L$5:$L$16)</f>
        <v>10</v>
      </c>
      <c r="Q1139" t="str">
        <f ca="1">IF(_xll.RiskUniform(0,1)&lt;0.5,"uptown","downtown")</f>
        <v>uptown</v>
      </c>
      <c r="R1139">
        <f t="shared" ca="1" si="89"/>
        <v>10</v>
      </c>
      <c r="S1139" t="str">
        <f t="shared" ca="1" si="90"/>
        <v>Safety 8</v>
      </c>
      <c r="T1139" t="str">
        <f t="shared" ca="1" si="91"/>
        <v>October</v>
      </c>
      <c r="U1139" t="str">
        <f t="shared" ca="1" si="92"/>
        <v>uptown</v>
      </c>
      <c r="V1139">
        <f t="shared" ca="1" si="93"/>
        <v>10</v>
      </c>
      <c r="Y1139" t="s">
        <v>13</v>
      </c>
      <c r="Z1139" t="s">
        <v>46</v>
      </c>
      <c r="AA1139" t="s">
        <v>53</v>
      </c>
      <c r="AB1139" s="2">
        <v>2.5</v>
      </c>
    </row>
    <row r="1140" spans="15:28" x14ac:dyDescent="0.25">
      <c r="O1140">
        <f ca="1">_xll.RiskDiscrete($A$6:$A$35,$E$6:$E$35)</f>
        <v>12</v>
      </c>
      <c r="P1140">
        <f ca="1">_xll.RiskDuniform($L$5:$L$16)</f>
        <v>10</v>
      </c>
      <c r="Q1140" t="str">
        <f ca="1">IF(_xll.RiskUniform(0,1)&lt;0.5,"uptown","downtown")</f>
        <v>downtown</v>
      </c>
      <c r="R1140">
        <f t="shared" ca="1" si="89"/>
        <v>10</v>
      </c>
      <c r="S1140" t="str">
        <f t="shared" ca="1" si="90"/>
        <v>Safety 2</v>
      </c>
      <c r="T1140" t="str">
        <f t="shared" ca="1" si="91"/>
        <v>October</v>
      </c>
      <c r="U1140" t="str">
        <f t="shared" ca="1" si="92"/>
        <v>downtown</v>
      </c>
      <c r="V1140">
        <f t="shared" ca="1" si="93"/>
        <v>10</v>
      </c>
      <c r="Y1140" t="s">
        <v>17</v>
      </c>
      <c r="Z1140" t="s">
        <v>42</v>
      </c>
      <c r="AA1140" t="s">
        <v>54</v>
      </c>
      <c r="AB1140" s="2">
        <v>12</v>
      </c>
    </row>
    <row r="1141" spans="15:28" x14ac:dyDescent="0.25">
      <c r="O1141">
        <f ca="1">_xll.RiskDiscrete($A$6:$A$35,$E$6:$E$35)</f>
        <v>28</v>
      </c>
      <c r="P1141">
        <f ca="1">_xll.RiskDuniform($L$5:$L$16)</f>
        <v>3</v>
      </c>
      <c r="Q1141" t="str">
        <f ca="1">IF(_xll.RiskUniform(0,1)&lt;0.5,"uptown","downtown")</f>
        <v>downtown</v>
      </c>
      <c r="R1141">
        <f t="shared" ca="1" si="89"/>
        <v>7</v>
      </c>
      <c r="S1141" t="str">
        <f t="shared" ca="1" si="90"/>
        <v>Adhesive 8</v>
      </c>
      <c r="T1141" t="str">
        <f t="shared" ca="1" si="91"/>
        <v>March</v>
      </c>
      <c r="U1141" t="str">
        <f t="shared" ca="1" si="92"/>
        <v>downtown</v>
      </c>
      <c r="V1141">
        <f t="shared" ca="1" si="93"/>
        <v>7</v>
      </c>
      <c r="Y1141" t="s">
        <v>13</v>
      </c>
      <c r="Z1141" t="s">
        <v>41</v>
      </c>
      <c r="AA1141" t="s">
        <v>54</v>
      </c>
      <c r="AB1141" s="2">
        <v>2.5</v>
      </c>
    </row>
    <row r="1142" spans="15:28" x14ac:dyDescent="0.25">
      <c r="O1142">
        <f ca="1">_xll.RiskDiscrete($A$6:$A$35,$E$6:$E$35)</f>
        <v>18</v>
      </c>
      <c r="P1142">
        <f ca="1">_xll.RiskDuniform($L$5:$L$16)</f>
        <v>11</v>
      </c>
      <c r="Q1142" t="str">
        <f ca="1">IF(_xll.RiskUniform(0,1)&lt;0.5,"uptown","downtown")</f>
        <v>downtown</v>
      </c>
      <c r="R1142">
        <f t="shared" ca="1" si="89"/>
        <v>10</v>
      </c>
      <c r="S1142" t="str">
        <f t="shared" ca="1" si="90"/>
        <v>Safety 8</v>
      </c>
      <c r="T1142" t="str">
        <f t="shared" ca="1" si="91"/>
        <v>November</v>
      </c>
      <c r="U1142" t="str">
        <f t="shared" ca="1" si="92"/>
        <v>downtown</v>
      </c>
      <c r="V1142">
        <f t="shared" ca="1" si="93"/>
        <v>10</v>
      </c>
      <c r="Y1142" t="s">
        <v>16</v>
      </c>
      <c r="Z1142" t="s">
        <v>44</v>
      </c>
      <c r="AA1142" t="s">
        <v>53</v>
      </c>
      <c r="AB1142" s="2">
        <v>2.5</v>
      </c>
    </row>
    <row r="1143" spans="15:28" x14ac:dyDescent="0.25">
      <c r="O1143">
        <f ca="1">_xll.RiskDiscrete($A$6:$A$35,$E$6:$E$35)</f>
        <v>7</v>
      </c>
      <c r="P1143">
        <f ca="1">_xll.RiskDuniform($L$5:$L$16)</f>
        <v>2</v>
      </c>
      <c r="Q1143" t="str">
        <f ca="1">IF(_xll.RiskUniform(0,1)&lt;0.5,"uptown","downtown")</f>
        <v>uptown</v>
      </c>
      <c r="R1143">
        <f t="shared" ca="1" si="89"/>
        <v>2.5</v>
      </c>
      <c r="S1143" t="str">
        <f t="shared" ca="1" si="90"/>
        <v>Tape 7</v>
      </c>
      <c r="T1143" t="str">
        <f t="shared" ca="1" si="91"/>
        <v>February</v>
      </c>
      <c r="U1143" t="str">
        <f t="shared" ca="1" si="92"/>
        <v>uptown</v>
      </c>
      <c r="V1143">
        <f t="shared" ca="1" si="93"/>
        <v>2.5</v>
      </c>
      <c r="Y1143" t="s">
        <v>24</v>
      </c>
      <c r="Z1143" t="s">
        <v>41</v>
      </c>
      <c r="AA1143" t="s">
        <v>54</v>
      </c>
      <c r="AB1143" s="2">
        <v>10</v>
      </c>
    </row>
    <row r="1144" spans="15:28" x14ac:dyDescent="0.25">
      <c r="O1144">
        <f ca="1">_xll.RiskDiscrete($A$6:$A$35,$E$6:$E$35)</f>
        <v>6</v>
      </c>
      <c r="P1144">
        <f ca="1">_xll.RiskDuniform($L$5:$L$16)</f>
        <v>3</v>
      </c>
      <c r="Q1144" t="str">
        <f ca="1">IF(_xll.RiskUniform(0,1)&lt;0.5,"uptown","downtown")</f>
        <v>downtown</v>
      </c>
      <c r="R1144">
        <f t="shared" ca="1" si="89"/>
        <v>2.5</v>
      </c>
      <c r="S1144" t="str">
        <f t="shared" ca="1" si="90"/>
        <v>Tape 6</v>
      </c>
      <c r="T1144" t="str">
        <f t="shared" ca="1" si="91"/>
        <v>March</v>
      </c>
      <c r="U1144" t="str">
        <f t="shared" ca="1" si="92"/>
        <v>downtown</v>
      </c>
      <c r="V1144">
        <f t="shared" ca="1" si="93"/>
        <v>2.5</v>
      </c>
      <c r="Y1144" t="s">
        <v>24</v>
      </c>
      <c r="Z1144" t="s">
        <v>47</v>
      </c>
      <c r="AA1144" t="s">
        <v>54</v>
      </c>
      <c r="AB1144" s="2">
        <v>10</v>
      </c>
    </row>
    <row r="1145" spans="15:28" x14ac:dyDescent="0.25">
      <c r="O1145">
        <f ca="1">_xll.RiskDiscrete($A$6:$A$35,$E$6:$E$35)</f>
        <v>10</v>
      </c>
      <c r="P1145">
        <f ca="1">_xll.RiskDuniform($L$5:$L$16)</f>
        <v>2</v>
      </c>
      <c r="Q1145" t="str">
        <f ca="1">IF(_xll.RiskUniform(0,1)&lt;0.5,"uptown","downtown")</f>
        <v>downtown</v>
      </c>
      <c r="R1145">
        <f t="shared" ca="1" si="89"/>
        <v>2.5</v>
      </c>
      <c r="S1145" t="str">
        <f t="shared" ca="1" si="90"/>
        <v>Tape 10</v>
      </c>
      <c r="T1145" t="str">
        <f t="shared" ca="1" si="91"/>
        <v>February</v>
      </c>
      <c r="U1145" t="str">
        <f t="shared" ca="1" si="92"/>
        <v>downtown</v>
      </c>
      <c r="V1145">
        <f t="shared" ca="1" si="93"/>
        <v>2.5</v>
      </c>
      <c r="Y1145" t="s">
        <v>15</v>
      </c>
      <c r="Z1145" t="s">
        <v>43</v>
      </c>
      <c r="AA1145" t="s">
        <v>53</v>
      </c>
      <c r="AB1145" s="2">
        <v>2.5</v>
      </c>
    </row>
    <row r="1146" spans="15:28" x14ac:dyDescent="0.25">
      <c r="O1146">
        <f ca="1">_xll.RiskDiscrete($A$6:$A$35,$E$6:$E$35)</f>
        <v>5</v>
      </c>
      <c r="P1146">
        <f ca="1">_xll.RiskDuniform($L$5:$L$16)</f>
        <v>3</v>
      </c>
      <c r="Q1146" t="str">
        <f ca="1">IF(_xll.RiskUniform(0,1)&lt;0.5,"uptown","downtown")</f>
        <v>uptown</v>
      </c>
      <c r="R1146">
        <f t="shared" ca="1" si="89"/>
        <v>2.5</v>
      </c>
      <c r="S1146" t="str">
        <f t="shared" ca="1" si="90"/>
        <v>Tape 5</v>
      </c>
      <c r="T1146" t="str">
        <f t="shared" ca="1" si="91"/>
        <v>March</v>
      </c>
      <c r="U1146" t="str">
        <f t="shared" ca="1" si="92"/>
        <v>uptown</v>
      </c>
      <c r="V1146">
        <f t="shared" ca="1" si="93"/>
        <v>2.5</v>
      </c>
      <c r="Y1146" t="s">
        <v>31</v>
      </c>
      <c r="Z1146" t="s">
        <v>45</v>
      </c>
      <c r="AA1146" t="s">
        <v>54</v>
      </c>
      <c r="AB1146" s="2">
        <v>7</v>
      </c>
    </row>
    <row r="1147" spans="15:28" x14ac:dyDescent="0.25">
      <c r="O1147">
        <f ca="1">_xll.RiskDiscrete($A$6:$A$35,$E$6:$E$35)</f>
        <v>12</v>
      </c>
      <c r="P1147">
        <f ca="1">_xll.RiskDuniform($L$5:$L$16)</f>
        <v>5</v>
      </c>
      <c r="Q1147" t="str">
        <f ca="1">IF(_xll.RiskUniform(0,1)&lt;0.5,"uptown","downtown")</f>
        <v>uptown</v>
      </c>
      <c r="R1147">
        <f t="shared" ca="1" si="89"/>
        <v>10</v>
      </c>
      <c r="S1147" t="str">
        <f t="shared" ca="1" si="90"/>
        <v>Safety 2</v>
      </c>
      <c r="T1147" t="str">
        <f t="shared" ca="1" si="91"/>
        <v>May</v>
      </c>
      <c r="U1147" t="str">
        <f t="shared" ca="1" si="92"/>
        <v>uptown</v>
      </c>
      <c r="V1147">
        <f t="shared" ca="1" si="93"/>
        <v>10</v>
      </c>
      <c r="Y1147" t="s">
        <v>17</v>
      </c>
      <c r="Z1147" t="s">
        <v>44</v>
      </c>
      <c r="AA1147" t="s">
        <v>53</v>
      </c>
      <c r="AB1147" s="2">
        <v>12</v>
      </c>
    </row>
    <row r="1148" spans="15:28" x14ac:dyDescent="0.25">
      <c r="O1148">
        <f ca="1">_xll.RiskDiscrete($A$6:$A$35,$E$6:$E$35)</f>
        <v>18</v>
      </c>
      <c r="P1148">
        <f ca="1">_xll.RiskDuniform($L$5:$L$16)</f>
        <v>2</v>
      </c>
      <c r="Q1148" t="str">
        <f ca="1">IF(_xll.RiskUniform(0,1)&lt;0.5,"uptown","downtown")</f>
        <v>uptown</v>
      </c>
      <c r="R1148">
        <f t="shared" ca="1" si="89"/>
        <v>10</v>
      </c>
      <c r="S1148" t="str">
        <f t="shared" ca="1" si="90"/>
        <v>Safety 8</v>
      </c>
      <c r="T1148" t="str">
        <f t="shared" ca="1" si="91"/>
        <v>February</v>
      </c>
      <c r="U1148" t="str">
        <f t="shared" ca="1" si="92"/>
        <v>uptown</v>
      </c>
      <c r="V1148">
        <f t="shared" ca="1" si="93"/>
        <v>10</v>
      </c>
      <c r="Y1148" t="s">
        <v>24</v>
      </c>
      <c r="Z1148" t="s">
        <v>46</v>
      </c>
      <c r="AA1148" t="s">
        <v>53</v>
      </c>
      <c r="AB1148" s="2">
        <v>10</v>
      </c>
    </row>
    <row r="1149" spans="15:28" x14ac:dyDescent="0.25">
      <c r="O1149">
        <f ca="1">_xll.RiskDiscrete($A$6:$A$35,$E$6:$E$35)</f>
        <v>18</v>
      </c>
      <c r="P1149">
        <f ca="1">_xll.RiskDuniform($L$5:$L$16)</f>
        <v>7</v>
      </c>
      <c r="Q1149" t="str">
        <f ca="1">IF(_xll.RiskUniform(0,1)&lt;0.5,"uptown","downtown")</f>
        <v>downtown</v>
      </c>
      <c r="R1149">
        <f t="shared" ca="1" si="89"/>
        <v>10</v>
      </c>
      <c r="S1149" t="str">
        <f t="shared" ca="1" si="90"/>
        <v>Safety 8</v>
      </c>
      <c r="T1149" t="str">
        <f t="shared" ca="1" si="91"/>
        <v>July</v>
      </c>
      <c r="U1149" t="str">
        <f t="shared" ca="1" si="92"/>
        <v>downtown</v>
      </c>
      <c r="V1149">
        <f t="shared" ca="1" si="93"/>
        <v>10</v>
      </c>
      <c r="Y1149" t="s">
        <v>24</v>
      </c>
      <c r="Z1149" t="s">
        <v>47</v>
      </c>
      <c r="AA1149" t="s">
        <v>54</v>
      </c>
      <c r="AB1149" s="2">
        <v>10</v>
      </c>
    </row>
    <row r="1150" spans="15:28" x14ac:dyDescent="0.25">
      <c r="O1150">
        <f ca="1">_xll.RiskDiscrete($A$6:$A$35,$E$6:$E$35)</f>
        <v>18</v>
      </c>
      <c r="P1150">
        <f ca="1">_xll.RiskDuniform($L$5:$L$16)</f>
        <v>11</v>
      </c>
      <c r="Q1150" t="str">
        <f ca="1">IF(_xll.RiskUniform(0,1)&lt;0.5,"uptown","downtown")</f>
        <v>uptown</v>
      </c>
      <c r="R1150">
        <f t="shared" ca="1" si="89"/>
        <v>10</v>
      </c>
      <c r="S1150" t="str">
        <f t="shared" ca="1" si="90"/>
        <v>Safety 8</v>
      </c>
      <c r="T1150" t="str">
        <f t="shared" ca="1" si="91"/>
        <v>November</v>
      </c>
      <c r="U1150" t="str">
        <f t="shared" ca="1" si="92"/>
        <v>uptown</v>
      </c>
      <c r="V1150">
        <f t="shared" ca="1" si="93"/>
        <v>10</v>
      </c>
      <c r="Y1150" t="s">
        <v>24</v>
      </c>
      <c r="Z1150" t="s">
        <v>45</v>
      </c>
      <c r="AA1150" t="s">
        <v>53</v>
      </c>
      <c r="AB1150" s="2">
        <v>10</v>
      </c>
    </row>
    <row r="1151" spans="15:28" x14ac:dyDescent="0.25">
      <c r="O1151">
        <f ca="1">_xll.RiskDiscrete($A$6:$A$35,$E$6:$E$35)</f>
        <v>17</v>
      </c>
      <c r="P1151">
        <f ca="1">_xll.RiskDuniform($L$5:$L$16)</f>
        <v>10</v>
      </c>
      <c r="Q1151" t="str">
        <f ca="1">IF(_xll.RiskUniform(0,1)&lt;0.5,"uptown","downtown")</f>
        <v>uptown</v>
      </c>
      <c r="R1151">
        <f t="shared" ca="1" si="89"/>
        <v>10</v>
      </c>
      <c r="S1151" t="str">
        <f t="shared" ca="1" si="90"/>
        <v>Safety 7</v>
      </c>
      <c r="T1151" t="str">
        <f t="shared" ca="1" si="91"/>
        <v>October</v>
      </c>
      <c r="U1151" t="str">
        <f t="shared" ca="1" si="92"/>
        <v>uptown</v>
      </c>
      <c r="V1151">
        <f t="shared" ca="1" si="93"/>
        <v>10</v>
      </c>
      <c r="Y1151" t="s">
        <v>13</v>
      </c>
      <c r="Z1151" t="s">
        <v>41</v>
      </c>
      <c r="AA1151" t="s">
        <v>53</v>
      </c>
      <c r="AB1151" s="2">
        <v>2.5</v>
      </c>
    </row>
    <row r="1152" spans="15:28" x14ac:dyDescent="0.25">
      <c r="O1152">
        <f ca="1">_xll.RiskDiscrete($A$6:$A$35,$E$6:$E$35)</f>
        <v>18</v>
      </c>
      <c r="P1152">
        <f ca="1">_xll.RiskDuniform($L$5:$L$16)</f>
        <v>3</v>
      </c>
      <c r="Q1152" t="str">
        <f ca="1">IF(_xll.RiskUniform(0,1)&lt;0.5,"uptown","downtown")</f>
        <v>downtown</v>
      </c>
      <c r="R1152">
        <f t="shared" ca="1" si="89"/>
        <v>10</v>
      </c>
      <c r="S1152" t="str">
        <f t="shared" ca="1" si="90"/>
        <v>Safety 8</v>
      </c>
      <c r="T1152" t="str">
        <f t="shared" ca="1" si="91"/>
        <v>March</v>
      </c>
      <c r="U1152" t="str">
        <f t="shared" ca="1" si="92"/>
        <v>downtown</v>
      </c>
      <c r="V1152">
        <f t="shared" ca="1" si="93"/>
        <v>10</v>
      </c>
      <c r="Y1152" t="s">
        <v>13</v>
      </c>
      <c r="Z1152" t="s">
        <v>44</v>
      </c>
      <c r="AA1152" t="s">
        <v>53</v>
      </c>
      <c r="AB1152" s="2">
        <v>2.5</v>
      </c>
    </row>
    <row r="1153" spans="15:28" x14ac:dyDescent="0.25">
      <c r="O1153">
        <f ca="1">_xll.RiskDiscrete($A$6:$A$35,$E$6:$E$35)</f>
        <v>18</v>
      </c>
      <c r="P1153">
        <f ca="1">_xll.RiskDuniform($L$5:$L$16)</f>
        <v>1</v>
      </c>
      <c r="Q1153" t="str">
        <f ca="1">IF(_xll.RiskUniform(0,1)&lt;0.5,"uptown","downtown")</f>
        <v>downtown</v>
      </c>
      <c r="R1153">
        <f t="shared" ca="1" si="89"/>
        <v>10</v>
      </c>
      <c r="S1153" t="str">
        <f t="shared" ca="1" si="90"/>
        <v>Safety 8</v>
      </c>
      <c r="T1153" t="str">
        <f t="shared" ca="1" si="91"/>
        <v>January</v>
      </c>
      <c r="U1153" t="str">
        <f t="shared" ca="1" si="92"/>
        <v>downtown</v>
      </c>
      <c r="V1153">
        <f t="shared" ca="1" si="93"/>
        <v>10</v>
      </c>
      <c r="Y1153" t="s">
        <v>24</v>
      </c>
      <c r="Z1153" t="s">
        <v>42</v>
      </c>
      <c r="AA1153" t="s">
        <v>53</v>
      </c>
      <c r="AB1153" s="2">
        <v>10</v>
      </c>
    </row>
    <row r="1154" spans="15:28" x14ac:dyDescent="0.25">
      <c r="O1154">
        <f ca="1">_xll.RiskDiscrete($A$6:$A$35,$E$6:$E$35)</f>
        <v>20</v>
      </c>
      <c r="P1154">
        <f ca="1">_xll.RiskDuniform($L$5:$L$16)</f>
        <v>8</v>
      </c>
      <c r="Q1154" t="str">
        <f ca="1">IF(_xll.RiskUniform(0,1)&lt;0.5,"uptown","downtown")</f>
        <v>downtown</v>
      </c>
      <c r="R1154">
        <f t="shared" ca="1" si="89"/>
        <v>10</v>
      </c>
      <c r="S1154" t="str">
        <f t="shared" ca="1" si="90"/>
        <v>Safety 10</v>
      </c>
      <c r="T1154" t="str">
        <f t="shared" ca="1" si="91"/>
        <v>August</v>
      </c>
      <c r="U1154" t="str">
        <f t="shared" ca="1" si="92"/>
        <v>downtown</v>
      </c>
      <c r="V1154">
        <f t="shared" ca="1" si="93"/>
        <v>10</v>
      </c>
      <c r="Y1154" t="s">
        <v>24</v>
      </c>
      <c r="Z1154" t="s">
        <v>50</v>
      </c>
      <c r="AA1154" t="s">
        <v>54</v>
      </c>
      <c r="AB1154" s="2">
        <v>10</v>
      </c>
    </row>
    <row r="1155" spans="15:28" x14ac:dyDescent="0.25">
      <c r="O1155">
        <f ca="1">_xll.RiskDiscrete($A$6:$A$35,$E$6:$E$35)</f>
        <v>12</v>
      </c>
      <c r="P1155">
        <f ca="1">_xll.RiskDuniform($L$5:$L$16)</f>
        <v>4</v>
      </c>
      <c r="Q1155" t="str">
        <f ca="1">IF(_xll.RiskUniform(0,1)&lt;0.5,"uptown","downtown")</f>
        <v>uptown</v>
      </c>
      <c r="R1155">
        <f t="shared" ca="1" si="89"/>
        <v>10</v>
      </c>
      <c r="S1155" t="str">
        <f t="shared" ca="1" si="90"/>
        <v>Safety 2</v>
      </c>
      <c r="T1155" t="str">
        <f t="shared" ca="1" si="91"/>
        <v>April</v>
      </c>
      <c r="U1155" t="str">
        <f t="shared" ca="1" si="92"/>
        <v>uptown</v>
      </c>
      <c r="V1155">
        <f t="shared" ca="1" si="93"/>
        <v>10</v>
      </c>
      <c r="Y1155" t="s">
        <v>17</v>
      </c>
      <c r="Z1155" t="s">
        <v>43</v>
      </c>
      <c r="AA1155" t="s">
        <v>54</v>
      </c>
      <c r="AB1155" s="2">
        <v>12</v>
      </c>
    </row>
    <row r="1156" spans="15:28" x14ac:dyDescent="0.25">
      <c r="O1156">
        <f ca="1">_xll.RiskDiscrete($A$6:$A$35,$E$6:$E$35)</f>
        <v>12</v>
      </c>
      <c r="P1156">
        <f ca="1">_xll.RiskDuniform($L$5:$L$16)</f>
        <v>7</v>
      </c>
      <c r="Q1156" t="str">
        <f ca="1">IF(_xll.RiskUniform(0,1)&lt;0.5,"uptown","downtown")</f>
        <v>uptown</v>
      </c>
      <c r="R1156">
        <f t="shared" ca="1" si="89"/>
        <v>10</v>
      </c>
      <c r="S1156" t="str">
        <f t="shared" ca="1" si="90"/>
        <v>Safety 2</v>
      </c>
      <c r="T1156" t="str">
        <f t="shared" ca="1" si="91"/>
        <v>July</v>
      </c>
      <c r="U1156" t="str">
        <f t="shared" ca="1" si="92"/>
        <v>uptown</v>
      </c>
      <c r="V1156">
        <f t="shared" ca="1" si="93"/>
        <v>10</v>
      </c>
      <c r="Y1156" t="s">
        <v>12</v>
      </c>
      <c r="Z1156" t="s">
        <v>43</v>
      </c>
      <c r="AA1156" t="s">
        <v>53</v>
      </c>
      <c r="AB1156" s="2">
        <v>2.5</v>
      </c>
    </row>
    <row r="1157" spans="15:28" x14ac:dyDescent="0.25">
      <c r="O1157">
        <f ca="1">_xll.RiskDiscrete($A$6:$A$35,$E$6:$E$35)</f>
        <v>24</v>
      </c>
      <c r="P1157">
        <f ca="1">_xll.RiskDuniform($L$5:$L$16)</f>
        <v>1</v>
      </c>
      <c r="Q1157" t="str">
        <f ca="1">IF(_xll.RiskUniform(0,1)&lt;0.5,"uptown","downtown")</f>
        <v>downtown</v>
      </c>
      <c r="R1157">
        <f t="shared" ca="1" si="89"/>
        <v>7</v>
      </c>
      <c r="S1157" t="str">
        <f t="shared" ca="1" si="90"/>
        <v>Adhesive 4</v>
      </c>
      <c r="T1157" t="str">
        <f t="shared" ca="1" si="91"/>
        <v>January</v>
      </c>
      <c r="U1157" t="str">
        <f t="shared" ca="1" si="92"/>
        <v>downtown</v>
      </c>
      <c r="V1157">
        <f t="shared" ca="1" si="93"/>
        <v>7</v>
      </c>
      <c r="Y1157" t="s">
        <v>13</v>
      </c>
      <c r="Z1157" t="s">
        <v>44</v>
      </c>
      <c r="AA1157" t="s">
        <v>53</v>
      </c>
      <c r="AB1157" s="2">
        <v>2.5</v>
      </c>
    </row>
    <row r="1158" spans="15:28" x14ac:dyDescent="0.25">
      <c r="O1158">
        <f ca="1">_xll.RiskDiscrete($A$6:$A$35,$E$6:$E$35)</f>
        <v>12</v>
      </c>
      <c r="P1158">
        <f ca="1">_xll.RiskDuniform($L$5:$L$16)</f>
        <v>8</v>
      </c>
      <c r="Q1158" t="str">
        <f ca="1">IF(_xll.RiskUniform(0,1)&lt;0.5,"uptown","downtown")</f>
        <v>downtown</v>
      </c>
      <c r="R1158">
        <f t="shared" ca="1" si="89"/>
        <v>10</v>
      </c>
      <c r="S1158" t="str">
        <f t="shared" ca="1" si="90"/>
        <v>Safety 2</v>
      </c>
      <c r="T1158" t="str">
        <f t="shared" ca="1" si="91"/>
        <v>August</v>
      </c>
      <c r="U1158" t="str">
        <f t="shared" ca="1" si="92"/>
        <v>downtown</v>
      </c>
      <c r="V1158">
        <f t="shared" ca="1" si="93"/>
        <v>10</v>
      </c>
      <c r="Y1158" t="s">
        <v>24</v>
      </c>
      <c r="Z1158" t="s">
        <v>43</v>
      </c>
      <c r="AA1158" t="s">
        <v>54</v>
      </c>
      <c r="AB1158" s="2">
        <v>10</v>
      </c>
    </row>
    <row r="1159" spans="15:28" x14ac:dyDescent="0.25">
      <c r="O1159">
        <f ca="1">_xll.RiskDiscrete($A$6:$A$35,$E$6:$E$35)</f>
        <v>5</v>
      </c>
      <c r="P1159">
        <f ca="1">_xll.RiskDuniform($L$5:$L$16)</f>
        <v>10</v>
      </c>
      <c r="Q1159" t="str">
        <f ca="1">IF(_xll.RiskUniform(0,1)&lt;0.5,"uptown","downtown")</f>
        <v>uptown</v>
      </c>
      <c r="R1159">
        <f t="shared" ca="1" si="89"/>
        <v>2.5</v>
      </c>
      <c r="S1159" t="str">
        <f t="shared" ca="1" si="90"/>
        <v>Tape 5</v>
      </c>
      <c r="T1159" t="str">
        <f t="shared" ca="1" si="91"/>
        <v>October</v>
      </c>
      <c r="U1159" t="str">
        <f t="shared" ca="1" si="92"/>
        <v>uptown</v>
      </c>
      <c r="V1159">
        <f t="shared" ca="1" si="93"/>
        <v>2.5</v>
      </c>
      <c r="Y1159" t="s">
        <v>13</v>
      </c>
      <c r="Z1159" t="s">
        <v>41</v>
      </c>
      <c r="AA1159" t="s">
        <v>54</v>
      </c>
      <c r="AB1159" s="2">
        <v>2.5</v>
      </c>
    </row>
    <row r="1160" spans="15:28" x14ac:dyDescent="0.25">
      <c r="O1160">
        <f ca="1">_xll.RiskDiscrete($A$6:$A$35,$E$6:$E$35)</f>
        <v>17</v>
      </c>
      <c r="P1160">
        <f ca="1">_xll.RiskDuniform($L$5:$L$16)</f>
        <v>8</v>
      </c>
      <c r="Q1160" t="str">
        <f ca="1">IF(_xll.RiskUniform(0,1)&lt;0.5,"uptown","downtown")</f>
        <v>uptown</v>
      </c>
      <c r="R1160">
        <f t="shared" ref="R1160:R1223" ca="1" si="94">VLOOKUP(O1160,lookprice,2)</f>
        <v>10</v>
      </c>
      <c r="S1160" t="str">
        <f t="shared" ref="S1160:S1223" ca="1" si="95">VLOOKUP(O1160,lookname,2)</f>
        <v>Safety 7</v>
      </c>
      <c r="T1160" t="str">
        <f t="shared" ref="T1160:T1223" ca="1" si="96">VLOOKUP(P1160,lookmonth,2)</f>
        <v>August</v>
      </c>
      <c r="U1160" t="str">
        <f t="shared" ca="1" si="92"/>
        <v>uptown</v>
      </c>
      <c r="V1160">
        <f t="shared" ca="1" si="93"/>
        <v>10</v>
      </c>
      <c r="Y1160" t="s">
        <v>13</v>
      </c>
      <c r="Z1160" t="s">
        <v>43</v>
      </c>
      <c r="AA1160" t="s">
        <v>53</v>
      </c>
      <c r="AB1160" s="2">
        <v>2.5</v>
      </c>
    </row>
    <row r="1161" spans="15:28" x14ac:dyDescent="0.25">
      <c r="O1161">
        <f ca="1">_xll.RiskDiscrete($A$6:$A$35,$E$6:$E$35)</f>
        <v>16</v>
      </c>
      <c r="P1161">
        <f ca="1">_xll.RiskDuniform($L$5:$L$16)</f>
        <v>4</v>
      </c>
      <c r="Q1161" t="str">
        <f ca="1">IF(_xll.RiskUniform(0,1)&lt;0.5,"uptown","downtown")</f>
        <v>downtown</v>
      </c>
      <c r="R1161">
        <f t="shared" ca="1" si="94"/>
        <v>10</v>
      </c>
      <c r="S1161" t="str">
        <f t="shared" ca="1" si="95"/>
        <v>Safety 6</v>
      </c>
      <c r="T1161" t="str">
        <f t="shared" ca="1" si="96"/>
        <v>April</v>
      </c>
      <c r="U1161" t="str">
        <f t="shared" ref="U1161:U1224" ca="1" si="97">Q1161</f>
        <v>downtown</v>
      </c>
      <c r="V1161">
        <f t="shared" ref="V1161:V1224" ca="1" si="98">R1161</f>
        <v>10</v>
      </c>
      <c r="Y1161" t="s">
        <v>17</v>
      </c>
      <c r="Z1161" t="s">
        <v>40</v>
      </c>
      <c r="AA1161" t="s">
        <v>53</v>
      </c>
      <c r="AB1161" s="2">
        <v>12</v>
      </c>
    </row>
    <row r="1162" spans="15:28" x14ac:dyDescent="0.25">
      <c r="O1162">
        <f ca="1">_xll.RiskDiscrete($A$6:$A$35,$E$6:$E$35)</f>
        <v>11</v>
      </c>
      <c r="P1162">
        <f ca="1">_xll.RiskDuniform($L$5:$L$16)</f>
        <v>1</v>
      </c>
      <c r="Q1162" t="str">
        <f ca="1">IF(_xll.RiskUniform(0,1)&lt;0.5,"uptown","downtown")</f>
        <v>uptown</v>
      </c>
      <c r="R1162">
        <f t="shared" ca="1" si="94"/>
        <v>12</v>
      </c>
      <c r="S1162" t="str">
        <f t="shared" ca="1" si="95"/>
        <v>Safety 1</v>
      </c>
      <c r="T1162" t="str">
        <f t="shared" ca="1" si="96"/>
        <v>January</v>
      </c>
      <c r="U1162" t="str">
        <f t="shared" ca="1" si="97"/>
        <v>uptown</v>
      </c>
      <c r="V1162">
        <f t="shared" ca="1" si="98"/>
        <v>12</v>
      </c>
      <c r="Y1162" t="s">
        <v>34</v>
      </c>
      <c r="Z1162" t="s">
        <v>45</v>
      </c>
      <c r="AA1162" t="s">
        <v>53</v>
      </c>
      <c r="AB1162" s="2">
        <v>7</v>
      </c>
    </row>
    <row r="1163" spans="15:28" x14ac:dyDescent="0.25">
      <c r="O1163">
        <f ca="1">_xll.RiskDiscrete($A$6:$A$35,$E$6:$E$35)</f>
        <v>27</v>
      </c>
      <c r="P1163">
        <f ca="1">_xll.RiskDuniform($L$5:$L$16)</f>
        <v>5</v>
      </c>
      <c r="Q1163" t="str">
        <f ca="1">IF(_xll.RiskUniform(0,1)&lt;0.5,"uptown","downtown")</f>
        <v>downtown</v>
      </c>
      <c r="R1163">
        <f t="shared" ca="1" si="94"/>
        <v>7</v>
      </c>
      <c r="S1163" t="str">
        <f t="shared" ca="1" si="95"/>
        <v>Adhesive 7</v>
      </c>
      <c r="T1163" t="str">
        <f t="shared" ca="1" si="96"/>
        <v>May</v>
      </c>
      <c r="U1163" t="str">
        <f t="shared" ca="1" si="97"/>
        <v>downtown</v>
      </c>
      <c r="V1163">
        <f t="shared" ca="1" si="98"/>
        <v>7</v>
      </c>
      <c r="Y1163" t="s">
        <v>7</v>
      </c>
      <c r="Z1163" t="s">
        <v>48</v>
      </c>
      <c r="AA1163" t="s">
        <v>54</v>
      </c>
      <c r="AB1163" s="2">
        <v>3</v>
      </c>
    </row>
    <row r="1164" spans="15:28" x14ac:dyDescent="0.25">
      <c r="O1164">
        <f ca="1">_xll.RiskDiscrete($A$6:$A$35,$E$6:$E$35)</f>
        <v>7</v>
      </c>
      <c r="P1164">
        <f ca="1">_xll.RiskDuniform($L$5:$L$16)</f>
        <v>7</v>
      </c>
      <c r="Q1164" t="str">
        <f ca="1">IF(_xll.RiskUniform(0,1)&lt;0.5,"uptown","downtown")</f>
        <v>downtown</v>
      </c>
      <c r="R1164">
        <f t="shared" ca="1" si="94"/>
        <v>2.5</v>
      </c>
      <c r="S1164" t="str">
        <f t="shared" ca="1" si="95"/>
        <v>Tape 7</v>
      </c>
      <c r="T1164" t="str">
        <f t="shared" ca="1" si="96"/>
        <v>July</v>
      </c>
      <c r="U1164" t="str">
        <f t="shared" ca="1" si="97"/>
        <v>downtown</v>
      </c>
      <c r="V1164">
        <f t="shared" ca="1" si="98"/>
        <v>2.5</v>
      </c>
      <c r="Y1164" t="s">
        <v>24</v>
      </c>
      <c r="Z1164" t="s">
        <v>40</v>
      </c>
      <c r="AA1164" t="s">
        <v>53</v>
      </c>
      <c r="AB1164" s="2">
        <v>10</v>
      </c>
    </row>
    <row r="1165" spans="15:28" x14ac:dyDescent="0.25">
      <c r="O1165">
        <f ca="1">_xll.RiskDiscrete($A$6:$A$35,$E$6:$E$35)</f>
        <v>16</v>
      </c>
      <c r="P1165">
        <f ca="1">_xll.RiskDuniform($L$5:$L$16)</f>
        <v>2</v>
      </c>
      <c r="Q1165" t="str">
        <f ca="1">IF(_xll.RiskUniform(0,1)&lt;0.5,"uptown","downtown")</f>
        <v>downtown</v>
      </c>
      <c r="R1165">
        <f t="shared" ca="1" si="94"/>
        <v>10</v>
      </c>
      <c r="S1165" t="str">
        <f t="shared" ca="1" si="95"/>
        <v>Safety 6</v>
      </c>
      <c r="T1165" t="str">
        <f t="shared" ca="1" si="96"/>
        <v>February</v>
      </c>
      <c r="U1165" t="str">
        <f t="shared" ca="1" si="97"/>
        <v>downtown</v>
      </c>
      <c r="V1165">
        <f t="shared" ca="1" si="98"/>
        <v>10</v>
      </c>
      <c r="Y1165" t="s">
        <v>13</v>
      </c>
      <c r="Z1165" t="s">
        <v>40</v>
      </c>
      <c r="AA1165" t="s">
        <v>54</v>
      </c>
      <c r="AB1165" s="2">
        <v>2.5</v>
      </c>
    </row>
    <row r="1166" spans="15:28" x14ac:dyDescent="0.25">
      <c r="O1166">
        <f ca="1">_xll.RiskDiscrete($A$6:$A$35,$E$6:$E$35)</f>
        <v>23</v>
      </c>
      <c r="P1166">
        <f ca="1">_xll.RiskDuniform($L$5:$L$16)</f>
        <v>7</v>
      </c>
      <c r="Q1166" t="str">
        <f ca="1">IF(_xll.RiskUniform(0,1)&lt;0.5,"uptown","downtown")</f>
        <v>downtown</v>
      </c>
      <c r="R1166">
        <f t="shared" ca="1" si="94"/>
        <v>7</v>
      </c>
      <c r="S1166" t="str">
        <f t="shared" ca="1" si="95"/>
        <v>Adhesive 3</v>
      </c>
      <c r="T1166" t="str">
        <f t="shared" ca="1" si="96"/>
        <v>July</v>
      </c>
      <c r="U1166" t="str">
        <f t="shared" ca="1" si="97"/>
        <v>downtown</v>
      </c>
      <c r="V1166">
        <f t="shared" ca="1" si="98"/>
        <v>7</v>
      </c>
      <c r="Y1166" t="s">
        <v>24</v>
      </c>
      <c r="Z1166" t="s">
        <v>48</v>
      </c>
      <c r="AA1166" t="s">
        <v>54</v>
      </c>
      <c r="AB1166" s="2">
        <v>10</v>
      </c>
    </row>
    <row r="1167" spans="15:28" x14ac:dyDescent="0.25">
      <c r="O1167">
        <f ca="1">_xll.RiskDiscrete($A$6:$A$35,$E$6:$E$35)</f>
        <v>10</v>
      </c>
      <c r="P1167">
        <f ca="1">_xll.RiskDuniform($L$5:$L$16)</f>
        <v>3</v>
      </c>
      <c r="Q1167" t="str">
        <f ca="1">IF(_xll.RiskUniform(0,1)&lt;0.5,"uptown","downtown")</f>
        <v>uptown</v>
      </c>
      <c r="R1167">
        <f t="shared" ca="1" si="94"/>
        <v>2.5</v>
      </c>
      <c r="S1167" t="str">
        <f t="shared" ca="1" si="95"/>
        <v>Tape 10</v>
      </c>
      <c r="T1167" t="str">
        <f t="shared" ca="1" si="96"/>
        <v>March</v>
      </c>
      <c r="U1167" t="str">
        <f t="shared" ca="1" si="97"/>
        <v>uptown</v>
      </c>
      <c r="V1167">
        <f t="shared" ca="1" si="98"/>
        <v>2.5</v>
      </c>
      <c r="Y1167" t="s">
        <v>13</v>
      </c>
      <c r="Z1167" t="s">
        <v>47</v>
      </c>
      <c r="AA1167" t="s">
        <v>54</v>
      </c>
      <c r="AB1167" s="2">
        <v>2.5</v>
      </c>
    </row>
    <row r="1168" spans="15:28" x14ac:dyDescent="0.25">
      <c r="O1168">
        <f ca="1">_xll.RiskDiscrete($A$6:$A$35,$E$6:$E$35)</f>
        <v>17</v>
      </c>
      <c r="P1168">
        <f ca="1">_xll.RiskDuniform($L$5:$L$16)</f>
        <v>11</v>
      </c>
      <c r="Q1168" t="str">
        <f ca="1">IF(_xll.RiskUniform(0,1)&lt;0.5,"uptown","downtown")</f>
        <v>downtown</v>
      </c>
      <c r="R1168">
        <f t="shared" ca="1" si="94"/>
        <v>10</v>
      </c>
      <c r="S1168" t="str">
        <f t="shared" ca="1" si="95"/>
        <v>Safety 7</v>
      </c>
      <c r="T1168" t="str">
        <f t="shared" ca="1" si="96"/>
        <v>November</v>
      </c>
      <c r="U1168" t="str">
        <f t="shared" ca="1" si="97"/>
        <v>downtown</v>
      </c>
      <c r="V1168">
        <f t="shared" ca="1" si="98"/>
        <v>10</v>
      </c>
      <c r="Y1168" t="s">
        <v>13</v>
      </c>
      <c r="Z1168" t="s">
        <v>41</v>
      </c>
      <c r="AA1168" t="s">
        <v>54</v>
      </c>
      <c r="AB1168" s="2">
        <v>2.5</v>
      </c>
    </row>
    <row r="1169" spans="15:28" x14ac:dyDescent="0.25">
      <c r="O1169">
        <f ca="1">_xll.RiskDiscrete($A$6:$A$35,$E$6:$E$35)</f>
        <v>18</v>
      </c>
      <c r="P1169">
        <f ca="1">_xll.RiskDuniform($L$5:$L$16)</f>
        <v>9</v>
      </c>
      <c r="Q1169" t="str">
        <f ca="1">IF(_xll.RiskUniform(0,1)&lt;0.5,"uptown","downtown")</f>
        <v>downtown</v>
      </c>
      <c r="R1169">
        <f t="shared" ca="1" si="94"/>
        <v>10</v>
      </c>
      <c r="S1169" t="str">
        <f t="shared" ca="1" si="95"/>
        <v>Safety 8</v>
      </c>
      <c r="T1169" t="str">
        <f t="shared" ca="1" si="96"/>
        <v>September</v>
      </c>
      <c r="U1169" t="str">
        <f t="shared" ca="1" si="97"/>
        <v>downtown</v>
      </c>
      <c r="V1169">
        <f t="shared" ca="1" si="98"/>
        <v>10</v>
      </c>
      <c r="Y1169" t="s">
        <v>30</v>
      </c>
      <c r="Z1169" t="s">
        <v>41</v>
      </c>
      <c r="AA1169" t="s">
        <v>53</v>
      </c>
      <c r="AB1169" s="2">
        <v>7</v>
      </c>
    </row>
    <row r="1170" spans="15:28" x14ac:dyDescent="0.25">
      <c r="O1170">
        <f ca="1">_xll.RiskDiscrete($A$6:$A$35,$E$6:$E$35)</f>
        <v>7</v>
      </c>
      <c r="P1170">
        <f ca="1">_xll.RiskDuniform($L$5:$L$16)</f>
        <v>1</v>
      </c>
      <c r="Q1170" t="str">
        <f ca="1">IF(_xll.RiskUniform(0,1)&lt;0.5,"uptown","downtown")</f>
        <v>uptown</v>
      </c>
      <c r="R1170">
        <f t="shared" ca="1" si="94"/>
        <v>2.5</v>
      </c>
      <c r="S1170" t="str">
        <f t="shared" ca="1" si="95"/>
        <v>Tape 7</v>
      </c>
      <c r="T1170" t="str">
        <f t="shared" ca="1" si="96"/>
        <v>January</v>
      </c>
      <c r="U1170" t="str">
        <f t="shared" ca="1" si="97"/>
        <v>uptown</v>
      </c>
      <c r="V1170">
        <f t="shared" ca="1" si="98"/>
        <v>2.5</v>
      </c>
      <c r="Y1170" t="s">
        <v>16</v>
      </c>
      <c r="Z1170" t="s">
        <v>48</v>
      </c>
      <c r="AA1170" t="s">
        <v>53</v>
      </c>
      <c r="AB1170" s="2">
        <v>2.5</v>
      </c>
    </row>
    <row r="1171" spans="15:28" x14ac:dyDescent="0.25">
      <c r="O1171">
        <f ca="1">_xll.RiskDiscrete($A$6:$A$35,$E$6:$E$35)</f>
        <v>12</v>
      </c>
      <c r="P1171">
        <f ca="1">_xll.RiskDuniform($L$5:$L$16)</f>
        <v>11</v>
      </c>
      <c r="Q1171" t="str">
        <f ca="1">IF(_xll.RiskUniform(0,1)&lt;0.5,"uptown","downtown")</f>
        <v>uptown</v>
      </c>
      <c r="R1171">
        <f t="shared" ca="1" si="94"/>
        <v>10</v>
      </c>
      <c r="S1171" t="str">
        <f t="shared" ca="1" si="95"/>
        <v>Safety 2</v>
      </c>
      <c r="T1171" t="str">
        <f t="shared" ca="1" si="96"/>
        <v>November</v>
      </c>
      <c r="U1171" t="str">
        <f t="shared" ca="1" si="97"/>
        <v>uptown</v>
      </c>
      <c r="V1171">
        <f t="shared" ca="1" si="98"/>
        <v>10</v>
      </c>
      <c r="Y1171" t="s">
        <v>24</v>
      </c>
      <c r="Z1171" t="s">
        <v>47</v>
      </c>
      <c r="AA1171" t="s">
        <v>53</v>
      </c>
      <c r="AB1171" s="2">
        <v>10</v>
      </c>
    </row>
    <row r="1172" spans="15:28" x14ac:dyDescent="0.25">
      <c r="O1172">
        <f ca="1">_xll.RiskDiscrete($A$6:$A$35,$E$6:$E$35)</f>
        <v>18</v>
      </c>
      <c r="P1172">
        <f ca="1">_xll.RiskDuniform($L$5:$L$16)</f>
        <v>4</v>
      </c>
      <c r="Q1172" t="str">
        <f ca="1">IF(_xll.RiskUniform(0,1)&lt;0.5,"uptown","downtown")</f>
        <v>downtown</v>
      </c>
      <c r="R1172">
        <f t="shared" ca="1" si="94"/>
        <v>10</v>
      </c>
      <c r="S1172" t="str">
        <f t="shared" ca="1" si="95"/>
        <v>Safety 8</v>
      </c>
      <c r="T1172" t="str">
        <f t="shared" ca="1" si="96"/>
        <v>April</v>
      </c>
      <c r="U1172" t="str">
        <f t="shared" ca="1" si="97"/>
        <v>downtown</v>
      </c>
      <c r="V1172">
        <f t="shared" ca="1" si="98"/>
        <v>10</v>
      </c>
      <c r="Y1172" t="s">
        <v>24</v>
      </c>
      <c r="Z1172" t="s">
        <v>42</v>
      </c>
      <c r="AA1172" t="s">
        <v>54</v>
      </c>
      <c r="AB1172" s="2">
        <v>10</v>
      </c>
    </row>
    <row r="1173" spans="15:28" x14ac:dyDescent="0.25">
      <c r="O1173">
        <f ca="1">_xll.RiskDiscrete($A$6:$A$35,$E$6:$E$35)</f>
        <v>10</v>
      </c>
      <c r="P1173">
        <f ca="1">_xll.RiskDuniform($L$5:$L$16)</f>
        <v>5</v>
      </c>
      <c r="Q1173" t="str">
        <f ca="1">IF(_xll.RiskUniform(0,1)&lt;0.5,"uptown","downtown")</f>
        <v>uptown</v>
      </c>
      <c r="R1173">
        <f t="shared" ca="1" si="94"/>
        <v>2.5</v>
      </c>
      <c r="S1173" t="str">
        <f t="shared" ca="1" si="95"/>
        <v>Tape 10</v>
      </c>
      <c r="T1173" t="str">
        <f t="shared" ca="1" si="96"/>
        <v>May</v>
      </c>
      <c r="U1173" t="str">
        <f t="shared" ca="1" si="97"/>
        <v>uptown</v>
      </c>
      <c r="V1173">
        <f t="shared" ca="1" si="98"/>
        <v>2.5</v>
      </c>
      <c r="Y1173" t="s">
        <v>10</v>
      </c>
      <c r="Z1173" t="s">
        <v>47</v>
      </c>
      <c r="AA1173" t="s">
        <v>53</v>
      </c>
      <c r="AB1173" s="2">
        <v>2.5</v>
      </c>
    </row>
    <row r="1174" spans="15:28" x14ac:dyDescent="0.25">
      <c r="O1174">
        <f ca="1">_xll.RiskDiscrete($A$6:$A$35,$E$6:$E$35)</f>
        <v>18</v>
      </c>
      <c r="P1174">
        <f ca="1">_xll.RiskDuniform($L$5:$L$16)</f>
        <v>12</v>
      </c>
      <c r="Q1174" t="str">
        <f ca="1">IF(_xll.RiskUniform(0,1)&lt;0.5,"uptown","downtown")</f>
        <v>uptown</v>
      </c>
      <c r="R1174">
        <f t="shared" ca="1" si="94"/>
        <v>10</v>
      </c>
      <c r="S1174" t="str">
        <f t="shared" ca="1" si="95"/>
        <v>Safety 8</v>
      </c>
      <c r="T1174" t="str">
        <f t="shared" ca="1" si="96"/>
        <v>December</v>
      </c>
      <c r="U1174" t="str">
        <f t="shared" ca="1" si="97"/>
        <v>uptown</v>
      </c>
      <c r="V1174">
        <f t="shared" ca="1" si="98"/>
        <v>10</v>
      </c>
      <c r="Y1174" t="s">
        <v>16</v>
      </c>
      <c r="Z1174" t="s">
        <v>49</v>
      </c>
      <c r="AA1174" t="s">
        <v>54</v>
      </c>
      <c r="AB1174" s="2">
        <v>2.5</v>
      </c>
    </row>
    <row r="1175" spans="15:28" x14ac:dyDescent="0.25">
      <c r="O1175">
        <f ca="1">_xll.RiskDiscrete($A$6:$A$35,$E$6:$E$35)</f>
        <v>28</v>
      </c>
      <c r="P1175">
        <f ca="1">_xll.RiskDuniform($L$5:$L$16)</f>
        <v>4</v>
      </c>
      <c r="Q1175" t="str">
        <f ca="1">IF(_xll.RiskUniform(0,1)&lt;0.5,"uptown","downtown")</f>
        <v>downtown</v>
      </c>
      <c r="R1175">
        <f t="shared" ca="1" si="94"/>
        <v>7</v>
      </c>
      <c r="S1175" t="str">
        <f t="shared" ca="1" si="95"/>
        <v>Adhesive 8</v>
      </c>
      <c r="T1175" t="str">
        <f t="shared" ca="1" si="96"/>
        <v>April</v>
      </c>
      <c r="U1175" t="str">
        <f t="shared" ca="1" si="97"/>
        <v>downtown</v>
      </c>
      <c r="V1175">
        <f t="shared" ca="1" si="98"/>
        <v>7</v>
      </c>
      <c r="Y1175" t="s">
        <v>24</v>
      </c>
      <c r="Z1175" t="s">
        <v>43</v>
      </c>
      <c r="AA1175" t="s">
        <v>54</v>
      </c>
      <c r="AB1175" s="2">
        <v>10</v>
      </c>
    </row>
    <row r="1176" spans="15:28" x14ac:dyDescent="0.25">
      <c r="O1176">
        <f ca="1">_xll.RiskDiscrete($A$6:$A$35,$E$6:$E$35)</f>
        <v>18</v>
      </c>
      <c r="P1176">
        <f ca="1">_xll.RiskDuniform($L$5:$L$16)</f>
        <v>4</v>
      </c>
      <c r="Q1176" t="str">
        <f ca="1">IF(_xll.RiskUniform(0,1)&lt;0.5,"uptown","downtown")</f>
        <v>downtown</v>
      </c>
      <c r="R1176">
        <f t="shared" ca="1" si="94"/>
        <v>10</v>
      </c>
      <c r="S1176" t="str">
        <f t="shared" ca="1" si="95"/>
        <v>Safety 8</v>
      </c>
      <c r="T1176" t="str">
        <f t="shared" ca="1" si="96"/>
        <v>April</v>
      </c>
      <c r="U1176" t="str">
        <f t="shared" ca="1" si="97"/>
        <v>downtown</v>
      </c>
      <c r="V1176">
        <f t="shared" ca="1" si="98"/>
        <v>10</v>
      </c>
      <c r="Y1176" t="s">
        <v>23</v>
      </c>
      <c r="Z1176" t="s">
        <v>39</v>
      </c>
      <c r="AA1176" t="s">
        <v>53</v>
      </c>
      <c r="AB1176" s="2">
        <v>10</v>
      </c>
    </row>
    <row r="1177" spans="15:28" x14ac:dyDescent="0.25">
      <c r="O1177">
        <f ca="1">_xll.RiskDiscrete($A$6:$A$35,$E$6:$E$35)</f>
        <v>10</v>
      </c>
      <c r="P1177">
        <f ca="1">_xll.RiskDuniform($L$5:$L$16)</f>
        <v>5</v>
      </c>
      <c r="Q1177" t="str">
        <f ca="1">IF(_xll.RiskUniform(0,1)&lt;0.5,"uptown","downtown")</f>
        <v>downtown</v>
      </c>
      <c r="R1177">
        <f t="shared" ca="1" si="94"/>
        <v>2.5</v>
      </c>
      <c r="S1177" t="str">
        <f t="shared" ca="1" si="95"/>
        <v>Tape 10</v>
      </c>
      <c r="T1177" t="str">
        <f t="shared" ca="1" si="96"/>
        <v>May</v>
      </c>
      <c r="U1177" t="str">
        <f t="shared" ca="1" si="97"/>
        <v>downtown</v>
      </c>
      <c r="V1177">
        <f t="shared" ca="1" si="98"/>
        <v>2.5</v>
      </c>
      <c r="Y1177" t="s">
        <v>13</v>
      </c>
      <c r="Z1177" t="s">
        <v>41</v>
      </c>
      <c r="AA1177" t="s">
        <v>54</v>
      </c>
      <c r="AB1177" s="2">
        <v>2.5</v>
      </c>
    </row>
    <row r="1178" spans="15:28" x14ac:dyDescent="0.25">
      <c r="O1178">
        <f ca="1">_xll.RiskDiscrete($A$6:$A$35,$E$6:$E$35)</f>
        <v>7</v>
      </c>
      <c r="P1178">
        <f ca="1">_xll.RiskDuniform($L$5:$L$16)</f>
        <v>2</v>
      </c>
      <c r="Q1178" t="str">
        <f ca="1">IF(_xll.RiskUniform(0,1)&lt;0.5,"uptown","downtown")</f>
        <v>downtown</v>
      </c>
      <c r="R1178">
        <f t="shared" ca="1" si="94"/>
        <v>2.5</v>
      </c>
      <c r="S1178" t="str">
        <f t="shared" ca="1" si="95"/>
        <v>Tape 7</v>
      </c>
      <c r="T1178" t="str">
        <f t="shared" ca="1" si="96"/>
        <v>February</v>
      </c>
      <c r="U1178" t="str">
        <f t="shared" ca="1" si="97"/>
        <v>downtown</v>
      </c>
      <c r="V1178">
        <f t="shared" ca="1" si="98"/>
        <v>2.5</v>
      </c>
      <c r="Y1178" t="s">
        <v>30</v>
      </c>
      <c r="Z1178" t="s">
        <v>45</v>
      </c>
      <c r="AA1178" t="s">
        <v>54</v>
      </c>
      <c r="AB1178" s="2">
        <v>7</v>
      </c>
    </row>
    <row r="1179" spans="15:28" x14ac:dyDescent="0.25">
      <c r="O1179">
        <f ca="1">_xll.RiskDiscrete($A$6:$A$35,$E$6:$E$35)</f>
        <v>11</v>
      </c>
      <c r="P1179">
        <f ca="1">_xll.RiskDuniform($L$5:$L$16)</f>
        <v>8</v>
      </c>
      <c r="Q1179" t="str">
        <f ca="1">IF(_xll.RiskUniform(0,1)&lt;0.5,"uptown","downtown")</f>
        <v>uptown</v>
      </c>
      <c r="R1179">
        <f t="shared" ca="1" si="94"/>
        <v>12</v>
      </c>
      <c r="S1179" t="str">
        <f t="shared" ca="1" si="95"/>
        <v>Safety 1</v>
      </c>
      <c r="T1179" t="str">
        <f t="shared" ca="1" si="96"/>
        <v>August</v>
      </c>
      <c r="U1179" t="str">
        <f t="shared" ca="1" si="97"/>
        <v>uptown</v>
      </c>
      <c r="V1179">
        <f t="shared" ca="1" si="98"/>
        <v>12</v>
      </c>
      <c r="Y1179" t="s">
        <v>13</v>
      </c>
      <c r="Z1179" t="s">
        <v>46</v>
      </c>
      <c r="AA1179" t="s">
        <v>54</v>
      </c>
      <c r="AB1179" s="2">
        <v>2.5</v>
      </c>
    </row>
    <row r="1180" spans="15:28" x14ac:dyDescent="0.25">
      <c r="O1180">
        <f ca="1">_xll.RiskDiscrete($A$6:$A$35,$E$6:$E$35)</f>
        <v>10</v>
      </c>
      <c r="P1180">
        <f ca="1">_xll.RiskDuniform($L$5:$L$16)</f>
        <v>2</v>
      </c>
      <c r="Q1180" t="str">
        <f ca="1">IF(_xll.RiskUniform(0,1)&lt;0.5,"uptown","downtown")</f>
        <v>uptown</v>
      </c>
      <c r="R1180">
        <f t="shared" ca="1" si="94"/>
        <v>2.5</v>
      </c>
      <c r="S1180" t="str">
        <f t="shared" ca="1" si="95"/>
        <v>Tape 10</v>
      </c>
      <c r="T1180" t="str">
        <f t="shared" ca="1" si="96"/>
        <v>February</v>
      </c>
      <c r="U1180" t="str">
        <f t="shared" ca="1" si="97"/>
        <v>uptown</v>
      </c>
      <c r="V1180">
        <f t="shared" ca="1" si="98"/>
        <v>2.5</v>
      </c>
      <c r="Y1180" t="s">
        <v>16</v>
      </c>
      <c r="Z1180" t="s">
        <v>41</v>
      </c>
      <c r="AA1180" t="s">
        <v>54</v>
      </c>
      <c r="AB1180" s="2">
        <v>2.5</v>
      </c>
    </row>
    <row r="1181" spans="15:28" x14ac:dyDescent="0.25">
      <c r="O1181">
        <f ca="1">_xll.RiskDiscrete($A$6:$A$35,$E$6:$E$35)</f>
        <v>18</v>
      </c>
      <c r="P1181">
        <f ca="1">_xll.RiskDuniform($L$5:$L$16)</f>
        <v>8</v>
      </c>
      <c r="Q1181" t="str">
        <f ca="1">IF(_xll.RiskUniform(0,1)&lt;0.5,"uptown","downtown")</f>
        <v>downtown</v>
      </c>
      <c r="R1181">
        <f t="shared" ca="1" si="94"/>
        <v>10</v>
      </c>
      <c r="S1181" t="str">
        <f t="shared" ca="1" si="95"/>
        <v>Safety 8</v>
      </c>
      <c r="T1181" t="str">
        <f t="shared" ca="1" si="96"/>
        <v>August</v>
      </c>
      <c r="U1181" t="str">
        <f t="shared" ca="1" si="97"/>
        <v>downtown</v>
      </c>
      <c r="V1181">
        <f t="shared" ca="1" si="98"/>
        <v>10</v>
      </c>
      <c r="Y1181" t="s">
        <v>24</v>
      </c>
      <c r="Z1181" t="s">
        <v>50</v>
      </c>
      <c r="AA1181" t="s">
        <v>53</v>
      </c>
      <c r="AB1181" s="2">
        <v>10</v>
      </c>
    </row>
    <row r="1182" spans="15:28" x14ac:dyDescent="0.25">
      <c r="O1182">
        <f ca="1">_xll.RiskDiscrete($A$6:$A$35,$E$6:$E$35)</f>
        <v>27</v>
      </c>
      <c r="P1182">
        <f ca="1">_xll.RiskDuniform($L$5:$L$16)</f>
        <v>4</v>
      </c>
      <c r="Q1182" t="str">
        <f ca="1">IF(_xll.RiskUniform(0,1)&lt;0.5,"uptown","downtown")</f>
        <v>uptown</v>
      </c>
      <c r="R1182">
        <f t="shared" ca="1" si="94"/>
        <v>7</v>
      </c>
      <c r="S1182" t="str">
        <f t="shared" ca="1" si="95"/>
        <v>Adhesive 7</v>
      </c>
      <c r="T1182" t="str">
        <f t="shared" ca="1" si="96"/>
        <v>April</v>
      </c>
      <c r="U1182" t="str">
        <f t="shared" ca="1" si="97"/>
        <v>uptown</v>
      </c>
      <c r="V1182">
        <f t="shared" ca="1" si="98"/>
        <v>7</v>
      </c>
      <c r="Y1182" t="s">
        <v>24</v>
      </c>
      <c r="Z1182" t="s">
        <v>43</v>
      </c>
      <c r="AA1182" t="s">
        <v>53</v>
      </c>
      <c r="AB1182" s="2">
        <v>10</v>
      </c>
    </row>
    <row r="1183" spans="15:28" x14ac:dyDescent="0.25">
      <c r="O1183">
        <f ca="1">_xll.RiskDiscrete($A$6:$A$35,$E$6:$E$35)</f>
        <v>18</v>
      </c>
      <c r="P1183">
        <f ca="1">_xll.RiskDuniform($L$5:$L$16)</f>
        <v>7</v>
      </c>
      <c r="Q1183" t="str">
        <f ca="1">IF(_xll.RiskUniform(0,1)&lt;0.5,"uptown","downtown")</f>
        <v>downtown</v>
      </c>
      <c r="R1183">
        <f t="shared" ca="1" si="94"/>
        <v>10</v>
      </c>
      <c r="S1183" t="str">
        <f t="shared" ca="1" si="95"/>
        <v>Safety 8</v>
      </c>
      <c r="T1183" t="str">
        <f t="shared" ca="1" si="96"/>
        <v>July</v>
      </c>
      <c r="U1183" t="str">
        <f t="shared" ca="1" si="97"/>
        <v>downtown</v>
      </c>
      <c r="V1183">
        <f t="shared" ca="1" si="98"/>
        <v>10</v>
      </c>
      <c r="Y1183" t="s">
        <v>24</v>
      </c>
      <c r="Z1183" t="s">
        <v>43</v>
      </c>
      <c r="AA1183" t="s">
        <v>54</v>
      </c>
      <c r="AB1183" s="2">
        <v>10</v>
      </c>
    </row>
    <row r="1184" spans="15:28" x14ac:dyDescent="0.25">
      <c r="O1184">
        <f ca="1">_xll.RiskDiscrete($A$6:$A$35,$E$6:$E$35)</f>
        <v>18</v>
      </c>
      <c r="P1184">
        <f ca="1">_xll.RiskDuniform($L$5:$L$16)</f>
        <v>5</v>
      </c>
      <c r="Q1184" t="str">
        <f ca="1">IF(_xll.RiskUniform(0,1)&lt;0.5,"uptown","downtown")</f>
        <v>downtown</v>
      </c>
      <c r="R1184">
        <f t="shared" ca="1" si="94"/>
        <v>10</v>
      </c>
      <c r="S1184" t="str">
        <f t="shared" ca="1" si="95"/>
        <v>Safety 8</v>
      </c>
      <c r="T1184" t="str">
        <f t="shared" ca="1" si="96"/>
        <v>May</v>
      </c>
      <c r="U1184" t="str">
        <f t="shared" ca="1" si="97"/>
        <v>downtown</v>
      </c>
      <c r="V1184">
        <f t="shared" ca="1" si="98"/>
        <v>10</v>
      </c>
      <c r="Y1184" t="s">
        <v>24</v>
      </c>
      <c r="Z1184" t="s">
        <v>48</v>
      </c>
      <c r="AA1184" t="s">
        <v>53</v>
      </c>
      <c r="AB1184" s="2">
        <v>10</v>
      </c>
    </row>
    <row r="1185" spans="15:28" x14ac:dyDescent="0.25">
      <c r="O1185">
        <f ca="1">_xll.RiskDiscrete($A$6:$A$35,$E$6:$E$35)</f>
        <v>18</v>
      </c>
      <c r="P1185">
        <f ca="1">_xll.RiskDuniform($L$5:$L$16)</f>
        <v>2</v>
      </c>
      <c r="Q1185" t="str">
        <f ca="1">IF(_xll.RiskUniform(0,1)&lt;0.5,"uptown","downtown")</f>
        <v>downtown</v>
      </c>
      <c r="R1185">
        <f t="shared" ca="1" si="94"/>
        <v>10</v>
      </c>
      <c r="S1185" t="str">
        <f t="shared" ca="1" si="95"/>
        <v>Safety 8</v>
      </c>
      <c r="T1185" t="str">
        <f t="shared" ca="1" si="96"/>
        <v>February</v>
      </c>
      <c r="U1185" t="str">
        <f t="shared" ca="1" si="97"/>
        <v>downtown</v>
      </c>
      <c r="V1185">
        <f t="shared" ca="1" si="98"/>
        <v>10</v>
      </c>
      <c r="Y1185" t="s">
        <v>24</v>
      </c>
      <c r="Z1185" t="s">
        <v>49</v>
      </c>
      <c r="AA1185" t="s">
        <v>54</v>
      </c>
      <c r="AB1185" s="2">
        <v>10</v>
      </c>
    </row>
    <row r="1186" spans="15:28" x14ac:dyDescent="0.25">
      <c r="O1186">
        <f ca="1">_xll.RiskDiscrete($A$6:$A$35,$E$6:$E$35)</f>
        <v>10</v>
      </c>
      <c r="P1186">
        <f ca="1">_xll.RiskDuniform($L$5:$L$16)</f>
        <v>9</v>
      </c>
      <c r="Q1186" t="str">
        <f ca="1">IF(_xll.RiskUniform(0,1)&lt;0.5,"uptown","downtown")</f>
        <v>uptown</v>
      </c>
      <c r="R1186">
        <f t="shared" ca="1" si="94"/>
        <v>2.5</v>
      </c>
      <c r="S1186" t="str">
        <f t="shared" ca="1" si="95"/>
        <v>Tape 10</v>
      </c>
      <c r="T1186" t="str">
        <f t="shared" ca="1" si="96"/>
        <v>September</v>
      </c>
      <c r="U1186" t="str">
        <f t="shared" ca="1" si="97"/>
        <v>uptown</v>
      </c>
      <c r="V1186">
        <f t="shared" ca="1" si="98"/>
        <v>2.5</v>
      </c>
      <c r="Y1186" t="s">
        <v>16</v>
      </c>
      <c r="Z1186" t="s">
        <v>44</v>
      </c>
      <c r="AA1186" t="s">
        <v>53</v>
      </c>
      <c r="AB1186" s="2">
        <v>2.5</v>
      </c>
    </row>
    <row r="1187" spans="15:28" x14ac:dyDescent="0.25">
      <c r="O1187">
        <f ca="1">_xll.RiskDiscrete($A$6:$A$35,$E$6:$E$35)</f>
        <v>7</v>
      </c>
      <c r="P1187">
        <f ca="1">_xll.RiskDuniform($L$5:$L$16)</f>
        <v>10</v>
      </c>
      <c r="Q1187" t="str">
        <f ca="1">IF(_xll.RiskUniform(0,1)&lt;0.5,"uptown","downtown")</f>
        <v>downtown</v>
      </c>
      <c r="R1187">
        <f t="shared" ca="1" si="94"/>
        <v>2.5</v>
      </c>
      <c r="S1187" t="str">
        <f t="shared" ca="1" si="95"/>
        <v>Tape 7</v>
      </c>
      <c r="T1187" t="str">
        <f t="shared" ca="1" si="96"/>
        <v>October</v>
      </c>
      <c r="U1187" t="str">
        <f t="shared" ca="1" si="97"/>
        <v>downtown</v>
      </c>
      <c r="V1187">
        <f t="shared" ca="1" si="98"/>
        <v>2.5</v>
      </c>
      <c r="Y1187" t="s">
        <v>23</v>
      </c>
      <c r="Z1187" t="s">
        <v>41</v>
      </c>
      <c r="AA1187" t="s">
        <v>53</v>
      </c>
      <c r="AB1187" s="2">
        <v>10</v>
      </c>
    </row>
    <row r="1188" spans="15:28" x14ac:dyDescent="0.25">
      <c r="O1188">
        <f ca="1">_xll.RiskDiscrete($A$6:$A$35,$E$6:$E$35)</f>
        <v>10</v>
      </c>
      <c r="P1188">
        <f ca="1">_xll.RiskDuniform($L$5:$L$16)</f>
        <v>2</v>
      </c>
      <c r="Q1188" t="str">
        <f ca="1">IF(_xll.RiskUniform(0,1)&lt;0.5,"uptown","downtown")</f>
        <v>downtown</v>
      </c>
      <c r="R1188">
        <f t="shared" ca="1" si="94"/>
        <v>2.5</v>
      </c>
      <c r="S1188" t="str">
        <f t="shared" ca="1" si="95"/>
        <v>Tape 10</v>
      </c>
      <c r="T1188" t="str">
        <f t="shared" ca="1" si="96"/>
        <v>February</v>
      </c>
      <c r="U1188" t="str">
        <f t="shared" ca="1" si="97"/>
        <v>downtown</v>
      </c>
      <c r="V1188">
        <f t="shared" ca="1" si="98"/>
        <v>2.5</v>
      </c>
      <c r="Y1188" t="s">
        <v>24</v>
      </c>
      <c r="Z1188" t="s">
        <v>45</v>
      </c>
      <c r="AA1188" t="s">
        <v>54</v>
      </c>
      <c r="AB1188" s="2">
        <v>10</v>
      </c>
    </row>
    <row r="1189" spans="15:28" x14ac:dyDescent="0.25">
      <c r="O1189">
        <f ca="1">_xll.RiskDiscrete($A$6:$A$35,$E$6:$E$35)</f>
        <v>17</v>
      </c>
      <c r="P1189">
        <f ca="1">_xll.RiskDuniform($L$5:$L$16)</f>
        <v>10</v>
      </c>
      <c r="Q1189" t="str">
        <f ca="1">IF(_xll.RiskUniform(0,1)&lt;0.5,"uptown","downtown")</f>
        <v>downtown</v>
      </c>
      <c r="R1189">
        <f t="shared" ca="1" si="94"/>
        <v>10</v>
      </c>
      <c r="S1189" t="str">
        <f t="shared" ca="1" si="95"/>
        <v>Safety 7</v>
      </c>
      <c r="T1189" t="str">
        <f t="shared" ca="1" si="96"/>
        <v>October</v>
      </c>
      <c r="U1189" t="str">
        <f t="shared" ca="1" si="97"/>
        <v>downtown</v>
      </c>
      <c r="V1189">
        <f t="shared" ca="1" si="98"/>
        <v>10</v>
      </c>
      <c r="Y1189" t="s">
        <v>24</v>
      </c>
      <c r="Z1189" t="s">
        <v>42</v>
      </c>
      <c r="AA1189" t="s">
        <v>53</v>
      </c>
      <c r="AB1189" s="2">
        <v>10</v>
      </c>
    </row>
    <row r="1190" spans="15:28" x14ac:dyDescent="0.25">
      <c r="O1190">
        <f ca="1">_xll.RiskDiscrete($A$6:$A$35,$E$6:$E$35)</f>
        <v>7</v>
      </c>
      <c r="P1190">
        <f ca="1">_xll.RiskDuniform($L$5:$L$16)</f>
        <v>12</v>
      </c>
      <c r="Q1190" t="str">
        <f ca="1">IF(_xll.RiskUniform(0,1)&lt;0.5,"uptown","downtown")</f>
        <v>downtown</v>
      </c>
      <c r="R1190">
        <f t="shared" ca="1" si="94"/>
        <v>2.5</v>
      </c>
      <c r="S1190" t="str">
        <f t="shared" ca="1" si="95"/>
        <v>Tape 7</v>
      </c>
      <c r="T1190" t="str">
        <f t="shared" ca="1" si="96"/>
        <v>December</v>
      </c>
      <c r="U1190" t="str">
        <f t="shared" ca="1" si="97"/>
        <v>downtown</v>
      </c>
      <c r="V1190">
        <f t="shared" ca="1" si="98"/>
        <v>2.5</v>
      </c>
      <c r="Y1190" t="s">
        <v>23</v>
      </c>
      <c r="Z1190" t="s">
        <v>42</v>
      </c>
      <c r="AA1190" t="s">
        <v>54</v>
      </c>
      <c r="AB1190" s="2">
        <v>10</v>
      </c>
    </row>
    <row r="1191" spans="15:28" x14ac:dyDescent="0.25">
      <c r="O1191">
        <f ca="1">_xll.RiskDiscrete($A$6:$A$35,$E$6:$E$35)</f>
        <v>18</v>
      </c>
      <c r="P1191">
        <f ca="1">_xll.RiskDuniform($L$5:$L$16)</f>
        <v>4</v>
      </c>
      <c r="Q1191" t="str">
        <f ca="1">IF(_xll.RiskUniform(0,1)&lt;0.5,"uptown","downtown")</f>
        <v>uptown</v>
      </c>
      <c r="R1191">
        <f t="shared" ca="1" si="94"/>
        <v>10</v>
      </c>
      <c r="S1191" t="str">
        <f t="shared" ca="1" si="95"/>
        <v>Safety 8</v>
      </c>
      <c r="T1191" t="str">
        <f t="shared" ca="1" si="96"/>
        <v>April</v>
      </c>
      <c r="U1191" t="str">
        <f t="shared" ca="1" si="97"/>
        <v>uptown</v>
      </c>
      <c r="V1191">
        <f t="shared" ca="1" si="98"/>
        <v>10</v>
      </c>
      <c r="Y1191" t="s">
        <v>18</v>
      </c>
      <c r="Z1191" t="s">
        <v>39</v>
      </c>
      <c r="AA1191" t="s">
        <v>54</v>
      </c>
      <c r="AB1191" s="2">
        <v>10</v>
      </c>
    </row>
    <row r="1192" spans="15:28" x14ac:dyDescent="0.25">
      <c r="O1192">
        <f ca="1">_xll.RiskDiscrete($A$6:$A$35,$E$6:$E$35)</f>
        <v>11</v>
      </c>
      <c r="P1192">
        <f ca="1">_xll.RiskDuniform($L$5:$L$16)</f>
        <v>10</v>
      </c>
      <c r="Q1192" t="str">
        <f ca="1">IF(_xll.RiskUniform(0,1)&lt;0.5,"uptown","downtown")</f>
        <v>downtown</v>
      </c>
      <c r="R1192">
        <f t="shared" ca="1" si="94"/>
        <v>12</v>
      </c>
      <c r="S1192" t="str">
        <f t="shared" ca="1" si="95"/>
        <v>Safety 1</v>
      </c>
      <c r="T1192" t="str">
        <f t="shared" ca="1" si="96"/>
        <v>October</v>
      </c>
      <c r="U1192" t="str">
        <f t="shared" ca="1" si="97"/>
        <v>downtown</v>
      </c>
      <c r="V1192">
        <f t="shared" ca="1" si="98"/>
        <v>12</v>
      </c>
      <c r="Y1192" t="s">
        <v>14</v>
      </c>
      <c r="Z1192" t="s">
        <v>40</v>
      </c>
      <c r="AA1192" t="s">
        <v>53</v>
      </c>
      <c r="AB1192" s="2">
        <v>2.5</v>
      </c>
    </row>
    <row r="1193" spans="15:28" x14ac:dyDescent="0.25">
      <c r="O1193">
        <f ca="1">_xll.RiskDiscrete($A$6:$A$35,$E$6:$E$35)</f>
        <v>7</v>
      </c>
      <c r="P1193">
        <f ca="1">_xll.RiskDuniform($L$5:$L$16)</f>
        <v>4</v>
      </c>
      <c r="Q1193" t="str">
        <f ca="1">IF(_xll.RiskUniform(0,1)&lt;0.5,"uptown","downtown")</f>
        <v>uptown</v>
      </c>
      <c r="R1193">
        <f t="shared" ca="1" si="94"/>
        <v>2.5</v>
      </c>
      <c r="S1193" t="str">
        <f t="shared" ca="1" si="95"/>
        <v>Tape 7</v>
      </c>
      <c r="T1193" t="str">
        <f t="shared" ca="1" si="96"/>
        <v>April</v>
      </c>
      <c r="U1193" t="str">
        <f t="shared" ca="1" si="97"/>
        <v>uptown</v>
      </c>
      <c r="V1193">
        <f t="shared" ca="1" si="98"/>
        <v>2.5</v>
      </c>
      <c r="Y1193" t="s">
        <v>24</v>
      </c>
      <c r="Z1193" t="s">
        <v>49</v>
      </c>
      <c r="AA1193" t="s">
        <v>53</v>
      </c>
      <c r="AB1193" s="2">
        <v>10</v>
      </c>
    </row>
    <row r="1194" spans="15:28" x14ac:dyDescent="0.25">
      <c r="O1194">
        <f ca="1">_xll.RiskDiscrete($A$6:$A$35,$E$6:$E$35)</f>
        <v>18</v>
      </c>
      <c r="P1194">
        <f ca="1">_xll.RiskDuniform($L$5:$L$16)</f>
        <v>11</v>
      </c>
      <c r="Q1194" t="str">
        <f ca="1">IF(_xll.RiskUniform(0,1)&lt;0.5,"uptown","downtown")</f>
        <v>downtown</v>
      </c>
      <c r="R1194">
        <f t="shared" ca="1" si="94"/>
        <v>10</v>
      </c>
      <c r="S1194" t="str">
        <f t="shared" ca="1" si="95"/>
        <v>Safety 8</v>
      </c>
      <c r="T1194" t="str">
        <f t="shared" ca="1" si="96"/>
        <v>November</v>
      </c>
      <c r="U1194" t="str">
        <f t="shared" ca="1" si="97"/>
        <v>downtown</v>
      </c>
      <c r="V1194">
        <f t="shared" ca="1" si="98"/>
        <v>10</v>
      </c>
      <c r="Y1194" t="s">
        <v>24</v>
      </c>
      <c r="Z1194" t="s">
        <v>40</v>
      </c>
      <c r="AA1194" t="s">
        <v>54</v>
      </c>
      <c r="AB1194" s="2">
        <v>10</v>
      </c>
    </row>
    <row r="1195" spans="15:28" x14ac:dyDescent="0.25">
      <c r="O1195">
        <f ca="1">_xll.RiskDiscrete($A$6:$A$35,$E$6:$E$35)</f>
        <v>18</v>
      </c>
      <c r="P1195">
        <f ca="1">_xll.RiskDuniform($L$5:$L$16)</f>
        <v>7</v>
      </c>
      <c r="Q1195" t="str">
        <f ca="1">IF(_xll.RiskUniform(0,1)&lt;0.5,"uptown","downtown")</f>
        <v>uptown</v>
      </c>
      <c r="R1195">
        <f t="shared" ca="1" si="94"/>
        <v>10</v>
      </c>
      <c r="S1195" t="str">
        <f t="shared" ca="1" si="95"/>
        <v>Safety 8</v>
      </c>
      <c r="T1195" t="str">
        <f t="shared" ca="1" si="96"/>
        <v>July</v>
      </c>
      <c r="U1195" t="str">
        <f t="shared" ca="1" si="97"/>
        <v>uptown</v>
      </c>
      <c r="V1195">
        <f t="shared" ca="1" si="98"/>
        <v>10</v>
      </c>
      <c r="Y1195" t="s">
        <v>24</v>
      </c>
      <c r="Z1195" t="s">
        <v>43</v>
      </c>
      <c r="AA1195" t="s">
        <v>53</v>
      </c>
      <c r="AB1195" s="2">
        <v>10</v>
      </c>
    </row>
    <row r="1196" spans="15:28" x14ac:dyDescent="0.25">
      <c r="O1196">
        <f ca="1">_xll.RiskDiscrete($A$6:$A$35,$E$6:$E$35)</f>
        <v>28</v>
      </c>
      <c r="P1196">
        <f ca="1">_xll.RiskDuniform($L$5:$L$16)</f>
        <v>4</v>
      </c>
      <c r="Q1196" t="str">
        <f ca="1">IF(_xll.RiskUniform(0,1)&lt;0.5,"uptown","downtown")</f>
        <v>uptown</v>
      </c>
      <c r="R1196">
        <f t="shared" ca="1" si="94"/>
        <v>7</v>
      </c>
      <c r="S1196" t="str">
        <f t="shared" ca="1" si="95"/>
        <v>Adhesive 8</v>
      </c>
      <c r="T1196" t="str">
        <f t="shared" ca="1" si="96"/>
        <v>April</v>
      </c>
      <c r="U1196" t="str">
        <f t="shared" ca="1" si="97"/>
        <v>uptown</v>
      </c>
      <c r="V1196">
        <f t="shared" ca="1" si="98"/>
        <v>7</v>
      </c>
      <c r="Y1196" t="s">
        <v>16</v>
      </c>
      <c r="Z1196" t="s">
        <v>46</v>
      </c>
      <c r="AA1196" t="s">
        <v>53</v>
      </c>
      <c r="AB1196" s="2">
        <v>2.5</v>
      </c>
    </row>
    <row r="1197" spans="15:28" x14ac:dyDescent="0.25">
      <c r="O1197">
        <f ca="1">_xll.RiskDiscrete($A$6:$A$35,$E$6:$E$35)</f>
        <v>1</v>
      </c>
      <c r="P1197">
        <f ca="1">_xll.RiskDuniform($L$5:$L$16)</f>
        <v>11</v>
      </c>
      <c r="Q1197" t="str">
        <f ca="1">IF(_xll.RiskUniform(0,1)&lt;0.5,"uptown","downtown")</f>
        <v>downtown</v>
      </c>
      <c r="R1197">
        <f t="shared" ca="1" si="94"/>
        <v>3</v>
      </c>
      <c r="S1197" t="str">
        <f t="shared" ca="1" si="95"/>
        <v>Tape 1</v>
      </c>
      <c r="T1197" t="str">
        <f t="shared" ca="1" si="96"/>
        <v>November</v>
      </c>
      <c r="U1197" t="str">
        <f t="shared" ca="1" si="97"/>
        <v>downtown</v>
      </c>
      <c r="V1197">
        <f t="shared" ca="1" si="98"/>
        <v>3</v>
      </c>
      <c r="Y1197" t="s">
        <v>13</v>
      </c>
      <c r="Z1197" t="s">
        <v>43</v>
      </c>
      <c r="AA1197" t="s">
        <v>53</v>
      </c>
      <c r="AB1197" s="2">
        <v>2.5</v>
      </c>
    </row>
    <row r="1198" spans="15:28" x14ac:dyDescent="0.25">
      <c r="O1198">
        <f ca="1">_xll.RiskDiscrete($A$6:$A$35,$E$6:$E$35)</f>
        <v>10</v>
      </c>
      <c r="P1198">
        <f ca="1">_xll.RiskDuniform($L$5:$L$16)</f>
        <v>2</v>
      </c>
      <c r="Q1198" t="str">
        <f ca="1">IF(_xll.RiskUniform(0,1)&lt;0.5,"uptown","downtown")</f>
        <v>downtown</v>
      </c>
      <c r="R1198">
        <f t="shared" ca="1" si="94"/>
        <v>2.5</v>
      </c>
      <c r="S1198" t="str">
        <f t="shared" ca="1" si="95"/>
        <v>Tape 10</v>
      </c>
      <c r="T1198" t="str">
        <f t="shared" ca="1" si="96"/>
        <v>February</v>
      </c>
      <c r="U1198" t="str">
        <f t="shared" ca="1" si="97"/>
        <v>downtown</v>
      </c>
      <c r="V1198">
        <f t="shared" ca="1" si="98"/>
        <v>2.5</v>
      </c>
      <c r="Y1198" t="s">
        <v>24</v>
      </c>
      <c r="Z1198" t="s">
        <v>39</v>
      </c>
      <c r="AA1198" t="s">
        <v>53</v>
      </c>
      <c r="AB1198" s="2">
        <v>10</v>
      </c>
    </row>
    <row r="1199" spans="15:28" x14ac:dyDescent="0.25">
      <c r="O1199">
        <f ca="1">_xll.RiskDiscrete($A$6:$A$35,$E$6:$E$35)</f>
        <v>7</v>
      </c>
      <c r="P1199">
        <f ca="1">_xll.RiskDuniform($L$5:$L$16)</f>
        <v>10</v>
      </c>
      <c r="Q1199" t="str">
        <f ca="1">IF(_xll.RiskUniform(0,1)&lt;0.5,"uptown","downtown")</f>
        <v>uptown</v>
      </c>
      <c r="R1199">
        <f t="shared" ca="1" si="94"/>
        <v>2.5</v>
      </c>
      <c r="S1199" t="str">
        <f t="shared" ca="1" si="95"/>
        <v>Tape 7</v>
      </c>
      <c r="T1199" t="str">
        <f t="shared" ca="1" si="96"/>
        <v>October</v>
      </c>
      <c r="U1199" t="str">
        <f t="shared" ca="1" si="97"/>
        <v>uptown</v>
      </c>
      <c r="V1199">
        <f t="shared" ca="1" si="98"/>
        <v>2.5</v>
      </c>
      <c r="Y1199" t="s">
        <v>13</v>
      </c>
      <c r="Z1199" t="s">
        <v>46</v>
      </c>
      <c r="AA1199" t="s">
        <v>53</v>
      </c>
      <c r="AB1199" s="2">
        <v>2.5</v>
      </c>
    </row>
    <row r="1200" spans="15:28" x14ac:dyDescent="0.25">
      <c r="O1200">
        <f ca="1">_xll.RiskDiscrete($A$6:$A$35,$E$6:$E$35)</f>
        <v>18</v>
      </c>
      <c r="P1200">
        <f ca="1">_xll.RiskDuniform($L$5:$L$16)</f>
        <v>8</v>
      </c>
      <c r="Q1200" t="str">
        <f ca="1">IF(_xll.RiskUniform(0,1)&lt;0.5,"uptown","downtown")</f>
        <v>downtown</v>
      </c>
      <c r="R1200">
        <f t="shared" ca="1" si="94"/>
        <v>10</v>
      </c>
      <c r="S1200" t="str">
        <f t="shared" ca="1" si="95"/>
        <v>Safety 8</v>
      </c>
      <c r="T1200" t="str">
        <f t="shared" ca="1" si="96"/>
        <v>August</v>
      </c>
      <c r="U1200" t="str">
        <f t="shared" ca="1" si="97"/>
        <v>downtown</v>
      </c>
      <c r="V1200">
        <f t="shared" ca="1" si="98"/>
        <v>10</v>
      </c>
      <c r="Y1200" t="s">
        <v>16</v>
      </c>
      <c r="Z1200" t="s">
        <v>45</v>
      </c>
      <c r="AA1200" t="s">
        <v>53</v>
      </c>
      <c r="AB1200" s="2">
        <v>2.5</v>
      </c>
    </row>
    <row r="1201" spans="15:28" x14ac:dyDescent="0.25">
      <c r="O1201">
        <f ca="1">_xll.RiskDiscrete($A$6:$A$35,$E$6:$E$35)</f>
        <v>18</v>
      </c>
      <c r="P1201">
        <f ca="1">_xll.RiskDuniform($L$5:$L$16)</f>
        <v>7</v>
      </c>
      <c r="Q1201" t="str">
        <f ca="1">IF(_xll.RiskUniform(0,1)&lt;0.5,"uptown","downtown")</f>
        <v>uptown</v>
      </c>
      <c r="R1201">
        <f t="shared" ca="1" si="94"/>
        <v>10</v>
      </c>
      <c r="S1201" t="str">
        <f t="shared" ca="1" si="95"/>
        <v>Safety 8</v>
      </c>
      <c r="T1201" t="str">
        <f t="shared" ca="1" si="96"/>
        <v>July</v>
      </c>
      <c r="U1201" t="str">
        <f t="shared" ca="1" si="97"/>
        <v>uptown</v>
      </c>
      <c r="V1201">
        <f t="shared" ca="1" si="98"/>
        <v>10</v>
      </c>
      <c r="Y1201" t="s">
        <v>18</v>
      </c>
      <c r="Z1201" t="s">
        <v>46</v>
      </c>
      <c r="AA1201" t="s">
        <v>54</v>
      </c>
      <c r="AB1201" s="2">
        <v>10</v>
      </c>
    </row>
    <row r="1202" spans="15:28" x14ac:dyDescent="0.25">
      <c r="O1202">
        <f ca="1">_xll.RiskDiscrete($A$6:$A$35,$E$6:$E$35)</f>
        <v>27</v>
      </c>
      <c r="P1202">
        <f ca="1">_xll.RiskDuniform($L$5:$L$16)</f>
        <v>11</v>
      </c>
      <c r="Q1202" t="str">
        <f ca="1">IF(_xll.RiskUniform(0,1)&lt;0.5,"uptown","downtown")</f>
        <v>uptown</v>
      </c>
      <c r="R1202">
        <f t="shared" ca="1" si="94"/>
        <v>7</v>
      </c>
      <c r="S1202" t="str">
        <f t="shared" ca="1" si="95"/>
        <v>Adhesive 7</v>
      </c>
      <c r="T1202" t="str">
        <f t="shared" ca="1" si="96"/>
        <v>November</v>
      </c>
      <c r="U1202" t="str">
        <f t="shared" ca="1" si="97"/>
        <v>uptown</v>
      </c>
      <c r="V1202">
        <f t="shared" ca="1" si="98"/>
        <v>7</v>
      </c>
      <c r="Y1202" t="s">
        <v>24</v>
      </c>
      <c r="Z1202" t="s">
        <v>39</v>
      </c>
      <c r="AA1202" t="s">
        <v>54</v>
      </c>
      <c r="AB1202" s="2">
        <v>10</v>
      </c>
    </row>
    <row r="1203" spans="15:28" x14ac:dyDescent="0.25">
      <c r="O1203">
        <f ca="1">_xll.RiskDiscrete($A$6:$A$35,$E$6:$E$35)</f>
        <v>1</v>
      </c>
      <c r="P1203">
        <f ca="1">_xll.RiskDuniform($L$5:$L$16)</f>
        <v>2</v>
      </c>
      <c r="Q1203" t="str">
        <f ca="1">IF(_xll.RiskUniform(0,1)&lt;0.5,"uptown","downtown")</f>
        <v>downtown</v>
      </c>
      <c r="R1203">
        <f t="shared" ca="1" si="94"/>
        <v>3</v>
      </c>
      <c r="S1203" t="str">
        <f t="shared" ca="1" si="95"/>
        <v>Tape 1</v>
      </c>
      <c r="T1203" t="str">
        <f t="shared" ca="1" si="96"/>
        <v>February</v>
      </c>
      <c r="U1203" t="str">
        <f t="shared" ca="1" si="97"/>
        <v>downtown</v>
      </c>
      <c r="V1203">
        <f t="shared" ca="1" si="98"/>
        <v>3</v>
      </c>
      <c r="Y1203" t="s">
        <v>11</v>
      </c>
      <c r="Z1203" t="s">
        <v>48</v>
      </c>
      <c r="AA1203" t="s">
        <v>54</v>
      </c>
      <c r="AB1203" s="2">
        <v>2.5</v>
      </c>
    </row>
    <row r="1204" spans="15:28" x14ac:dyDescent="0.25">
      <c r="O1204">
        <f ca="1">_xll.RiskDiscrete($A$6:$A$35,$E$6:$E$35)</f>
        <v>18</v>
      </c>
      <c r="P1204">
        <f ca="1">_xll.RiskDuniform($L$5:$L$16)</f>
        <v>8</v>
      </c>
      <c r="Q1204" t="str">
        <f ca="1">IF(_xll.RiskUniform(0,1)&lt;0.5,"uptown","downtown")</f>
        <v>uptown</v>
      </c>
      <c r="R1204">
        <f t="shared" ca="1" si="94"/>
        <v>10</v>
      </c>
      <c r="S1204" t="str">
        <f t="shared" ca="1" si="95"/>
        <v>Safety 8</v>
      </c>
      <c r="T1204" t="str">
        <f t="shared" ca="1" si="96"/>
        <v>August</v>
      </c>
      <c r="U1204" t="str">
        <f t="shared" ca="1" si="97"/>
        <v>uptown</v>
      </c>
      <c r="V1204">
        <f t="shared" ca="1" si="98"/>
        <v>10</v>
      </c>
      <c r="Y1204" t="s">
        <v>17</v>
      </c>
      <c r="Z1204" t="s">
        <v>44</v>
      </c>
      <c r="AA1204" t="s">
        <v>54</v>
      </c>
      <c r="AB1204" s="2">
        <v>12</v>
      </c>
    </row>
    <row r="1205" spans="15:28" x14ac:dyDescent="0.25">
      <c r="O1205">
        <f ca="1">_xll.RiskDiscrete($A$6:$A$35,$E$6:$E$35)</f>
        <v>24</v>
      </c>
      <c r="P1205">
        <f ca="1">_xll.RiskDuniform($L$5:$L$16)</f>
        <v>9</v>
      </c>
      <c r="Q1205" t="str">
        <f ca="1">IF(_xll.RiskUniform(0,1)&lt;0.5,"uptown","downtown")</f>
        <v>uptown</v>
      </c>
      <c r="R1205">
        <f t="shared" ca="1" si="94"/>
        <v>7</v>
      </c>
      <c r="S1205" t="str">
        <f t="shared" ca="1" si="95"/>
        <v>Adhesive 4</v>
      </c>
      <c r="T1205" t="str">
        <f t="shared" ca="1" si="96"/>
        <v>September</v>
      </c>
      <c r="U1205" t="str">
        <f t="shared" ca="1" si="97"/>
        <v>uptown</v>
      </c>
      <c r="V1205">
        <f t="shared" ca="1" si="98"/>
        <v>7</v>
      </c>
      <c r="Y1205" t="s">
        <v>12</v>
      </c>
      <c r="Z1205" t="s">
        <v>47</v>
      </c>
      <c r="AA1205" t="s">
        <v>54</v>
      </c>
      <c r="AB1205" s="2">
        <v>2.5</v>
      </c>
    </row>
    <row r="1206" spans="15:28" x14ac:dyDescent="0.25">
      <c r="O1206">
        <f ca="1">_xll.RiskDiscrete($A$6:$A$35,$E$6:$E$35)</f>
        <v>6</v>
      </c>
      <c r="P1206">
        <f ca="1">_xll.RiskDuniform($L$5:$L$16)</f>
        <v>7</v>
      </c>
      <c r="Q1206" t="str">
        <f ca="1">IF(_xll.RiskUniform(0,1)&lt;0.5,"uptown","downtown")</f>
        <v>downtown</v>
      </c>
      <c r="R1206">
        <f t="shared" ca="1" si="94"/>
        <v>2.5</v>
      </c>
      <c r="S1206" t="str">
        <f t="shared" ca="1" si="95"/>
        <v>Tape 6</v>
      </c>
      <c r="T1206" t="str">
        <f t="shared" ca="1" si="96"/>
        <v>July</v>
      </c>
      <c r="U1206" t="str">
        <f t="shared" ca="1" si="97"/>
        <v>downtown</v>
      </c>
      <c r="V1206">
        <f t="shared" ca="1" si="98"/>
        <v>2.5</v>
      </c>
      <c r="Y1206" t="s">
        <v>23</v>
      </c>
      <c r="Z1206" t="s">
        <v>44</v>
      </c>
      <c r="AA1206" t="s">
        <v>54</v>
      </c>
      <c r="AB1206" s="2">
        <v>10</v>
      </c>
    </row>
    <row r="1207" spans="15:28" x14ac:dyDescent="0.25">
      <c r="O1207">
        <f ca="1">_xll.RiskDiscrete($A$6:$A$35,$E$6:$E$35)</f>
        <v>18</v>
      </c>
      <c r="P1207">
        <f ca="1">_xll.RiskDuniform($L$5:$L$16)</f>
        <v>6</v>
      </c>
      <c r="Q1207" t="str">
        <f ca="1">IF(_xll.RiskUniform(0,1)&lt;0.5,"uptown","downtown")</f>
        <v>uptown</v>
      </c>
      <c r="R1207">
        <f t="shared" ca="1" si="94"/>
        <v>10</v>
      </c>
      <c r="S1207" t="str">
        <f t="shared" ca="1" si="95"/>
        <v>Safety 8</v>
      </c>
      <c r="T1207" t="str">
        <f t="shared" ca="1" si="96"/>
        <v>June</v>
      </c>
      <c r="U1207" t="str">
        <f t="shared" ca="1" si="97"/>
        <v>uptown</v>
      </c>
      <c r="V1207">
        <f t="shared" ca="1" si="98"/>
        <v>10</v>
      </c>
      <c r="Y1207" t="s">
        <v>16</v>
      </c>
      <c r="Z1207" t="s">
        <v>46</v>
      </c>
      <c r="AA1207" t="s">
        <v>53</v>
      </c>
      <c r="AB1207" s="2">
        <v>2.5</v>
      </c>
    </row>
    <row r="1208" spans="15:28" x14ac:dyDescent="0.25">
      <c r="O1208">
        <f ca="1">_xll.RiskDiscrete($A$6:$A$35,$E$6:$E$35)</f>
        <v>10</v>
      </c>
      <c r="P1208">
        <f ca="1">_xll.RiskDuniform($L$5:$L$16)</f>
        <v>7</v>
      </c>
      <c r="Q1208" t="str">
        <f ca="1">IF(_xll.RiskUniform(0,1)&lt;0.5,"uptown","downtown")</f>
        <v>uptown</v>
      </c>
      <c r="R1208">
        <f t="shared" ca="1" si="94"/>
        <v>2.5</v>
      </c>
      <c r="S1208" t="str">
        <f t="shared" ca="1" si="95"/>
        <v>Tape 10</v>
      </c>
      <c r="T1208" t="str">
        <f t="shared" ca="1" si="96"/>
        <v>July</v>
      </c>
      <c r="U1208" t="str">
        <f t="shared" ca="1" si="97"/>
        <v>uptown</v>
      </c>
      <c r="V1208">
        <f t="shared" ca="1" si="98"/>
        <v>2.5</v>
      </c>
      <c r="Y1208" t="s">
        <v>24</v>
      </c>
      <c r="Z1208" t="s">
        <v>45</v>
      </c>
      <c r="AA1208" t="s">
        <v>54</v>
      </c>
      <c r="AB1208" s="2">
        <v>10</v>
      </c>
    </row>
    <row r="1209" spans="15:28" x14ac:dyDescent="0.25">
      <c r="O1209">
        <f ca="1">_xll.RiskDiscrete($A$6:$A$35,$E$6:$E$35)</f>
        <v>18</v>
      </c>
      <c r="P1209">
        <f ca="1">_xll.RiskDuniform($L$5:$L$16)</f>
        <v>1</v>
      </c>
      <c r="Q1209" t="str">
        <f ca="1">IF(_xll.RiskUniform(0,1)&lt;0.5,"uptown","downtown")</f>
        <v>downtown</v>
      </c>
      <c r="R1209">
        <f t="shared" ca="1" si="94"/>
        <v>10</v>
      </c>
      <c r="S1209" t="str">
        <f t="shared" ca="1" si="95"/>
        <v>Safety 8</v>
      </c>
      <c r="T1209" t="str">
        <f t="shared" ca="1" si="96"/>
        <v>January</v>
      </c>
      <c r="U1209" t="str">
        <f t="shared" ca="1" si="97"/>
        <v>downtown</v>
      </c>
      <c r="V1209">
        <f t="shared" ca="1" si="98"/>
        <v>10</v>
      </c>
      <c r="Y1209" t="s">
        <v>24</v>
      </c>
      <c r="Z1209" t="s">
        <v>50</v>
      </c>
      <c r="AA1209" t="s">
        <v>54</v>
      </c>
      <c r="AB1209" s="2">
        <v>10</v>
      </c>
    </row>
    <row r="1210" spans="15:28" x14ac:dyDescent="0.25">
      <c r="O1210">
        <f ca="1">_xll.RiskDiscrete($A$6:$A$35,$E$6:$E$35)</f>
        <v>26</v>
      </c>
      <c r="P1210">
        <f ca="1">_xll.RiskDuniform($L$5:$L$16)</f>
        <v>8</v>
      </c>
      <c r="Q1210" t="str">
        <f ca="1">IF(_xll.RiskUniform(0,1)&lt;0.5,"uptown","downtown")</f>
        <v>downtown</v>
      </c>
      <c r="R1210">
        <f t="shared" ca="1" si="94"/>
        <v>7</v>
      </c>
      <c r="S1210" t="str">
        <f t="shared" ca="1" si="95"/>
        <v>Adhesive 6</v>
      </c>
      <c r="T1210" t="str">
        <f t="shared" ca="1" si="96"/>
        <v>August</v>
      </c>
      <c r="U1210" t="str">
        <f t="shared" ca="1" si="97"/>
        <v>downtown</v>
      </c>
      <c r="V1210">
        <f t="shared" ca="1" si="98"/>
        <v>7</v>
      </c>
      <c r="Y1210" t="s">
        <v>13</v>
      </c>
      <c r="Z1210" t="s">
        <v>39</v>
      </c>
      <c r="AA1210" t="s">
        <v>54</v>
      </c>
      <c r="AB1210" s="2">
        <v>2.5</v>
      </c>
    </row>
    <row r="1211" spans="15:28" x14ac:dyDescent="0.25">
      <c r="O1211">
        <f ca="1">_xll.RiskDiscrete($A$6:$A$35,$E$6:$E$35)</f>
        <v>18</v>
      </c>
      <c r="P1211">
        <f ca="1">_xll.RiskDuniform($L$5:$L$16)</f>
        <v>1</v>
      </c>
      <c r="Q1211" t="str">
        <f ca="1">IF(_xll.RiskUniform(0,1)&lt;0.5,"uptown","downtown")</f>
        <v>downtown</v>
      </c>
      <c r="R1211">
        <f t="shared" ca="1" si="94"/>
        <v>10</v>
      </c>
      <c r="S1211" t="str">
        <f t="shared" ca="1" si="95"/>
        <v>Safety 8</v>
      </c>
      <c r="T1211" t="str">
        <f t="shared" ca="1" si="96"/>
        <v>January</v>
      </c>
      <c r="U1211" t="str">
        <f t="shared" ca="1" si="97"/>
        <v>downtown</v>
      </c>
      <c r="V1211">
        <f t="shared" ca="1" si="98"/>
        <v>10</v>
      </c>
      <c r="Y1211" t="s">
        <v>13</v>
      </c>
      <c r="Z1211" t="s">
        <v>40</v>
      </c>
      <c r="AA1211" t="s">
        <v>54</v>
      </c>
      <c r="AB1211" s="2">
        <v>2.5</v>
      </c>
    </row>
    <row r="1212" spans="15:28" x14ac:dyDescent="0.25">
      <c r="O1212">
        <f ca="1">_xll.RiskDiscrete($A$6:$A$35,$E$6:$E$35)</f>
        <v>11</v>
      </c>
      <c r="P1212">
        <f ca="1">_xll.RiskDuniform($L$5:$L$16)</f>
        <v>12</v>
      </c>
      <c r="Q1212" t="str">
        <f ca="1">IF(_xll.RiskUniform(0,1)&lt;0.5,"uptown","downtown")</f>
        <v>downtown</v>
      </c>
      <c r="R1212">
        <f t="shared" ca="1" si="94"/>
        <v>12</v>
      </c>
      <c r="S1212" t="str">
        <f t="shared" ca="1" si="95"/>
        <v>Safety 1</v>
      </c>
      <c r="T1212" t="str">
        <f t="shared" ca="1" si="96"/>
        <v>December</v>
      </c>
      <c r="U1212" t="str">
        <f t="shared" ca="1" si="97"/>
        <v>downtown</v>
      </c>
      <c r="V1212">
        <f t="shared" ca="1" si="98"/>
        <v>12</v>
      </c>
      <c r="Y1212" t="s">
        <v>24</v>
      </c>
      <c r="Z1212" t="s">
        <v>42</v>
      </c>
      <c r="AA1212" t="s">
        <v>54</v>
      </c>
      <c r="AB1212" s="2">
        <v>10</v>
      </c>
    </row>
    <row r="1213" spans="15:28" x14ac:dyDescent="0.25">
      <c r="O1213">
        <f ca="1">_xll.RiskDiscrete($A$6:$A$35,$E$6:$E$35)</f>
        <v>17</v>
      </c>
      <c r="P1213">
        <f ca="1">_xll.RiskDuniform($L$5:$L$16)</f>
        <v>7</v>
      </c>
      <c r="Q1213" t="str">
        <f ca="1">IF(_xll.RiskUniform(0,1)&lt;0.5,"uptown","downtown")</f>
        <v>uptown</v>
      </c>
      <c r="R1213">
        <f t="shared" ca="1" si="94"/>
        <v>10</v>
      </c>
      <c r="S1213" t="str">
        <f t="shared" ca="1" si="95"/>
        <v>Safety 7</v>
      </c>
      <c r="T1213" t="str">
        <f t="shared" ca="1" si="96"/>
        <v>July</v>
      </c>
      <c r="U1213" t="str">
        <f t="shared" ca="1" si="97"/>
        <v>uptown</v>
      </c>
      <c r="V1213">
        <f t="shared" ca="1" si="98"/>
        <v>10</v>
      </c>
      <c r="Y1213" t="s">
        <v>7</v>
      </c>
      <c r="Z1213" t="s">
        <v>40</v>
      </c>
      <c r="AA1213" t="s">
        <v>54</v>
      </c>
      <c r="AB1213" s="2">
        <v>3</v>
      </c>
    </row>
    <row r="1214" spans="15:28" x14ac:dyDescent="0.25">
      <c r="O1214">
        <f ca="1">_xll.RiskDiscrete($A$6:$A$35,$E$6:$E$35)</f>
        <v>11</v>
      </c>
      <c r="P1214">
        <f ca="1">_xll.RiskDuniform($L$5:$L$16)</f>
        <v>5</v>
      </c>
      <c r="Q1214" t="str">
        <f ca="1">IF(_xll.RiskUniform(0,1)&lt;0.5,"uptown","downtown")</f>
        <v>downtown</v>
      </c>
      <c r="R1214">
        <f t="shared" ca="1" si="94"/>
        <v>12</v>
      </c>
      <c r="S1214" t="str">
        <f t="shared" ca="1" si="95"/>
        <v>Safety 1</v>
      </c>
      <c r="T1214" t="str">
        <f t="shared" ca="1" si="96"/>
        <v>May</v>
      </c>
      <c r="U1214" t="str">
        <f t="shared" ca="1" si="97"/>
        <v>downtown</v>
      </c>
      <c r="V1214">
        <f t="shared" ca="1" si="98"/>
        <v>12</v>
      </c>
      <c r="Y1214" t="s">
        <v>12</v>
      </c>
      <c r="Z1214" t="s">
        <v>46</v>
      </c>
      <c r="AA1214" t="s">
        <v>53</v>
      </c>
      <c r="AB1214" s="2">
        <v>2.5</v>
      </c>
    </row>
    <row r="1215" spans="15:28" x14ac:dyDescent="0.25">
      <c r="O1215">
        <f ca="1">_xll.RiskDiscrete($A$6:$A$35,$E$6:$E$35)</f>
        <v>18</v>
      </c>
      <c r="P1215">
        <f ca="1">_xll.RiskDuniform($L$5:$L$16)</f>
        <v>11</v>
      </c>
      <c r="Q1215" t="str">
        <f ca="1">IF(_xll.RiskUniform(0,1)&lt;0.5,"uptown","downtown")</f>
        <v>downtown</v>
      </c>
      <c r="R1215">
        <f t="shared" ca="1" si="94"/>
        <v>10</v>
      </c>
      <c r="S1215" t="str">
        <f t="shared" ca="1" si="95"/>
        <v>Safety 8</v>
      </c>
      <c r="T1215" t="str">
        <f t="shared" ca="1" si="96"/>
        <v>November</v>
      </c>
      <c r="U1215" t="str">
        <f t="shared" ca="1" si="97"/>
        <v>downtown</v>
      </c>
      <c r="V1215">
        <f t="shared" ca="1" si="98"/>
        <v>10</v>
      </c>
      <c r="Y1215" t="s">
        <v>24</v>
      </c>
      <c r="Z1215" t="s">
        <v>47</v>
      </c>
      <c r="AA1215" t="s">
        <v>54</v>
      </c>
      <c r="AB1215" s="2">
        <v>10</v>
      </c>
    </row>
    <row r="1216" spans="15:28" x14ac:dyDescent="0.25">
      <c r="O1216">
        <f ca="1">_xll.RiskDiscrete($A$6:$A$35,$E$6:$E$35)</f>
        <v>18</v>
      </c>
      <c r="P1216">
        <f ca="1">_xll.RiskDuniform($L$5:$L$16)</f>
        <v>7</v>
      </c>
      <c r="Q1216" t="str">
        <f ca="1">IF(_xll.RiskUniform(0,1)&lt;0.5,"uptown","downtown")</f>
        <v>downtown</v>
      </c>
      <c r="R1216">
        <f t="shared" ca="1" si="94"/>
        <v>10</v>
      </c>
      <c r="S1216" t="str">
        <f t="shared" ca="1" si="95"/>
        <v>Safety 8</v>
      </c>
      <c r="T1216" t="str">
        <f t="shared" ca="1" si="96"/>
        <v>July</v>
      </c>
      <c r="U1216" t="str">
        <f t="shared" ca="1" si="97"/>
        <v>downtown</v>
      </c>
      <c r="V1216">
        <f t="shared" ca="1" si="98"/>
        <v>10</v>
      </c>
      <c r="Y1216" t="s">
        <v>16</v>
      </c>
      <c r="Z1216" t="s">
        <v>45</v>
      </c>
      <c r="AA1216" t="s">
        <v>54</v>
      </c>
      <c r="AB1216" s="2">
        <v>2.5</v>
      </c>
    </row>
    <row r="1217" spans="15:28" x14ac:dyDescent="0.25">
      <c r="O1217">
        <f ca="1">_xll.RiskDiscrete($A$6:$A$35,$E$6:$E$35)</f>
        <v>10</v>
      </c>
      <c r="P1217">
        <f ca="1">_xll.RiskDuniform($L$5:$L$16)</f>
        <v>1</v>
      </c>
      <c r="Q1217" t="str">
        <f ca="1">IF(_xll.RiskUniform(0,1)&lt;0.5,"uptown","downtown")</f>
        <v>uptown</v>
      </c>
      <c r="R1217">
        <f t="shared" ca="1" si="94"/>
        <v>2.5</v>
      </c>
      <c r="S1217" t="str">
        <f t="shared" ca="1" si="95"/>
        <v>Tape 10</v>
      </c>
      <c r="T1217" t="str">
        <f t="shared" ca="1" si="96"/>
        <v>January</v>
      </c>
      <c r="U1217" t="str">
        <f t="shared" ca="1" si="97"/>
        <v>uptown</v>
      </c>
      <c r="V1217">
        <f t="shared" ca="1" si="98"/>
        <v>2.5</v>
      </c>
      <c r="Y1217" t="s">
        <v>24</v>
      </c>
      <c r="Z1217" t="s">
        <v>45</v>
      </c>
      <c r="AA1217" t="s">
        <v>54</v>
      </c>
      <c r="AB1217" s="2">
        <v>10</v>
      </c>
    </row>
    <row r="1218" spans="15:28" x14ac:dyDescent="0.25">
      <c r="O1218">
        <f ca="1">_xll.RiskDiscrete($A$6:$A$35,$E$6:$E$35)</f>
        <v>10</v>
      </c>
      <c r="P1218">
        <f ca="1">_xll.RiskDuniform($L$5:$L$16)</f>
        <v>5</v>
      </c>
      <c r="Q1218" t="str">
        <f ca="1">IF(_xll.RiskUniform(0,1)&lt;0.5,"uptown","downtown")</f>
        <v>downtown</v>
      </c>
      <c r="R1218">
        <f t="shared" ca="1" si="94"/>
        <v>2.5</v>
      </c>
      <c r="S1218" t="str">
        <f t="shared" ca="1" si="95"/>
        <v>Tape 10</v>
      </c>
      <c r="T1218" t="str">
        <f t="shared" ca="1" si="96"/>
        <v>May</v>
      </c>
      <c r="U1218" t="str">
        <f t="shared" ca="1" si="97"/>
        <v>downtown</v>
      </c>
      <c r="V1218">
        <f t="shared" ca="1" si="98"/>
        <v>2.5</v>
      </c>
      <c r="Y1218" t="s">
        <v>13</v>
      </c>
      <c r="Z1218" t="s">
        <v>46</v>
      </c>
      <c r="AA1218" t="s">
        <v>54</v>
      </c>
      <c r="AB1218" s="2">
        <v>2.5</v>
      </c>
    </row>
    <row r="1219" spans="15:28" x14ac:dyDescent="0.25">
      <c r="O1219">
        <f ca="1">_xll.RiskDiscrete($A$6:$A$35,$E$6:$E$35)</f>
        <v>2</v>
      </c>
      <c r="P1219">
        <f ca="1">_xll.RiskDuniform($L$5:$L$16)</f>
        <v>1</v>
      </c>
      <c r="Q1219" t="str">
        <f ca="1">IF(_xll.RiskUniform(0,1)&lt;0.5,"uptown","downtown")</f>
        <v>downtown</v>
      </c>
      <c r="R1219">
        <f t="shared" ca="1" si="94"/>
        <v>2.5</v>
      </c>
      <c r="S1219" t="str">
        <f t="shared" ca="1" si="95"/>
        <v>Tape 2</v>
      </c>
      <c r="T1219" t="str">
        <f t="shared" ca="1" si="96"/>
        <v>January</v>
      </c>
      <c r="U1219" t="str">
        <f t="shared" ca="1" si="97"/>
        <v>downtown</v>
      </c>
      <c r="V1219">
        <f t="shared" ca="1" si="98"/>
        <v>2.5</v>
      </c>
      <c r="Y1219" t="s">
        <v>24</v>
      </c>
      <c r="Z1219" t="s">
        <v>44</v>
      </c>
      <c r="AA1219" t="s">
        <v>53</v>
      </c>
      <c r="AB1219" s="2">
        <v>10</v>
      </c>
    </row>
    <row r="1220" spans="15:28" x14ac:dyDescent="0.25">
      <c r="O1220">
        <f ca="1">_xll.RiskDiscrete($A$6:$A$35,$E$6:$E$35)</f>
        <v>10</v>
      </c>
      <c r="P1220">
        <f ca="1">_xll.RiskDuniform($L$5:$L$16)</f>
        <v>5</v>
      </c>
      <c r="Q1220" t="str">
        <f ca="1">IF(_xll.RiskUniform(0,1)&lt;0.5,"uptown","downtown")</f>
        <v>uptown</v>
      </c>
      <c r="R1220">
        <f t="shared" ca="1" si="94"/>
        <v>2.5</v>
      </c>
      <c r="S1220" t="str">
        <f t="shared" ca="1" si="95"/>
        <v>Tape 10</v>
      </c>
      <c r="T1220" t="str">
        <f t="shared" ca="1" si="96"/>
        <v>May</v>
      </c>
      <c r="U1220" t="str">
        <f t="shared" ca="1" si="97"/>
        <v>uptown</v>
      </c>
      <c r="V1220">
        <f t="shared" ca="1" si="98"/>
        <v>2.5</v>
      </c>
      <c r="Y1220" t="s">
        <v>13</v>
      </c>
      <c r="Z1220" t="s">
        <v>42</v>
      </c>
      <c r="AA1220" t="s">
        <v>54</v>
      </c>
      <c r="AB1220" s="2">
        <v>2.5</v>
      </c>
    </row>
    <row r="1221" spans="15:28" x14ac:dyDescent="0.25">
      <c r="O1221">
        <f ca="1">_xll.RiskDiscrete($A$6:$A$35,$E$6:$E$35)</f>
        <v>11</v>
      </c>
      <c r="P1221">
        <f ca="1">_xll.RiskDuniform($L$5:$L$16)</f>
        <v>8</v>
      </c>
      <c r="Q1221" t="str">
        <f ca="1">IF(_xll.RiskUniform(0,1)&lt;0.5,"uptown","downtown")</f>
        <v>uptown</v>
      </c>
      <c r="R1221">
        <f t="shared" ca="1" si="94"/>
        <v>12</v>
      </c>
      <c r="S1221" t="str">
        <f t="shared" ca="1" si="95"/>
        <v>Safety 1</v>
      </c>
      <c r="T1221" t="str">
        <f t="shared" ca="1" si="96"/>
        <v>August</v>
      </c>
      <c r="U1221" t="str">
        <f t="shared" ca="1" si="97"/>
        <v>uptown</v>
      </c>
      <c r="V1221">
        <f t="shared" ca="1" si="98"/>
        <v>12</v>
      </c>
      <c r="Y1221" t="s">
        <v>22</v>
      </c>
      <c r="Z1221" t="s">
        <v>39</v>
      </c>
      <c r="AA1221" t="s">
        <v>54</v>
      </c>
      <c r="AB1221" s="2">
        <v>10</v>
      </c>
    </row>
    <row r="1222" spans="15:28" x14ac:dyDescent="0.25">
      <c r="O1222">
        <f ca="1">_xll.RiskDiscrete($A$6:$A$35,$E$6:$E$35)</f>
        <v>16</v>
      </c>
      <c r="P1222">
        <f ca="1">_xll.RiskDuniform($L$5:$L$16)</f>
        <v>9</v>
      </c>
      <c r="Q1222" t="str">
        <f ca="1">IF(_xll.RiskUniform(0,1)&lt;0.5,"uptown","downtown")</f>
        <v>uptown</v>
      </c>
      <c r="R1222">
        <f t="shared" ca="1" si="94"/>
        <v>10</v>
      </c>
      <c r="S1222" t="str">
        <f t="shared" ca="1" si="95"/>
        <v>Safety 6</v>
      </c>
      <c r="T1222" t="str">
        <f t="shared" ca="1" si="96"/>
        <v>September</v>
      </c>
      <c r="U1222" t="str">
        <f t="shared" ca="1" si="97"/>
        <v>uptown</v>
      </c>
      <c r="V1222">
        <f t="shared" ca="1" si="98"/>
        <v>10</v>
      </c>
      <c r="Y1222" t="s">
        <v>24</v>
      </c>
      <c r="Z1222" t="s">
        <v>46</v>
      </c>
      <c r="AA1222" t="s">
        <v>53</v>
      </c>
      <c r="AB1222" s="2">
        <v>10</v>
      </c>
    </row>
    <row r="1223" spans="15:28" x14ac:dyDescent="0.25">
      <c r="O1223">
        <f ca="1">_xll.RiskDiscrete($A$6:$A$35,$E$6:$E$35)</f>
        <v>17</v>
      </c>
      <c r="P1223">
        <f ca="1">_xll.RiskDuniform($L$5:$L$16)</f>
        <v>10</v>
      </c>
      <c r="Q1223" t="str">
        <f ca="1">IF(_xll.RiskUniform(0,1)&lt;0.5,"uptown","downtown")</f>
        <v>downtown</v>
      </c>
      <c r="R1223">
        <f t="shared" ca="1" si="94"/>
        <v>10</v>
      </c>
      <c r="S1223" t="str">
        <f t="shared" ca="1" si="95"/>
        <v>Safety 7</v>
      </c>
      <c r="T1223" t="str">
        <f t="shared" ca="1" si="96"/>
        <v>October</v>
      </c>
      <c r="U1223" t="str">
        <f t="shared" ca="1" si="97"/>
        <v>downtown</v>
      </c>
      <c r="V1223">
        <f t="shared" ca="1" si="98"/>
        <v>10</v>
      </c>
      <c r="Y1223" t="s">
        <v>24</v>
      </c>
      <c r="Z1223" t="s">
        <v>46</v>
      </c>
      <c r="AA1223" t="s">
        <v>53</v>
      </c>
      <c r="AB1223" s="2">
        <v>10</v>
      </c>
    </row>
    <row r="1224" spans="15:28" x14ac:dyDescent="0.25">
      <c r="O1224">
        <f ca="1">_xll.RiskDiscrete($A$6:$A$35,$E$6:$E$35)</f>
        <v>24</v>
      </c>
      <c r="P1224">
        <f ca="1">_xll.RiskDuniform($L$5:$L$16)</f>
        <v>3</v>
      </c>
      <c r="Q1224" t="str">
        <f ca="1">IF(_xll.RiskUniform(0,1)&lt;0.5,"uptown","downtown")</f>
        <v>downtown</v>
      </c>
      <c r="R1224">
        <f t="shared" ref="R1224:R1287" ca="1" si="99">VLOOKUP(O1224,lookprice,2)</f>
        <v>7</v>
      </c>
      <c r="S1224" t="str">
        <f t="shared" ref="S1224:S1287" ca="1" si="100">VLOOKUP(O1224,lookname,2)</f>
        <v>Adhesive 4</v>
      </c>
      <c r="T1224" t="str">
        <f t="shared" ref="T1224:T1287" ca="1" si="101">VLOOKUP(P1224,lookmonth,2)</f>
        <v>March</v>
      </c>
      <c r="U1224" t="str">
        <f t="shared" ca="1" si="97"/>
        <v>downtown</v>
      </c>
      <c r="V1224">
        <f t="shared" ca="1" si="98"/>
        <v>7</v>
      </c>
      <c r="Y1224" t="s">
        <v>12</v>
      </c>
      <c r="Z1224" t="s">
        <v>49</v>
      </c>
      <c r="AA1224" t="s">
        <v>54</v>
      </c>
      <c r="AB1224" s="2">
        <v>2.5</v>
      </c>
    </row>
    <row r="1225" spans="15:28" x14ac:dyDescent="0.25">
      <c r="O1225">
        <f ca="1">_xll.RiskDiscrete($A$6:$A$35,$E$6:$E$35)</f>
        <v>14</v>
      </c>
      <c r="P1225">
        <f ca="1">_xll.RiskDuniform($L$5:$L$16)</f>
        <v>1</v>
      </c>
      <c r="Q1225" t="str">
        <f ca="1">IF(_xll.RiskUniform(0,1)&lt;0.5,"uptown","downtown")</f>
        <v>uptown</v>
      </c>
      <c r="R1225">
        <f t="shared" ca="1" si="99"/>
        <v>10</v>
      </c>
      <c r="S1225" t="str">
        <f t="shared" ca="1" si="100"/>
        <v>Safety 4</v>
      </c>
      <c r="T1225" t="str">
        <f t="shared" ca="1" si="101"/>
        <v>January</v>
      </c>
      <c r="U1225" t="str">
        <f t="shared" ref="U1225:U1288" ca="1" si="102">Q1225</f>
        <v>uptown</v>
      </c>
      <c r="V1225">
        <f t="shared" ref="V1225:V1288" ca="1" si="103">R1225</f>
        <v>10</v>
      </c>
      <c r="Y1225" t="s">
        <v>13</v>
      </c>
      <c r="Z1225" t="s">
        <v>46</v>
      </c>
      <c r="AA1225" t="s">
        <v>53</v>
      </c>
      <c r="AB1225" s="2">
        <v>2.5</v>
      </c>
    </row>
    <row r="1226" spans="15:28" x14ac:dyDescent="0.25">
      <c r="O1226">
        <f ca="1">_xll.RiskDiscrete($A$6:$A$35,$E$6:$E$35)</f>
        <v>28</v>
      </c>
      <c r="P1226">
        <f ca="1">_xll.RiskDuniform($L$5:$L$16)</f>
        <v>10</v>
      </c>
      <c r="Q1226" t="str">
        <f ca="1">IF(_xll.RiskUniform(0,1)&lt;0.5,"uptown","downtown")</f>
        <v>uptown</v>
      </c>
      <c r="R1226">
        <f t="shared" ca="1" si="99"/>
        <v>7</v>
      </c>
      <c r="S1226" t="str">
        <f t="shared" ca="1" si="100"/>
        <v>Adhesive 8</v>
      </c>
      <c r="T1226" t="str">
        <f t="shared" ca="1" si="101"/>
        <v>October</v>
      </c>
      <c r="U1226" t="str">
        <f t="shared" ca="1" si="102"/>
        <v>uptown</v>
      </c>
      <c r="V1226">
        <f t="shared" ca="1" si="103"/>
        <v>7</v>
      </c>
      <c r="Y1226" t="s">
        <v>24</v>
      </c>
      <c r="Z1226" t="s">
        <v>44</v>
      </c>
      <c r="AA1226" t="s">
        <v>53</v>
      </c>
      <c r="AB1226" s="2">
        <v>10</v>
      </c>
    </row>
    <row r="1227" spans="15:28" x14ac:dyDescent="0.25">
      <c r="O1227">
        <f ca="1">_xll.RiskDiscrete($A$6:$A$35,$E$6:$E$35)</f>
        <v>24</v>
      </c>
      <c r="P1227">
        <f ca="1">_xll.RiskDuniform($L$5:$L$16)</f>
        <v>11</v>
      </c>
      <c r="Q1227" t="str">
        <f ca="1">IF(_xll.RiskUniform(0,1)&lt;0.5,"uptown","downtown")</f>
        <v>downtown</v>
      </c>
      <c r="R1227">
        <f t="shared" ca="1" si="99"/>
        <v>7</v>
      </c>
      <c r="S1227" t="str">
        <f t="shared" ca="1" si="100"/>
        <v>Adhesive 4</v>
      </c>
      <c r="T1227" t="str">
        <f t="shared" ca="1" si="101"/>
        <v>November</v>
      </c>
      <c r="U1227" t="str">
        <f t="shared" ca="1" si="102"/>
        <v>downtown</v>
      </c>
      <c r="V1227">
        <f t="shared" ca="1" si="103"/>
        <v>7</v>
      </c>
      <c r="Y1227" t="s">
        <v>16</v>
      </c>
      <c r="Z1227" t="s">
        <v>39</v>
      </c>
      <c r="AA1227" t="s">
        <v>53</v>
      </c>
      <c r="AB1227" s="2">
        <v>2.5</v>
      </c>
    </row>
    <row r="1228" spans="15:28" x14ac:dyDescent="0.25">
      <c r="O1228">
        <f ca="1">_xll.RiskDiscrete($A$6:$A$35,$E$6:$E$35)</f>
        <v>17</v>
      </c>
      <c r="P1228">
        <f ca="1">_xll.RiskDuniform($L$5:$L$16)</f>
        <v>6</v>
      </c>
      <c r="Q1228" t="str">
        <f ca="1">IF(_xll.RiskUniform(0,1)&lt;0.5,"uptown","downtown")</f>
        <v>downtown</v>
      </c>
      <c r="R1228">
        <f t="shared" ca="1" si="99"/>
        <v>10</v>
      </c>
      <c r="S1228" t="str">
        <f t="shared" ca="1" si="100"/>
        <v>Safety 7</v>
      </c>
      <c r="T1228" t="str">
        <f t="shared" ca="1" si="101"/>
        <v>June</v>
      </c>
      <c r="U1228" t="str">
        <f t="shared" ca="1" si="102"/>
        <v>downtown</v>
      </c>
      <c r="V1228">
        <f t="shared" ca="1" si="103"/>
        <v>10</v>
      </c>
      <c r="Y1228" t="s">
        <v>26</v>
      </c>
      <c r="Z1228" t="s">
        <v>47</v>
      </c>
      <c r="AA1228" t="s">
        <v>54</v>
      </c>
      <c r="AB1228" s="2">
        <v>10</v>
      </c>
    </row>
    <row r="1229" spans="15:28" x14ac:dyDescent="0.25">
      <c r="O1229">
        <f ca="1">_xll.RiskDiscrete($A$6:$A$35,$E$6:$E$35)</f>
        <v>18</v>
      </c>
      <c r="P1229">
        <f ca="1">_xll.RiskDuniform($L$5:$L$16)</f>
        <v>6</v>
      </c>
      <c r="Q1229" t="str">
        <f ca="1">IF(_xll.RiskUniform(0,1)&lt;0.5,"uptown","downtown")</f>
        <v>uptown</v>
      </c>
      <c r="R1229">
        <f t="shared" ca="1" si="99"/>
        <v>10</v>
      </c>
      <c r="S1229" t="str">
        <f t="shared" ca="1" si="100"/>
        <v>Safety 8</v>
      </c>
      <c r="T1229" t="str">
        <f t="shared" ca="1" si="101"/>
        <v>June</v>
      </c>
      <c r="U1229" t="str">
        <f t="shared" ca="1" si="102"/>
        <v>uptown</v>
      </c>
      <c r="V1229">
        <f t="shared" ca="1" si="103"/>
        <v>10</v>
      </c>
      <c r="Y1229" t="s">
        <v>17</v>
      </c>
      <c r="Z1229" t="s">
        <v>40</v>
      </c>
      <c r="AA1229" t="s">
        <v>54</v>
      </c>
      <c r="AB1229" s="2">
        <v>12</v>
      </c>
    </row>
    <row r="1230" spans="15:28" x14ac:dyDescent="0.25">
      <c r="O1230">
        <f ca="1">_xll.RiskDiscrete($A$6:$A$35,$E$6:$E$35)</f>
        <v>18</v>
      </c>
      <c r="P1230">
        <f ca="1">_xll.RiskDuniform($L$5:$L$16)</f>
        <v>10</v>
      </c>
      <c r="Q1230" t="str">
        <f ca="1">IF(_xll.RiskUniform(0,1)&lt;0.5,"uptown","downtown")</f>
        <v>uptown</v>
      </c>
      <c r="R1230">
        <f t="shared" ca="1" si="99"/>
        <v>10</v>
      </c>
      <c r="S1230" t="str">
        <f t="shared" ca="1" si="100"/>
        <v>Safety 8</v>
      </c>
      <c r="T1230" t="str">
        <f t="shared" ca="1" si="101"/>
        <v>October</v>
      </c>
      <c r="U1230" t="str">
        <f t="shared" ca="1" si="102"/>
        <v>uptown</v>
      </c>
      <c r="V1230">
        <f t="shared" ca="1" si="103"/>
        <v>10</v>
      </c>
      <c r="Y1230" t="s">
        <v>24</v>
      </c>
      <c r="Z1230" t="s">
        <v>44</v>
      </c>
      <c r="AA1230" t="s">
        <v>54</v>
      </c>
      <c r="AB1230" s="2">
        <v>10</v>
      </c>
    </row>
    <row r="1231" spans="15:28" x14ac:dyDescent="0.25">
      <c r="O1231">
        <f ca="1">_xll.RiskDiscrete($A$6:$A$35,$E$6:$E$35)</f>
        <v>7</v>
      </c>
      <c r="P1231">
        <f ca="1">_xll.RiskDuniform($L$5:$L$16)</f>
        <v>1</v>
      </c>
      <c r="Q1231" t="str">
        <f ca="1">IF(_xll.RiskUniform(0,1)&lt;0.5,"uptown","downtown")</f>
        <v>uptown</v>
      </c>
      <c r="R1231">
        <f t="shared" ca="1" si="99"/>
        <v>2.5</v>
      </c>
      <c r="S1231" t="str">
        <f t="shared" ca="1" si="100"/>
        <v>Tape 7</v>
      </c>
      <c r="T1231" t="str">
        <f t="shared" ca="1" si="101"/>
        <v>January</v>
      </c>
      <c r="U1231" t="str">
        <f t="shared" ca="1" si="102"/>
        <v>uptown</v>
      </c>
      <c r="V1231">
        <f t="shared" ca="1" si="103"/>
        <v>2.5</v>
      </c>
      <c r="Y1231" t="s">
        <v>31</v>
      </c>
      <c r="Z1231" t="s">
        <v>44</v>
      </c>
      <c r="AA1231" t="s">
        <v>53</v>
      </c>
      <c r="AB1231" s="2">
        <v>7</v>
      </c>
    </row>
    <row r="1232" spans="15:28" x14ac:dyDescent="0.25">
      <c r="O1232">
        <f ca="1">_xll.RiskDiscrete($A$6:$A$35,$E$6:$E$35)</f>
        <v>17</v>
      </c>
      <c r="P1232">
        <f ca="1">_xll.RiskDuniform($L$5:$L$16)</f>
        <v>5</v>
      </c>
      <c r="Q1232" t="str">
        <f ca="1">IF(_xll.RiskUniform(0,1)&lt;0.5,"uptown","downtown")</f>
        <v>uptown</v>
      </c>
      <c r="R1232">
        <f t="shared" ca="1" si="99"/>
        <v>10</v>
      </c>
      <c r="S1232" t="str">
        <f t="shared" ca="1" si="100"/>
        <v>Safety 7</v>
      </c>
      <c r="T1232" t="str">
        <f t="shared" ca="1" si="101"/>
        <v>May</v>
      </c>
      <c r="U1232" t="str">
        <f t="shared" ca="1" si="102"/>
        <v>uptown</v>
      </c>
      <c r="V1232">
        <f t="shared" ca="1" si="103"/>
        <v>10</v>
      </c>
      <c r="Y1232" t="s">
        <v>24</v>
      </c>
      <c r="Z1232" t="s">
        <v>45</v>
      </c>
      <c r="AA1232" t="s">
        <v>54</v>
      </c>
      <c r="AB1232" s="2">
        <v>10</v>
      </c>
    </row>
    <row r="1233" spans="15:28" x14ac:dyDescent="0.25">
      <c r="O1233">
        <f ca="1">_xll.RiskDiscrete($A$6:$A$35,$E$6:$E$35)</f>
        <v>18</v>
      </c>
      <c r="P1233">
        <f ca="1">_xll.RiskDuniform($L$5:$L$16)</f>
        <v>10</v>
      </c>
      <c r="Q1233" t="str">
        <f ca="1">IF(_xll.RiskUniform(0,1)&lt;0.5,"uptown","downtown")</f>
        <v>uptown</v>
      </c>
      <c r="R1233">
        <f t="shared" ca="1" si="99"/>
        <v>10</v>
      </c>
      <c r="S1233" t="str">
        <f t="shared" ca="1" si="100"/>
        <v>Safety 8</v>
      </c>
      <c r="T1233" t="str">
        <f t="shared" ca="1" si="101"/>
        <v>October</v>
      </c>
      <c r="U1233" t="str">
        <f t="shared" ca="1" si="102"/>
        <v>uptown</v>
      </c>
      <c r="V1233">
        <f t="shared" ca="1" si="103"/>
        <v>10</v>
      </c>
      <c r="Y1233" t="s">
        <v>24</v>
      </c>
      <c r="Z1233" t="s">
        <v>42</v>
      </c>
      <c r="AA1233" t="s">
        <v>53</v>
      </c>
      <c r="AB1233" s="2">
        <v>10</v>
      </c>
    </row>
    <row r="1234" spans="15:28" x14ac:dyDescent="0.25">
      <c r="O1234">
        <f ca="1">_xll.RiskDiscrete($A$6:$A$35,$E$6:$E$35)</f>
        <v>12</v>
      </c>
      <c r="P1234">
        <f ca="1">_xll.RiskDuniform($L$5:$L$16)</f>
        <v>8</v>
      </c>
      <c r="Q1234" t="str">
        <f ca="1">IF(_xll.RiskUniform(0,1)&lt;0.5,"uptown","downtown")</f>
        <v>uptown</v>
      </c>
      <c r="R1234">
        <f t="shared" ca="1" si="99"/>
        <v>10</v>
      </c>
      <c r="S1234" t="str">
        <f t="shared" ca="1" si="100"/>
        <v>Safety 2</v>
      </c>
      <c r="T1234" t="str">
        <f t="shared" ca="1" si="101"/>
        <v>August</v>
      </c>
      <c r="U1234" t="str">
        <f t="shared" ca="1" si="102"/>
        <v>uptown</v>
      </c>
      <c r="V1234">
        <f t="shared" ca="1" si="103"/>
        <v>10</v>
      </c>
      <c r="Y1234" t="s">
        <v>16</v>
      </c>
      <c r="Z1234" t="s">
        <v>45</v>
      </c>
      <c r="AA1234" t="s">
        <v>53</v>
      </c>
      <c r="AB1234" s="2">
        <v>2.5</v>
      </c>
    </row>
    <row r="1235" spans="15:28" x14ac:dyDescent="0.25">
      <c r="O1235">
        <f ca="1">_xll.RiskDiscrete($A$6:$A$35,$E$6:$E$35)</f>
        <v>9</v>
      </c>
      <c r="P1235">
        <f ca="1">_xll.RiskDuniform($L$5:$L$16)</f>
        <v>9</v>
      </c>
      <c r="Q1235" t="str">
        <f ca="1">IF(_xll.RiskUniform(0,1)&lt;0.5,"uptown","downtown")</f>
        <v>uptown</v>
      </c>
      <c r="R1235">
        <f t="shared" ca="1" si="99"/>
        <v>2.5</v>
      </c>
      <c r="S1235" t="str">
        <f t="shared" ca="1" si="100"/>
        <v>Tape 9</v>
      </c>
      <c r="T1235" t="str">
        <f t="shared" ca="1" si="101"/>
        <v>September</v>
      </c>
      <c r="U1235" t="str">
        <f t="shared" ca="1" si="102"/>
        <v>uptown</v>
      </c>
      <c r="V1235">
        <f t="shared" ca="1" si="103"/>
        <v>2.5</v>
      </c>
      <c r="Y1235" t="s">
        <v>24</v>
      </c>
      <c r="Z1235" t="s">
        <v>45</v>
      </c>
      <c r="AA1235" t="s">
        <v>54</v>
      </c>
      <c r="AB1235" s="2">
        <v>10</v>
      </c>
    </row>
    <row r="1236" spans="15:28" x14ac:dyDescent="0.25">
      <c r="O1236">
        <f ca="1">_xll.RiskDiscrete($A$6:$A$35,$E$6:$E$35)</f>
        <v>18</v>
      </c>
      <c r="P1236">
        <f ca="1">_xll.RiskDuniform($L$5:$L$16)</f>
        <v>9</v>
      </c>
      <c r="Q1236" t="str">
        <f ca="1">IF(_xll.RiskUniform(0,1)&lt;0.5,"uptown","downtown")</f>
        <v>downtown</v>
      </c>
      <c r="R1236">
        <f t="shared" ca="1" si="99"/>
        <v>10</v>
      </c>
      <c r="S1236" t="str">
        <f t="shared" ca="1" si="100"/>
        <v>Safety 8</v>
      </c>
      <c r="T1236" t="str">
        <f t="shared" ca="1" si="101"/>
        <v>September</v>
      </c>
      <c r="U1236" t="str">
        <f t="shared" ca="1" si="102"/>
        <v>downtown</v>
      </c>
      <c r="V1236">
        <f t="shared" ca="1" si="103"/>
        <v>10</v>
      </c>
      <c r="Y1236" t="s">
        <v>17</v>
      </c>
      <c r="Z1236" t="s">
        <v>47</v>
      </c>
      <c r="AA1236" t="s">
        <v>53</v>
      </c>
      <c r="AB1236" s="2">
        <v>12</v>
      </c>
    </row>
    <row r="1237" spans="15:28" x14ac:dyDescent="0.25">
      <c r="O1237">
        <f ca="1">_xll.RiskDiscrete($A$6:$A$35,$E$6:$E$35)</f>
        <v>18</v>
      </c>
      <c r="P1237">
        <f ca="1">_xll.RiskDuniform($L$5:$L$16)</f>
        <v>5</v>
      </c>
      <c r="Q1237" t="str">
        <f ca="1">IF(_xll.RiskUniform(0,1)&lt;0.5,"uptown","downtown")</f>
        <v>uptown</v>
      </c>
      <c r="R1237">
        <f t="shared" ca="1" si="99"/>
        <v>10</v>
      </c>
      <c r="S1237" t="str">
        <f t="shared" ca="1" si="100"/>
        <v>Safety 8</v>
      </c>
      <c r="T1237" t="str">
        <f t="shared" ca="1" si="101"/>
        <v>May</v>
      </c>
      <c r="U1237" t="str">
        <f t="shared" ca="1" si="102"/>
        <v>uptown</v>
      </c>
      <c r="V1237">
        <f t="shared" ca="1" si="103"/>
        <v>10</v>
      </c>
      <c r="Y1237" t="s">
        <v>24</v>
      </c>
      <c r="Z1237" t="s">
        <v>47</v>
      </c>
      <c r="AA1237" t="s">
        <v>53</v>
      </c>
      <c r="AB1237" s="2">
        <v>10</v>
      </c>
    </row>
    <row r="1238" spans="15:28" x14ac:dyDescent="0.25">
      <c r="O1238">
        <f ca="1">_xll.RiskDiscrete($A$6:$A$35,$E$6:$E$35)</f>
        <v>10</v>
      </c>
      <c r="P1238">
        <f ca="1">_xll.RiskDuniform($L$5:$L$16)</f>
        <v>2</v>
      </c>
      <c r="Q1238" t="str">
        <f ca="1">IF(_xll.RiskUniform(0,1)&lt;0.5,"uptown","downtown")</f>
        <v>downtown</v>
      </c>
      <c r="R1238">
        <f t="shared" ca="1" si="99"/>
        <v>2.5</v>
      </c>
      <c r="S1238" t="str">
        <f t="shared" ca="1" si="100"/>
        <v>Tape 10</v>
      </c>
      <c r="T1238" t="str">
        <f t="shared" ca="1" si="101"/>
        <v>February</v>
      </c>
      <c r="U1238" t="str">
        <f t="shared" ca="1" si="102"/>
        <v>downtown</v>
      </c>
      <c r="V1238">
        <f t="shared" ca="1" si="103"/>
        <v>2.5</v>
      </c>
      <c r="Y1238" t="s">
        <v>13</v>
      </c>
      <c r="Z1238" t="s">
        <v>48</v>
      </c>
      <c r="AA1238" t="s">
        <v>53</v>
      </c>
      <c r="AB1238" s="2">
        <v>2.5</v>
      </c>
    </row>
    <row r="1239" spans="15:28" x14ac:dyDescent="0.25">
      <c r="O1239">
        <f ca="1">_xll.RiskDiscrete($A$6:$A$35,$E$6:$E$35)</f>
        <v>29</v>
      </c>
      <c r="P1239">
        <f ca="1">_xll.RiskDuniform($L$5:$L$16)</f>
        <v>9</v>
      </c>
      <c r="Q1239" t="str">
        <f ca="1">IF(_xll.RiskUniform(0,1)&lt;0.5,"uptown","downtown")</f>
        <v>downtown</v>
      </c>
      <c r="R1239">
        <f t="shared" ca="1" si="99"/>
        <v>7</v>
      </c>
      <c r="S1239" t="str">
        <f t="shared" ca="1" si="100"/>
        <v>Adhesive 9</v>
      </c>
      <c r="T1239" t="str">
        <f t="shared" ca="1" si="101"/>
        <v>September</v>
      </c>
      <c r="U1239" t="str">
        <f t="shared" ca="1" si="102"/>
        <v>downtown</v>
      </c>
      <c r="V1239">
        <f t="shared" ca="1" si="103"/>
        <v>7</v>
      </c>
      <c r="Y1239" t="s">
        <v>11</v>
      </c>
      <c r="Z1239" t="s">
        <v>42</v>
      </c>
      <c r="AA1239" t="s">
        <v>54</v>
      </c>
      <c r="AB1239" s="2">
        <v>2.5</v>
      </c>
    </row>
    <row r="1240" spans="15:28" x14ac:dyDescent="0.25">
      <c r="O1240">
        <f ca="1">_xll.RiskDiscrete($A$6:$A$35,$E$6:$E$35)</f>
        <v>18</v>
      </c>
      <c r="P1240">
        <f ca="1">_xll.RiskDuniform($L$5:$L$16)</f>
        <v>1</v>
      </c>
      <c r="Q1240" t="str">
        <f ca="1">IF(_xll.RiskUniform(0,1)&lt;0.5,"uptown","downtown")</f>
        <v>uptown</v>
      </c>
      <c r="R1240">
        <f t="shared" ca="1" si="99"/>
        <v>10</v>
      </c>
      <c r="S1240" t="str">
        <f t="shared" ca="1" si="100"/>
        <v>Safety 8</v>
      </c>
      <c r="T1240" t="str">
        <f t="shared" ca="1" si="101"/>
        <v>January</v>
      </c>
      <c r="U1240" t="str">
        <f t="shared" ca="1" si="102"/>
        <v>uptown</v>
      </c>
      <c r="V1240">
        <f t="shared" ca="1" si="103"/>
        <v>10</v>
      </c>
      <c r="Y1240" t="s">
        <v>16</v>
      </c>
      <c r="Z1240" t="s">
        <v>40</v>
      </c>
      <c r="AA1240" t="s">
        <v>54</v>
      </c>
      <c r="AB1240" s="2">
        <v>2.5</v>
      </c>
    </row>
    <row r="1241" spans="15:28" x14ac:dyDescent="0.25">
      <c r="O1241">
        <f ca="1">_xll.RiskDiscrete($A$6:$A$35,$E$6:$E$35)</f>
        <v>18</v>
      </c>
      <c r="P1241">
        <f ca="1">_xll.RiskDuniform($L$5:$L$16)</f>
        <v>9</v>
      </c>
      <c r="Q1241" t="str">
        <f ca="1">IF(_xll.RiskUniform(0,1)&lt;0.5,"uptown","downtown")</f>
        <v>uptown</v>
      </c>
      <c r="R1241">
        <f t="shared" ca="1" si="99"/>
        <v>10</v>
      </c>
      <c r="S1241" t="str">
        <f t="shared" ca="1" si="100"/>
        <v>Safety 8</v>
      </c>
      <c r="T1241" t="str">
        <f t="shared" ca="1" si="101"/>
        <v>September</v>
      </c>
      <c r="U1241" t="str">
        <f t="shared" ca="1" si="102"/>
        <v>uptown</v>
      </c>
      <c r="V1241">
        <f t="shared" ca="1" si="103"/>
        <v>10</v>
      </c>
      <c r="Y1241" t="s">
        <v>10</v>
      </c>
      <c r="Z1241" t="s">
        <v>42</v>
      </c>
      <c r="AA1241" t="s">
        <v>54</v>
      </c>
      <c r="AB1241" s="2">
        <v>2.5</v>
      </c>
    </row>
    <row r="1242" spans="15:28" x14ac:dyDescent="0.25">
      <c r="O1242">
        <f ca="1">_xll.RiskDiscrete($A$6:$A$35,$E$6:$E$35)</f>
        <v>12</v>
      </c>
      <c r="P1242">
        <f ca="1">_xll.RiskDuniform($L$5:$L$16)</f>
        <v>2</v>
      </c>
      <c r="Q1242" t="str">
        <f ca="1">IF(_xll.RiskUniform(0,1)&lt;0.5,"uptown","downtown")</f>
        <v>uptown</v>
      </c>
      <c r="R1242">
        <f t="shared" ca="1" si="99"/>
        <v>10</v>
      </c>
      <c r="S1242" t="str">
        <f t="shared" ca="1" si="100"/>
        <v>Safety 2</v>
      </c>
      <c r="T1242" t="str">
        <f t="shared" ca="1" si="101"/>
        <v>February</v>
      </c>
      <c r="U1242" t="str">
        <f t="shared" ca="1" si="102"/>
        <v>uptown</v>
      </c>
      <c r="V1242">
        <f t="shared" ca="1" si="103"/>
        <v>10</v>
      </c>
      <c r="Y1242" t="s">
        <v>10</v>
      </c>
      <c r="Z1242" t="s">
        <v>39</v>
      </c>
      <c r="AA1242" t="s">
        <v>54</v>
      </c>
      <c r="AB1242" s="2">
        <v>2.5</v>
      </c>
    </row>
    <row r="1243" spans="15:28" x14ac:dyDescent="0.25">
      <c r="O1243">
        <f ca="1">_xll.RiskDiscrete($A$6:$A$35,$E$6:$E$35)</f>
        <v>12</v>
      </c>
      <c r="P1243">
        <f ca="1">_xll.RiskDuniform($L$5:$L$16)</f>
        <v>1</v>
      </c>
      <c r="Q1243" t="str">
        <f ca="1">IF(_xll.RiskUniform(0,1)&lt;0.5,"uptown","downtown")</f>
        <v>downtown</v>
      </c>
      <c r="R1243">
        <f t="shared" ca="1" si="99"/>
        <v>10</v>
      </c>
      <c r="S1243" t="str">
        <f t="shared" ca="1" si="100"/>
        <v>Safety 2</v>
      </c>
      <c r="T1243" t="str">
        <f t="shared" ca="1" si="101"/>
        <v>January</v>
      </c>
      <c r="U1243" t="str">
        <f t="shared" ca="1" si="102"/>
        <v>downtown</v>
      </c>
      <c r="V1243">
        <f t="shared" ca="1" si="103"/>
        <v>10</v>
      </c>
      <c r="Y1243" t="s">
        <v>24</v>
      </c>
      <c r="Z1243" t="s">
        <v>50</v>
      </c>
      <c r="AA1243" t="s">
        <v>53</v>
      </c>
      <c r="AB1243" s="2">
        <v>10</v>
      </c>
    </row>
    <row r="1244" spans="15:28" x14ac:dyDescent="0.25">
      <c r="O1244">
        <f ca="1">_xll.RiskDiscrete($A$6:$A$35,$E$6:$E$35)</f>
        <v>12</v>
      </c>
      <c r="P1244">
        <f ca="1">_xll.RiskDuniform($L$5:$L$16)</f>
        <v>10</v>
      </c>
      <c r="Q1244" t="str">
        <f ca="1">IF(_xll.RiskUniform(0,1)&lt;0.5,"uptown","downtown")</f>
        <v>uptown</v>
      </c>
      <c r="R1244">
        <f t="shared" ca="1" si="99"/>
        <v>10</v>
      </c>
      <c r="S1244" t="str">
        <f t="shared" ca="1" si="100"/>
        <v>Safety 2</v>
      </c>
      <c r="T1244" t="str">
        <f t="shared" ca="1" si="101"/>
        <v>October</v>
      </c>
      <c r="U1244" t="str">
        <f t="shared" ca="1" si="102"/>
        <v>uptown</v>
      </c>
      <c r="V1244">
        <f t="shared" ca="1" si="103"/>
        <v>10</v>
      </c>
      <c r="Y1244" t="s">
        <v>24</v>
      </c>
      <c r="Z1244" t="s">
        <v>43</v>
      </c>
      <c r="AA1244" t="s">
        <v>53</v>
      </c>
      <c r="AB1244" s="2">
        <v>10</v>
      </c>
    </row>
    <row r="1245" spans="15:28" x14ac:dyDescent="0.25">
      <c r="O1245">
        <f ca="1">_xll.RiskDiscrete($A$6:$A$35,$E$6:$E$35)</f>
        <v>7</v>
      </c>
      <c r="P1245">
        <f ca="1">_xll.RiskDuniform($L$5:$L$16)</f>
        <v>9</v>
      </c>
      <c r="Q1245" t="str">
        <f ca="1">IF(_xll.RiskUniform(0,1)&lt;0.5,"uptown","downtown")</f>
        <v>downtown</v>
      </c>
      <c r="R1245">
        <f t="shared" ca="1" si="99"/>
        <v>2.5</v>
      </c>
      <c r="S1245" t="str">
        <f t="shared" ca="1" si="100"/>
        <v>Tape 7</v>
      </c>
      <c r="T1245" t="str">
        <f t="shared" ca="1" si="101"/>
        <v>September</v>
      </c>
      <c r="U1245" t="str">
        <f t="shared" ca="1" si="102"/>
        <v>downtown</v>
      </c>
      <c r="V1245">
        <f t="shared" ca="1" si="103"/>
        <v>2.5</v>
      </c>
      <c r="Y1245" t="s">
        <v>13</v>
      </c>
      <c r="Z1245" t="s">
        <v>48</v>
      </c>
      <c r="AA1245" t="s">
        <v>54</v>
      </c>
      <c r="AB1245" s="2">
        <v>2.5</v>
      </c>
    </row>
    <row r="1246" spans="15:28" x14ac:dyDescent="0.25">
      <c r="O1246">
        <f ca="1">_xll.RiskDiscrete($A$6:$A$35,$E$6:$E$35)</f>
        <v>10</v>
      </c>
      <c r="P1246">
        <f ca="1">_xll.RiskDuniform($L$5:$L$16)</f>
        <v>3</v>
      </c>
      <c r="Q1246" t="str">
        <f ca="1">IF(_xll.RiskUniform(0,1)&lt;0.5,"uptown","downtown")</f>
        <v>downtown</v>
      </c>
      <c r="R1246">
        <f t="shared" ca="1" si="99"/>
        <v>2.5</v>
      </c>
      <c r="S1246" t="str">
        <f t="shared" ca="1" si="100"/>
        <v>Tape 10</v>
      </c>
      <c r="T1246" t="str">
        <f t="shared" ca="1" si="101"/>
        <v>March</v>
      </c>
      <c r="U1246" t="str">
        <f t="shared" ca="1" si="102"/>
        <v>downtown</v>
      </c>
      <c r="V1246">
        <f t="shared" ca="1" si="103"/>
        <v>2.5</v>
      </c>
      <c r="Y1246" t="s">
        <v>24</v>
      </c>
      <c r="Z1246" t="s">
        <v>50</v>
      </c>
      <c r="AA1246" t="s">
        <v>54</v>
      </c>
      <c r="AB1246" s="2">
        <v>10</v>
      </c>
    </row>
    <row r="1247" spans="15:28" x14ac:dyDescent="0.25">
      <c r="O1247">
        <f ca="1">_xll.RiskDiscrete($A$6:$A$35,$E$6:$E$35)</f>
        <v>18</v>
      </c>
      <c r="P1247">
        <f ca="1">_xll.RiskDuniform($L$5:$L$16)</f>
        <v>8</v>
      </c>
      <c r="Q1247" t="str">
        <f ca="1">IF(_xll.RiskUniform(0,1)&lt;0.5,"uptown","downtown")</f>
        <v>uptown</v>
      </c>
      <c r="R1247">
        <f t="shared" ca="1" si="99"/>
        <v>10</v>
      </c>
      <c r="S1247" t="str">
        <f t="shared" ca="1" si="100"/>
        <v>Safety 8</v>
      </c>
      <c r="T1247" t="str">
        <f t="shared" ca="1" si="101"/>
        <v>August</v>
      </c>
      <c r="U1247" t="str">
        <f t="shared" ca="1" si="102"/>
        <v>uptown</v>
      </c>
      <c r="V1247">
        <f t="shared" ca="1" si="103"/>
        <v>10</v>
      </c>
      <c r="Y1247" t="s">
        <v>22</v>
      </c>
      <c r="Z1247" t="s">
        <v>50</v>
      </c>
      <c r="AA1247" t="s">
        <v>53</v>
      </c>
      <c r="AB1247" s="2">
        <v>10</v>
      </c>
    </row>
    <row r="1248" spans="15:28" x14ac:dyDescent="0.25">
      <c r="O1248">
        <f ca="1">_xll.RiskDiscrete($A$6:$A$35,$E$6:$E$35)</f>
        <v>7</v>
      </c>
      <c r="P1248">
        <f ca="1">_xll.RiskDuniform($L$5:$L$16)</f>
        <v>11</v>
      </c>
      <c r="Q1248" t="str">
        <f ca="1">IF(_xll.RiskUniform(0,1)&lt;0.5,"uptown","downtown")</f>
        <v>downtown</v>
      </c>
      <c r="R1248">
        <f t="shared" ca="1" si="99"/>
        <v>2.5</v>
      </c>
      <c r="S1248" t="str">
        <f t="shared" ca="1" si="100"/>
        <v>Tape 7</v>
      </c>
      <c r="T1248" t="str">
        <f t="shared" ca="1" si="101"/>
        <v>November</v>
      </c>
      <c r="U1248" t="str">
        <f t="shared" ca="1" si="102"/>
        <v>downtown</v>
      </c>
      <c r="V1248">
        <f t="shared" ca="1" si="103"/>
        <v>2.5</v>
      </c>
      <c r="Y1248" t="s">
        <v>17</v>
      </c>
      <c r="Z1248" t="s">
        <v>42</v>
      </c>
      <c r="AA1248" t="s">
        <v>53</v>
      </c>
      <c r="AB1248" s="2">
        <v>12</v>
      </c>
    </row>
    <row r="1249" spans="15:28" x14ac:dyDescent="0.25">
      <c r="O1249">
        <f ca="1">_xll.RiskDiscrete($A$6:$A$35,$E$6:$E$35)</f>
        <v>24</v>
      </c>
      <c r="P1249">
        <f ca="1">_xll.RiskDuniform($L$5:$L$16)</f>
        <v>5</v>
      </c>
      <c r="Q1249" t="str">
        <f ca="1">IF(_xll.RiskUniform(0,1)&lt;0.5,"uptown","downtown")</f>
        <v>uptown</v>
      </c>
      <c r="R1249">
        <f t="shared" ca="1" si="99"/>
        <v>7</v>
      </c>
      <c r="S1249" t="str">
        <f t="shared" ca="1" si="100"/>
        <v>Adhesive 4</v>
      </c>
      <c r="T1249" t="str">
        <f t="shared" ca="1" si="101"/>
        <v>May</v>
      </c>
      <c r="U1249" t="str">
        <f t="shared" ca="1" si="102"/>
        <v>uptown</v>
      </c>
      <c r="V1249">
        <f t="shared" ca="1" si="103"/>
        <v>7</v>
      </c>
      <c r="Y1249" t="s">
        <v>31</v>
      </c>
      <c r="Z1249" t="s">
        <v>45</v>
      </c>
      <c r="AA1249" t="s">
        <v>54</v>
      </c>
      <c r="AB1249" s="2">
        <v>7</v>
      </c>
    </row>
    <row r="1250" spans="15:28" x14ac:dyDescent="0.25">
      <c r="O1250">
        <f ca="1">_xll.RiskDiscrete($A$6:$A$35,$E$6:$E$35)</f>
        <v>17</v>
      </c>
      <c r="P1250">
        <f ca="1">_xll.RiskDuniform($L$5:$L$16)</f>
        <v>9</v>
      </c>
      <c r="Q1250" t="str">
        <f ca="1">IF(_xll.RiskUniform(0,1)&lt;0.5,"uptown","downtown")</f>
        <v>uptown</v>
      </c>
      <c r="R1250">
        <f t="shared" ca="1" si="99"/>
        <v>10</v>
      </c>
      <c r="S1250" t="str">
        <f t="shared" ca="1" si="100"/>
        <v>Safety 7</v>
      </c>
      <c r="T1250" t="str">
        <f t="shared" ca="1" si="101"/>
        <v>September</v>
      </c>
      <c r="U1250" t="str">
        <f t="shared" ca="1" si="102"/>
        <v>uptown</v>
      </c>
      <c r="V1250">
        <f t="shared" ca="1" si="103"/>
        <v>10</v>
      </c>
      <c r="Y1250" t="s">
        <v>13</v>
      </c>
      <c r="Z1250" t="s">
        <v>45</v>
      </c>
      <c r="AA1250" t="s">
        <v>54</v>
      </c>
      <c r="AB1250" s="2">
        <v>2.5</v>
      </c>
    </row>
    <row r="1251" spans="15:28" x14ac:dyDescent="0.25">
      <c r="O1251">
        <f ca="1">_xll.RiskDiscrete($A$6:$A$35,$E$6:$E$35)</f>
        <v>18</v>
      </c>
      <c r="P1251">
        <f ca="1">_xll.RiskDuniform($L$5:$L$16)</f>
        <v>10</v>
      </c>
      <c r="Q1251" t="str">
        <f ca="1">IF(_xll.RiskUniform(0,1)&lt;0.5,"uptown","downtown")</f>
        <v>downtown</v>
      </c>
      <c r="R1251">
        <f t="shared" ca="1" si="99"/>
        <v>10</v>
      </c>
      <c r="S1251" t="str">
        <f t="shared" ca="1" si="100"/>
        <v>Safety 8</v>
      </c>
      <c r="T1251" t="str">
        <f t="shared" ca="1" si="101"/>
        <v>October</v>
      </c>
      <c r="U1251" t="str">
        <f t="shared" ca="1" si="102"/>
        <v>downtown</v>
      </c>
      <c r="V1251">
        <f t="shared" ca="1" si="103"/>
        <v>10</v>
      </c>
      <c r="Y1251" t="s">
        <v>16</v>
      </c>
      <c r="Z1251" t="s">
        <v>40</v>
      </c>
      <c r="AA1251" t="s">
        <v>53</v>
      </c>
      <c r="AB1251" s="2">
        <v>2.5</v>
      </c>
    </row>
    <row r="1252" spans="15:28" x14ac:dyDescent="0.25">
      <c r="O1252">
        <f ca="1">_xll.RiskDiscrete($A$6:$A$35,$E$6:$E$35)</f>
        <v>12</v>
      </c>
      <c r="P1252">
        <f ca="1">_xll.RiskDuniform($L$5:$L$16)</f>
        <v>12</v>
      </c>
      <c r="Q1252" t="str">
        <f ca="1">IF(_xll.RiskUniform(0,1)&lt;0.5,"uptown","downtown")</f>
        <v>downtown</v>
      </c>
      <c r="R1252">
        <f t="shared" ca="1" si="99"/>
        <v>10</v>
      </c>
      <c r="S1252" t="str">
        <f t="shared" ca="1" si="100"/>
        <v>Safety 2</v>
      </c>
      <c r="T1252" t="str">
        <f t="shared" ca="1" si="101"/>
        <v>December</v>
      </c>
      <c r="U1252" t="str">
        <f t="shared" ca="1" si="102"/>
        <v>downtown</v>
      </c>
      <c r="V1252">
        <f t="shared" ca="1" si="103"/>
        <v>10</v>
      </c>
      <c r="Y1252" t="s">
        <v>24</v>
      </c>
      <c r="Z1252" t="s">
        <v>42</v>
      </c>
      <c r="AA1252" t="s">
        <v>54</v>
      </c>
      <c r="AB1252" s="2">
        <v>10</v>
      </c>
    </row>
    <row r="1253" spans="15:28" x14ac:dyDescent="0.25">
      <c r="O1253">
        <f ca="1">_xll.RiskDiscrete($A$6:$A$35,$E$6:$E$35)</f>
        <v>10</v>
      </c>
      <c r="P1253">
        <f ca="1">_xll.RiskDuniform($L$5:$L$16)</f>
        <v>6</v>
      </c>
      <c r="Q1253" t="str">
        <f ca="1">IF(_xll.RiskUniform(0,1)&lt;0.5,"uptown","downtown")</f>
        <v>downtown</v>
      </c>
      <c r="R1253">
        <f t="shared" ca="1" si="99"/>
        <v>2.5</v>
      </c>
      <c r="S1253" t="str">
        <f t="shared" ca="1" si="100"/>
        <v>Tape 10</v>
      </c>
      <c r="T1253" t="str">
        <f t="shared" ca="1" si="101"/>
        <v>June</v>
      </c>
      <c r="U1253" t="str">
        <f t="shared" ca="1" si="102"/>
        <v>downtown</v>
      </c>
      <c r="V1253">
        <f t="shared" ca="1" si="103"/>
        <v>2.5</v>
      </c>
      <c r="Y1253" t="s">
        <v>31</v>
      </c>
      <c r="Z1253" t="s">
        <v>41</v>
      </c>
      <c r="AA1253" t="s">
        <v>54</v>
      </c>
      <c r="AB1253" s="2">
        <v>7</v>
      </c>
    </row>
    <row r="1254" spans="15:28" x14ac:dyDescent="0.25">
      <c r="O1254">
        <f ca="1">_xll.RiskDiscrete($A$6:$A$35,$E$6:$E$35)</f>
        <v>5</v>
      </c>
      <c r="P1254">
        <f ca="1">_xll.RiskDuniform($L$5:$L$16)</f>
        <v>6</v>
      </c>
      <c r="Q1254" t="str">
        <f ca="1">IF(_xll.RiskUniform(0,1)&lt;0.5,"uptown","downtown")</f>
        <v>downtown</v>
      </c>
      <c r="R1254">
        <f t="shared" ca="1" si="99"/>
        <v>2.5</v>
      </c>
      <c r="S1254" t="str">
        <f t="shared" ca="1" si="100"/>
        <v>Tape 5</v>
      </c>
      <c r="T1254" t="str">
        <f t="shared" ca="1" si="101"/>
        <v>June</v>
      </c>
      <c r="U1254" t="str">
        <f t="shared" ca="1" si="102"/>
        <v>downtown</v>
      </c>
      <c r="V1254">
        <f t="shared" ca="1" si="103"/>
        <v>2.5</v>
      </c>
      <c r="Y1254" t="s">
        <v>16</v>
      </c>
      <c r="Z1254" t="s">
        <v>40</v>
      </c>
      <c r="AA1254" t="s">
        <v>53</v>
      </c>
      <c r="AB1254" s="2">
        <v>2.5</v>
      </c>
    </row>
    <row r="1255" spans="15:28" x14ac:dyDescent="0.25">
      <c r="O1255">
        <f ca="1">_xll.RiskDiscrete($A$6:$A$35,$E$6:$E$35)</f>
        <v>10</v>
      </c>
      <c r="P1255">
        <f ca="1">_xll.RiskDuniform($L$5:$L$16)</f>
        <v>2</v>
      </c>
      <c r="Q1255" t="str">
        <f ca="1">IF(_xll.RiskUniform(0,1)&lt;0.5,"uptown","downtown")</f>
        <v>uptown</v>
      </c>
      <c r="R1255">
        <f t="shared" ca="1" si="99"/>
        <v>2.5</v>
      </c>
      <c r="S1255" t="str">
        <f t="shared" ca="1" si="100"/>
        <v>Tape 10</v>
      </c>
      <c r="T1255" t="str">
        <f t="shared" ca="1" si="101"/>
        <v>February</v>
      </c>
      <c r="U1255" t="str">
        <f t="shared" ca="1" si="102"/>
        <v>uptown</v>
      </c>
      <c r="V1255">
        <f t="shared" ca="1" si="103"/>
        <v>2.5</v>
      </c>
      <c r="Y1255" t="s">
        <v>35</v>
      </c>
      <c r="Z1255" t="s">
        <v>43</v>
      </c>
      <c r="AA1255" t="s">
        <v>53</v>
      </c>
      <c r="AB1255" s="2">
        <v>7</v>
      </c>
    </row>
    <row r="1256" spans="15:28" x14ac:dyDescent="0.25">
      <c r="O1256">
        <f ca="1">_xll.RiskDiscrete($A$6:$A$35,$E$6:$E$35)</f>
        <v>5</v>
      </c>
      <c r="P1256">
        <f ca="1">_xll.RiskDuniform($L$5:$L$16)</f>
        <v>3</v>
      </c>
      <c r="Q1256" t="str">
        <f ca="1">IF(_xll.RiskUniform(0,1)&lt;0.5,"uptown","downtown")</f>
        <v>downtown</v>
      </c>
      <c r="R1256">
        <f t="shared" ca="1" si="99"/>
        <v>2.5</v>
      </c>
      <c r="S1256" t="str">
        <f t="shared" ca="1" si="100"/>
        <v>Tape 5</v>
      </c>
      <c r="T1256" t="str">
        <f t="shared" ca="1" si="101"/>
        <v>March</v>
      </c>
      <c r="U1256" t="str">
        <f t="shared" ca="1" si="102"/>
        <v>downtown</v>
      </c>
      <c r="V1256">
        <f t="shared" ca="1" si="103"/>
        <v>2.5</v>
      </c>
      <c r="Y1256" t="s">
        <v>30</v>
      </c>
      <c r="Z1256" t="s">
        <v>40</v>
      </c>
      <c r="AA1256" t="s">
        <v>54</v>
      </c>
      <c r="AB1256" s="2">
        <v>7</v>
      </c>
    </row>
    <row r="1257" spans="15:28" x14ac:dyDescent="0.25">
      <c r="O1257">
        <f ca="1">_xll.RiskDiscrete($A$6:$A$35,$E$6:$E$35)</f>
        <v>18</v>
      </c>
      <c r="P1257">
        <f ca="1">_xll.RiskDuniform($L$5:$L$16)</f>
        <v>9</v>
      </c>
      <c r="Q1257" t="str">
        <f ca="1">IF(_xll.RiskUniform(0,1)&lt;0.5,"uptown","downtown")</f>
        <v>uptown</v>
      </c>
      <c r="R1257">
        <f t="shared" ca="1" si="99"/>
        <v>10</v>
      </c>
      <c r="S1257" t="str">
        <f t="shared" ca="1" si="100"/>
        <v>Safety 8</v>
      </c>
      <c r="T1257" t="str">
        <f t="shared" ca="1" si="101"/>
        <v>September</v>
      </c>
      <c r="U1257" t="str">
        <f t="shared" ca="1" si="102"/>
        <v>uptown</v>
      </c>
      <c r="V1257">
        <f t="shared" ca="1" si="103"/>
        <v>10</v>
      </c>
      <c r="Y1257" t="s">
        <v>13</v>
      </c>
      <c r="Z1257" t="s">
        <v>48</v>
      </c>
      <c r="AA1257" t="s">
        <v>54</v>
      </c>
      <c r="AB1257" s="2">
        <v>2.5</v>
      </c>
    </row>
    <row r="1258" spans="15:28" x14ac:dyDescent="0.25">
      <c r="O1258">
        <f ca="1">_xll.RiskDiscrete($A$6:$A$35,$E$6:$E$35)</f>
        <v>11</v>
      </c>
      <c r="P1258">
        <f ca="1">_xll.RiskDuniform($L$5:$L$16)</f>
        <v>7</v>
      </c>
      <c r="Q1258" t="str">
        <f ca="1">IF(_xll.RiskUniform(0,1)&lt;0.5,"uptown","downtown")</f>
        <v>uptown</v>
      </c>
      <c r="R1258">
        <f t="shared" ca="1" si="99"/>
        <v>12</v>
      </c>
      <c r="S1258" t="str">
        <f t="shared" ca="1" si="100"/>
        <v>Safety 1</v>
      </c>
      <c r="T1258" t="str">
        <f t="shared" ca="1" si="101"/>
        <v>July</v>
      </c>
      <c r="U1258" t="str">
        <f t="shared" ca="1" si="102"/>
        <v>uptown</v>
      </c>
      <c r="V1258">
        <f t="shared" ca="1" si="103"/>
        <v>12</v>
      </c>
      <c r="Y1258" t="s">
        <v>23</v>
      </c>
      <c r="Z1258" t="s">
        <v>47</v>
      </c>
      <c r="AA1258" t="s">
        <v>53</v>
      </c>
      <c r="AB1258" s="2">
        <v>10</v>
      </c>
    </row>
    <row r="1259" spans="15:28" x14ac:dyDescent="0.25">
      <c r="O1259">
        <f ca="1">_xll.RiskDiscrete($A$6:$A$35,$E$6:$E$35)</f>
        <v>10</v>
      </c>
      <c r="P1259">
        <f ca="1">_xll.RiskDuniform($L$5:$L$16)</f>
        <v>4</v>
      </c>
      <c r="Q1259" t="str">
        <f ca="1">IF(_xll.RiskUniform(0,1)&lt;0.5,"uptown","downtown")</f>
        <v>downtown</v>
      </c>
      <c r="R1259">
        <f t="shared" ca="1" si="99"/>
        <v>2.5</v>
      </c>
      <c r="S1259" t="str">
        <f t="shared" ca="1" si="100"/>
        <v>Tape 10</v>
      </c>
      <c r="T1259" t="str">
        <f t="shared" ca="1" si="101"/>
        <v>April</v>
      </c>
      <c r="U1259" t="str">
        <f t="shared" ca="1" si="102"/>
        <v>downtown</v>
      </c>
      <c r="V1259">
        <f t="shared" ca="1" si="103"/>
        <v>2.5</v>
      </c>
      <c r="Y1259" t="s">
        <v>24</v>
      </c>
      <c r="Z1259" t="s">
        <v>39</v>
      </c>
      <c r="AA1259" t="s">
        <v>54</v>
      </c>
      <c r="AB1259" s="2">
        <v>10</v>
      </c>
    </row>
    <row r="1260" spans="15:28" x14ac:dyDescent="0.25">
      <c r="O1260">
        <f ca="1">_xll.RiskDiscrete($A$6:$A$35,$E$6:$E$35)</f>
        <v>18</v>
      </c>
      <c r="P1260">
        <f ca="1">_xll.RiskDuniform($L$5:$L$16)</f>
        <v>8</v>
      </c>
      <c r="Q1260" t="str">
        <f ca="1">IF(_xll.RiskUniform(0,1)&lt;0.5,"uptown","downtown")</f>
        <v>uptown</v>
      </c>
      <c r="R1260">
        <f t="shared" ca="1" si="99"/>
        <v>10</v>
      </c>
      <c r="S1260" t="str">
        <f t="shared" ca="1" si="100"/>
        <v>Safety 8</v>
      </c>
      <c r="T1260" t="str">
        <f t="shared" ca="1" si="101"/>
        <v>August</v>
      </c>
      <c r="U1260" t="str">
        <f t="shared" ca="1" si="102"/>
        <v>uptown</v>
      </c>
      <c r="V1260">
        <f t="shared" ca="1" si="103"/>
        <v>10</v>
      </c>
      <c r="Y1260" t="s">
        <v>24</v>
      </c>
      <c r="Z1260" t="s">
        <v>42</v>
      </c>
      <c r="AA1260" t="s">
        <v>53</v>
      </c>
      <c r="AB1260" s="2">
        <v>10</v>
      </c>
    </row>
    <row r="1261" spans="15:28" x14ac:dyDescent="0.25">
      <c r="O1261">
        <f ca="1">_xll.RiskDiscrete($A$6:$A$35,$E$6:$E$35)</f>
        <v>18</v>
      </c>
      <c r="P1261">
        <f ca="1">_xll.RiskDuniform($L$5:$L$16)</f>
        <v>1</v>
      </c>
      <c r="Q1261" t="str">
        <f ca="1">IF(_xll.RiskUniform(0,1)&lt;0.5,"uptown","downtown")</f>
        <v>uptown</v>
      </c>
      <c r="R1261">
        <f t="shared" ca="1" si="99"/>
        <v>10</v>
      </c>
      <c r="S1261" t="str">
        <f t="shared" ca="1" si="100"/>
        <v>Safety 8</v>
      </c>
      <c r="T1261" t="str">
        <f t="shared" ca="1" si="101"/>
        <v>January</v>
      </c>
      <c r="U1261" t="str">
        <f t="shared" ca="1" si="102"/>
        <v>uptown</v>
      </c>
      <c r="V1261">
        <f t="shared" ca="1" si="103"/>
        <v>10</v>
      </c>
      <c r="Y1261" t="s">
        <v>16</v>
      </c>
      <c r="Z1261" t="s">
        <v>46</v>
      </c>
      <c r="AA1261" t="s">
        <v>53</v>
      </c>
      <c r="AB1261" s="2">
        <v>2.5</v>
      </c>
    </row>
    <row r="1262" spans="15:28" x14ac:dyDescent="0.25">
      <c r="O1262">
        <f ca="1">_xll.RiskDiscrete($A$6:$A$35,$E$6:$E$35)</f>
        <v>18</v>
      </c>
      <c r="P1262">
        <f ca="1">_xll.RiskDuniform($L$5:$L$16)</f>
        <v>9</v>
      </c>
      <c r="Q1262" t="str">
        <f ca="1">IF(_xll.RiskUniform(0,1)&lt;0.5,"uptown","downtown")</f>
        <v>downtown</v>
      </c>
      <c r="R1262">
        <f t="shared" ca="1" si="99"/>
        <v>10</v>
      </c>
      <c r="S1262" t="str">
        <f t="shared" ca="1" si="100"/>
        <v>Safety 8</v>
      </c>
      <c r="T1262" t="str">
        <f t="shared" ca="1" si="101"/>
        <v>September</v>
      </c>
      <c r="U1262" t="str">
        <f t="shared" ca="1" si="102"/>
        <v>downtown</v>
      </c>
      <c r="V1262">
        <f t="shared" ca="1" si="103"/>
        <v>10</v>
      </c>
      <c r="Y1262" t="s">
        <v>13</v>
      </c>
      <c r="Z1262" t="s">
        <v>42</v>
      </c>
      <c r="AA1262" t="s">
        <v>54</v>
      </c>
      <c r="AB1262" s="2">
        <v>2.5</v>
      </c>
    </row>
    <row r="1263" spans="15:28" x14ac:dyDescent="0.25">
      <c r="O1263">
        <f ca="1">_xll.RiskDiscrete($A$6:$A$35,$E$6:$E$35)</f>
        <v>18</v>
      </c>
      <c r="P1263">
        <f ca="1">_xll.RiskDuniform($L$5:$L$16)</f>
        <v>5</v>
      </c>
      <c r="Q1263" t="str">
        <f ca="1">IF(_xll.RiskUniform(0,1)&lt;0.5,"uptown","downtown")</f>
        <v>downtown</v>
      </c>
      <c r="R1263">
        <f t="shared" ca="1" si="99"/>
        <v>10</v>
      </c>
      <c r="S1263" t="str">
        <f t="shared" ca="1" si="100"/>
        <v>Safety 8</v>
      </c>
      <c r="T1263" t="str">
        <f t="shared" ca="1" si="101"/>
        <v>May</v>
      </c>
      <c r="U1263" t="str">
        <f t="shared" ca="1" si="102"/>
        <v>downtown</v>
      </c>
      <c r="V1263">
        <f t="shared" ca="1" si="103"/>
        <v>10</v>
      </c>
      <c r="Y1263" t="s">
        <v>24</v>
      </c>
      <c r="Z1263" t="s">
        <v>50</v>
      </c>
      <c r="AA1263" t="s">
        <v>53</v>
      </c>
      <c r="AB1263" s="2">
        <v>10</v>
      </c>
    </row>
    <row r="1264" spans="15:28" x14ac:dyDescent="0.25">
      <c r="O1264">
        <f ca="1">_xll.RiskDiscrete($A$6:$A$35,$E$6:$E$35)</f>
        <v>18</v>
      </c>
      <c r="P1264">
        <f ca="1">_xll.RiskDuniform($L$5:$L$16)</f>
        <v>8</v>
      </c>
      <c r="Q1264" t="str">
        <f ca="1">IF(_xll.RiskUniform(0,1)&lt;0.5,"uptown","downtown")</f>
        <v>uptown</v>
      </c>
      <c r="R1264">
        <f t="shared" ca="1" si="99"/>
        <v>10</v>
      </c>
      <c r="S1264" t="str">
        <f t="shared" ca="1" si="100"/>
        <v>Safety 8</v>
      </c>
      <c r="T1264" t="str">
        <f t="shared" ca="1" si="101"/>
        <v>August</v>
      </c>
      <c r="U1264" t="str">
        <f t="shared" ca="1" si="102"/>
        <v>uptown</v>
      </c>
      <c r="V1264">
        <f t="shared" ca="1" si="103"/>
        <v>10</v>
      </c>
      <c r="Y1264" t="s">
        <v>16</v>
      </c>
      <c r="Z1264" t="s">
        <v>49</v>
      </c>
      <c r="AA1264" t="s">
        <v>53</v>
      </c>
      <c r="AB1264" s="2">
        <v>2.5</v>
      </c>
    </row>
    <row r="1265" spans="15:28" x14ac:dyDescent="0.25">
      <c r="O1265">
        <f ca="1">_xll.RiskDiscrete($A$6:$A$35,$E$6:$E$35)</f>
        <v>25</v>
      </c>
      <c r="P1265">
        <f ca="1">_xll.RiskDuniform($L$5:$L$16)</f>
        <v>8</v>
      </c>
      <c r="Q1265" t="str">
        <f ca="1">IF(_xll.RiskUniform(0,1)&lt;0.5,"uptown","downtown")</f>
        <v>uptown</v>
      </c>
      <c r="R1265">
        <f t="shared" ca="1" si="99"/>
        <v>7</v>
      </c>
      <c r="S1265" t="str">
        <f t="shared" ca="1" si="100"/>
        <v>Adhesive 5</v>
      </c>
      <c r="T1265" t="str">
        <f t="shared" ca="1" si="101"/>
        <v>August</v>
      </c>
      <c r="U1265" t="str">
        <f t="shared" ca="1" si="102"/>
        <v>uptown</v>
      </c>
      <c r="V1265">
        <f t="shared" ca="1" si="103"/>
        <v>7</v>
      </c>
      <c r="Y1265" t="s">
        <v>24</v>
      </c>
      <c r="Z1265" t="s">
        <v>39</v>
      </c>
      <c r="AA1265" t="s">
        <v>53</v>
      </c>
      <c r="AB1265" s="2">
        <v>10</v>
      </c>
    </row>
    <row r="1266" spans="15:28" x14ac:dyDescent="0.25">
      <c r="O1266">
        <f ca="1">_xll.RiskDiscrete($A$6:$A$35,$E$6:$E$35)</f>
        <v>30</v>
      </c>
      <c r="P1266">
        <f ca="1">_xll.RiskDuniform($L$5:$L$16)</f>
        <v>4</v>
      </c>
      <c r="Q1266" t="str">
        <f ca="1">IF(_xll.RiskUniform(0,1)&lt;0.5,"uptown","downtown")</f>
        <v>uptown</v>
      </c>
      <c r="R1266">
        <f t="shared" ca="1" si="99"/>
        <v>7</v>
      </c>
      <c r="S1266" t="str">
        <f t="shared" ca="1" si="100"/>
        <v>Adhesive 10</v>
      </c>
      <c r="T1266" t="str">
        <f t="shared" ca="1" si="101"/>
        <v>April</v>
      </c>
      <c r="U1266" t="str">
        <f t="shared" ca="1" si="102"/>
        <v>uptown</v>
      </c>
      <c r="V1266">
        <f t="shared" ca="1" si="103"/>
        <v>7</v>
      </c>
      <c r="Y1266" t="s">
        <v>16</v>
      </c>
      <c r="Z1266" t="s">
        <v>41</v>
      </c>
      <c r="AA1266" t="s">
        <v>54</v>
      </c>
      <c r="AB1266" s="2">
        <v>2.5</v>
      </c>
    </row>
    <row r="1267" spans="15:28" x14ac:dyDescent="0.25">
      <c r="O1267">
        <f ca="1">_xll.RiskDiscrete($A$6:$A$35,$E$6:$E$35)</f>
        <v>10</v>
      </c>
      <c r="P1267">
        <f ca="1">_xll.RiskDuniform($L$5:$L$16)</f>
        <v>12</v>
      </c>
      <c r="Q1267" t="str">
        <f ca="1">IF(_xll.RiskUniform(0,1)&lt;0.5,"uptown","downtown")</f>
        <v>uptown</v>
      </c>
      <c r="R1267">
        <f t="shared" ca="1" si="99"/>
        <v>2.5</v>
      </c>
      <c r="S1267" t="str">
        <f t="shared" ca="1" si="100"/>
        <v>Tape 10</v>
      </c>
      <c r="T1267" t="str">
        <f t="shared" ca="1" si="101"/>
        <v>December</v>
      </c>
      <c r="U1267" t="str">
        <f t="shared" ca="1" si="102"/>
        <v>uptown</v>
      </c>
      <c r="V1267">
        <f t="shared" ca="1" si="103"/>
        <v>2.5</v>
      </c>
      <c r="Y1267" t="s">
        <v>24</v>
      </c>
      <c r="Z1267" t="s">
        <v>45</v>
      </c>
      <c r="AA1267" t="s">
        <v>53</v>
      </c>
      <c r="AB1267" s="2">
        <v>10</v>
      </c>
    </row>
    <row r="1268" spans="15:28" x14ac:dyDescent="0.25">
      <c r="O1268">
        <f ca="1">_xll.RiskDiscrete($A$6:$A$35,$E$6:$E$35)</f>
        <v>10</v>
      </c>
      <c r="P1268">
        <f ca="1">_xll.RiskDuniform($L$5:$L$16)</f>
        <v>4</v>
      </c>
      <c r="Q1268" t="str">
        <f ca="1">IF(_xll.RiskUniform(0,1)&lt;0.5,"uptown","downtown")</f>
        <v>downtown</v>
      </c>
      <c r="R1268">
        <f t="shared" ca="1" si="99"/>
        <v>2.5</v>
      </c>
      <c r="S1268" t="str">
        <f t="shared" ca="1" si="100"/>
        <v>Tape 10</v>
      </c>
      <c r="T1268" t="str">
        <f t="shared" ca="1" si="101"/>
        <v>April</v>
      </c>
      <c r="U1268" t="str">
        <f t="shared" ca="1" si="102"/>
        <v>downtown</v>
      </c>
      <c r="V1268">
        <f t="shared" ca="1" si="103"/>
        <v>2.5</v>
      </c>
      <c r="Y1268" t="s">
        <v>18</v>
      </c>
      <c r="Z1268" t="s">
        <v>43</v>
      </c>
      <c r="AA1268" t="s">
        <v>54</v>
      </c>
      <c r="AB1268" s="2">
        <v>10</v>
      </c>
    </row>
    <row r="1269" spans="15:28" x14ac:dyDescent="0.25">
      <c r="O1269">
        <f ca="1">_xll.RiskDiscrete($A$6:$A$35,$E$6:$E$35)</f>
        <v>18</v>
      </c>
      <c r="P1269">
        <f ca="1">_xll.RiskDuniform($L$5:$L$16)</f>
        <v>7</v>
      </c>
      <c r="Q1269" t="str">
        <f ca="1">IF(_xll.RiskUniform(0,1)&lt;0.5,"uptown","downtown")</f>
        <v>downtown</v>
      </c>
      <c r="R1269">
        <f t="shared" ca="1" si="99"/>
        <v>10</v>
      </c>
      <c r="S1269" t="str">
        <f t="shared" ca="1" si="100"/>
        <v>Safety 8</v>
      </c>
      <c r="T1269" t="str">
        <f t="shared" ca="1" si="101"/>
        <v>July</v>
      </c>
      <c r="U1269" t="str">
        <f t="shared" ca="1" si="102"/>
        <v>downtown</v>
      </c>
      <c r="V1269">
        <f t="shared" ca="1" si="103"/>
        <v>10</v>
      </c>
      <c r="Y1269" t="s">
        <v>31</v>
      </c>
      <c r="Z1269" t="s">
        <v>39</v>
      </c>
      <c r="AA1269" t="s">
        <v>53</v>
      </c>
      <c r="AB1269" s="2">
        <v>7</v>
      </c>
    </row>
    <row r="1270" spans="15:28" x14ac:dyDescent="0.25">
      <c r="O1270">
        <f ca="1">_xll.RiskDiscrete($A$6:$A$35,$E$6:$E$35)</f>
        <v>14</v>
      </c>
      <c r="P1270">
        <f ca="1">_xll.RiskDuniform($L$5:$L$16)</f>
        <v>12</v>
      </c>
      <c r="Q1270" t="str">
        <f ca="1">IF(_xll.RiskUniform(0,1)&lt;0.5,"uptown","downtown")</f>
        <v>downtown</v>
      </c>
      <c r="R1270">
        <f t="shared" ca="1" si="99"/>
        <v>10</v>
      </c>
      <c r="S1270" t="str">
        <f t="shared" ca="1" si="100"/>
        <v>Safety 4</v>
      </c>
      <c r="T1270" t="str">
        <f t="shared" ca="1" si="101"/>
        <v>December</v>
      </c>
      <c r="U1270" t="str">
        <f t="shared" ca="1" si="102"/>
        <v>downtown</v>
      </c>
      <c r="V1270">
        <f t="shared" ca="1" si="103"/>
        <v>10</v>
      </c>
      <c r="Y1270" t="s">
        <v>16</v>
      </c>
      <c r="Z1270" t="s">
        <v>39</v>
      </c>
      <c r="AA1270" t="s">
        <v>53</v>
      </c>
      <c r="AB1270" s="2">
        <v>2.5</v>
      </c>
    </row>
    <row r="1271" spans="15:28" x14ac:dyDescent="0.25">
      <c r="O1271">
        <f ca="1">_xll.RiskDiscrete($A$6:$A$35,$E$6:$E$35)</f>
        <v>29</v>
      </c>
      <c r="P1271">
        <f ca="1">_xll.RiskDuniform($L$5:$L$16)</f>
        <v>11</v>
      </c>
      <c r="Q1271" t="str">
        <f ca="1">IF(_xll.RiskUniform(0,1)&lt;0.5,"uptown","downtown")</f>
        <v>downtown</v>
      </c>
      <c r="R1271">
        <f t="shared" ca="1" si="99"/>
        <v>7</v>
      </c>
      <c r="S1271" t="str">
        <f t="shared" ca="1" si="100"/>
        <v>Adhesive 9</v>
      </c>
      <c r="T1271" t="str">
        <f t="shared" ca="1" si="101"/>
        <v>November</v>
      </c>
      <c r="U1271" t="str">
        <f t="shared" ca="1" si="102"/>
        <v>downtown</v>
      </c>
      <c r="V1271">
        <f t="shared" ca="1" si="103"/>
        <v>7</v>
      </c>
      <c r="Y1271" t="s">
        <v>24</v>
      </c>
      <c r="Z1271" t="s">
        <v>39</v>
      </c>
      <c r="AA1271" t="s">
        <v>54</v>
      </c>
      <c r="AB1271" s="2">
        <v>10</v>
      </c>
    </row>
    <row r="1272" spans="15:28" x14ac:dyDescent="0.25">
      <c r="O1272">
        <f ca="1">_xll.RiskDiscrete($A$6:$A$35,$E$6:$E$35)</f>
        <v>18</v>
      </c>
      <c r="P1272">
        <f ca="1">_xll.RiskDuniform($L$5:$L$16)</f>
        <v>2</v>
      </c>
      <c r="Q1272" t="str">
        <f ca="1">IF(_xll.RiskUniform(0,1)&lt;0.5,"uptown","downtown")</f>
        <v>downtown</v>
      </c>
      <c r="R1272">
        <f t="shared" ca="1" si="99"/>
        <v>10</v>
      </c>
      <c r="S1272" t="str">
        <f t="shared" ca="1" si="100"/>
        <v>Safety 8</v>
      </c>
      <c r="T1272" t="str">
        <f t="shared" ca="1" si="101"/>
        <v>February</v>
      </c>
      <c r="U1272" t="str">
        <f t="shared" ca="1" si="102"/>
        <v>downtown</v>
      </c>
      <c r="V1272">
        <f t="shared" ca="1" si="103"/>
        <v>10</v>
      </c>
      <c r="Y1272" t="s">
        <v>16</v>
      </c>
      <c r="Z1272" t="s">
        <v>45</v>
      </c>
      <c r="AA1272" t="s">
        <v>54</v>
      </c>
      <c r="AB1272" s="2">
        <v>2.5</v>
      </c>
    </row>
    <row r="1273" spans="15:28" x14ac:dyDescent="0.25">
      <c r="O1273">
        <f ca="1">_xll.RiskDiscrete($A$6:$A$35,$E$6:$E$35)</f>
        <v>18</v>
      </c>
      <c r="P1273">
        <f ca="1">_xll.RiskDuniform($L$5:$L$16)</f>
        <v>1</v>
      </c>
      <c r="Q1273" t="str">
        <f ca="1">IF(_xll.RiskUniform(0,1)&lt;0.5,"uptown","downtown")</f>
        <v>downtown</v>
      </c>
      <c r="R1273">
        <f t="shared" ca="1" si="99"/>
        <v>10</v>
      </c>
      <c r="S1273" t="str">
        <f t="shared" ca="1" si="100"/>
        <v>Safety 8</v>
      </c>
      <c r="T1273" t="str">
        <f t="shared" ca="1" si="101"/>
        <v>January</v>
      </c>
      <c r="U1273" t="str">
        <f t="shared" ca="1" si="102"/>
        <v>downtown</v>
      </c>
      <c r="V1273">
        <f t="shared" ca="1" si="103"/>
        <v>10</v>
      </c>
      <c r="Y1273" t="s">
        <v>13</v>
      </c>
      <c r="Z1273" t="s">
        <v>46</v>
      </c>
      <c r="AA1273" t="s">
        <v>54</v>
      </c>
      <c r="AB1273" s="2">
        <v>2.5</v>
      </c>
    </row>
    <row r="1274" spans="15:28" x14ac:dyDescent="0.25">
      <c r="O1274">
        <f ca="1">_xll.RiskDiscrete($A$6:$A$35,$E$6:$E$35)</f>
        <v>10</v>
      </c>
      <c r="P1274">
        <f ca="1">_xll.RiskDuniform($L$5:$L$16)</f>
        <v>9</v>
      </c>
      <c r="Q1274" t="str">
        <f ca="1">IF(_xll.RiskUniform(0,1)&lt;0.5,"uptown","downtown")</f>
        <v>uptown</v>
      </c>
      <c r="R1274">
        <f t="shared" ca="1" si="99"/>
        <v>2.5</v>
      </c>
      <c r="S1274" t="str">
        <f t="shared" ca="1" si="100"/>
        <v>Tape 10</v>
      </c>
      <c r="T1274" t="str">
        <f t="shared" ca="1" si="101"/>
        <v>September</v>
      </c>
      <c r="U1274" t="str">
        <f t="shared" ca="1" si="102"/>
        <v>uptown</v>
      </c>
      <c r="V1274">
        <f t="shared" ca="1" si="103"/>
        <v>2.5</v>
      </c>
      <c r="Y1274" t="s">
        <v>24</v>
      </c>
      <c r="Z1274" t="s">
        <v>48</v>
      </c>
      <c r="AA1274" t="s">
        <v>54</v>
      </c>
      <c r="AB1274" s="2">
        <v>10</v>
      </c>
    </row>
    <row r="1275" spans="15:28" x14ac:dyDescent="0.25">
      <c r="O1275">
        <f ca="1">_xll.RiskDiscrete($A$6:$A$35,$E$6:$E$35)</f>
        <v>24</v>
      </c>
      <c r="P1275">
        <f ca="1">_xll.RiskDuniform($L$5:$L$16)</f>
        <v>10</v>
      </c>
      <c r="Q1275" t="str">
        <f ca="1">IF(_xll.RiskUniform(0,1)&lt;0.5,"uptown","downtown")</f>
        <v>uptown</v>
      </c>
      <c r="R1275">
        <f t="shared" ca="1" si="99"/>
        <v>7</v>
      </c>
      <c r="S1275" t="str">
        <f t="shared" ca="1" si="100"/>
        <v>Adhesive 4</v>
      </c>
      <c r="T1275" t="str">
        <f t="shared" ca="1" si="101"/>
        <v>October</v>
      </c>
      <c r="U1275" t="str">
        <f t="shared" ca="1" si="102"/>
        <v>uptown</v>
      </c>
      <c r="V1275">
        <f t="shared" ca="1" si="103"/>
        <v>7</v>
      </c>
      <c r="Y1275" t="s">
        <v>16</v>
      </c>
      <c r="Z1275" t="s">
        <v>48</v>
      </c>
      <c r="AA1275" t="s">
        <v>53</v>
      </c>
      <c r="AB1275" s="2">
        <v>2.5</v>
      </c>
    </row>
    <row r="1276" spans="15:28" x14ac:dyDescent="0.25">
      <c r="O1276">
        <f ca="1">_xll.RiskDiscrete($A$6:$A$35,$E$6:$E$35)</f>
        <v>18</v>
      </c>
      <c r="P1276">
        <f ca="1">_xll.RiskDuniform($L$5:$L$16)</f>
        <v>7</v>
      </c>
      <c r="Q1276" t="str">
        <f ca="1">IF(_xll.RiskUniform(0,1)&lt;0.5,"uptown","downtown")</f>
        <v>downtown</v>
      </c>
      <c r="R1276">
        <f t="shared" ca="1" si="99"/>
        <v>10</v>
      </c>
      <c r="S1276" t="str">
        <f t="shared" ca="1" si="100"/>
        <v>Safety 8</v>
      </c>
      <c r="T1276" t="str">
        <f t="shared" ca="1" si="101"/>
        <v>July</v>
      </c>
      <c r="U1276" t="str">
        <f t="shared" ca="1" si="102"/>
        <v>downtown</v>
      </c>
      <c r="V1276">
        <f t="shared" ca="1" si="103"/>
        <v>10</v>
      </c>
      <c r="Y1276" t="s">
        <v>24</v>
      </c>
      <c r="Z1276" t="s">
        <v>42</v>
      </c>
      <c r="AA1276" t="s">
        <v>53</v>
      </c>
      <c r="AB1276" s="2">
        <v>10</v>
      </c>
    </row>
    <row r="1277" spans="15:28" x14ac:dyDescent="0.25">
      <c r="O1277">
        <f ca="1">_xll.RiskDiscrete($A$6:$A$35,$E$6:$E$35)</f>
        <v>12</v>
      </c>
      <c r="P1277">
        <f ca="1">_xll.RiskDuniform($L$5:$L$16)</f>
        <v>4</v>
      </c>
      <c r="Q1277" t="str">
        <f ca="1">IF(_xll.RiskUniform(0,1)&lt;0.5,"uptown","downtown")</f>
        <v>downtown</v>
      </c>
      <c r="R1277">
        <f t="shared" ca="1" si="99"/>
        <v>10</v>
      </c>
      <c r="S1277" t="str">
        <f t="shared" ca="1" si="100"/>
        <v>Safety 2</v>
      </c>
      <c r="T1277" t="str">
        <f t="shared" ca="1" si="101"/>
        <v>April</v>
      </c>
      <c r="U1277" t="str">
        <f t="shared" ca="1" si="102"/>
        <v>downtown</v>
      </c>
      <c r="V1277">
        <f t="shared" ca="1" si="103"/>
        <v>10</v>
      </c>
      <c r="Y1277" t="s">
        <v>16</v>
      </c>
      <c r="Z1277" t="s">
        <v>43</v>
      </c>
      <c r="AA1277" t="s">
        <v>54</v>
      </c>
      <c r="AB1277" s="2">
        <v>2.5</v>
      </c>
    </row>
    <row r="1278" spans="15:28" x14ac:dyDescent="0.25">
      <c r="O1278">
        <f ca="1">_xll.RiskDiscrete($A$6:$A$35,$E$6:$E$35)</f>
        <v>7</v>
      </c>
      <c r="P1278">
        <f ca="1">_xll.RiskDuniform($L$5:$L$16)</f>
        <v>11</v>
      </c>
      <c r="Q1278" t="str">
        <f ca="1">IF(_xll.RiskUniform(0,1)&lt;0.5,"uptown","downtown")</f>
        <v>uptown</v>
      </c>
      <c r="R1278">
        <f t="shared" ca="1" si="99"/>
        <v>2.5</v>
      </c>
      <c r="S1278" t="str">
        <f t="shared" ca="1" si="100"/>
        <v>Tape 7</v>
      </c>
      <c r="T1278" t="str">
        <f t="shared" ca="1" si="101"/>
        <v>November</v>
      </c>
      <c r="U1278" t="str">
        <f t="shared" ca="1" si="102"/>
        <v>uptown</v>
      </c>
      <c r="V1278">
        <f t="shared" ca="1" si="103"/>
        <v>2.5</v>
      </c>
      <c r="Y1278" t="s">
        <v>31</v>
      </c>
      <c r="Z1278" t="s">
        <v>43</v>
      </c>
      <c r="AA1278" t="s">
        <v>54</v>
      </c>
      <c r="AB1278" s="2">
        <v>7</v>
      </c>
    </row>
    <row r="1279" spans="15:28" x14ac:dyDescent="0.25">
      <c r="O1279">
        <f ca="1">_xll.RiskDiscrete($A$6:$A$35,$E$6:$E$35)</f>
        <v>1</v>
      </c>
      <c r="P1279">
        <f ca="1">_xll.RiskDuniform($L$5:$L$16)</f>
        <v>11</v>
      </c>
      <c r="Q1279" t="str">
        <f ca="1">IF(_xll.RiskUniform(0,1)&lt;0.5,"uptown","downtown")</f>
        <v>downtown</v>
      </c>
      <c r="R1279">
        <f t="shared" ca="1" si="99"/>
        <v>3</v>
      </c>
      <c r="S1279" t="str">
        <f t="shared" ca="1" si="100"/>
        <v>Tape 1</v>
      </c>
      <c r="T1279" t="str">
        <f t="shared" ca="1" si="101"/>
        <v>November</v>
      </c>
      <c r="U1279" t="str">
        <f t="shared" ca="1" si="102"/>
        <v>downtown</v>
      </c>
      <c r="V1279">
        <f t="shared" ca="1" si="103"/>
        <v>3</v>
      </c>
      <c r="Y1279" t="s">
        <v>24</v>
      </c>
      <c r="Z1279" t="s">
        <v>39</v>
      </c>
      <c r="AA1279" t="s">
        <v>53</v>
      </c>
      <c r="AB1279" s="2">
        <v>10</v>
      </c>
    </row>
    <row r="1280" spans="15:28" x14ac:dyDescent="0.25">
      <c r="O1280">
        <f ca="1">_xll.RiskDiscrete($A$6:$A$35,$E$6:$E$35)</f>
        <v>12</v>
      </c>
      <c r="P1280">
        <f ca="1">_xll.RiskDuniform($L$5:$L$16)</f>
        <v>8</v>
      </c>
      <c r="Q1280" t="str">
        <f ca="1">IF(_xll.RiskUniform(0,1)&lt;0.5,"uptown","downtown")</f>
        <v>downtown</v>
      </c>
      <c r="R1280">
        <f t="shared" ca="1" si="99"/>
        <v>10</v>
      </c>
      <c r="S1280" t="str">
        <f t="shared" ca="1" si="100"/>
        <v>Safety 2</v>
      </c>
      <c r="T1280" t="str">
        <f t="shared" ca="1" si="101"/>
        <v>August</v>
      </c>
      <c r="U1280" t="str">
        <f t="shared" ca="1" si="102"/>
        <v>downtown</v>
      </c>
      <c r="V1280">
        <f t="shared" ca="1" si="103"/>
        <v>10</v>
      </c>
      <c r="Y1280" t="s">
        <v>16</v>
      </c>
      <c r="Z1280" t="s">
        <v>50</v>
      </c>
      <c r="AA1280" t="s">
        <v>53</v>
      </c>
      <c r="AB1280" s="2">
        <v>2.5</v>
      </c>
    </row>
    <row r="1281" spans="15:28" x14ac:dyDescent="0.25">
      <c r="O1281">
        <f ca="1">_xll.RiskDiscrete($A$6:$A$35,$E$6:$E$35)</f>
        <v>23</v>
      </c>
      <c r="P1281">
        <f ca="1">_xll.RiskDuniform($L$5:$L$16)</f>
        <v>9</v>
      </c>
      <c r="Q1281" t="str">
        <f ca="1">IF(_xll.RiskUniform(0,1)&lt;0.5,"uptown","downtown")</f>
        <v>uptown</v>
      </c>
      <c r="R1281">
        <f t="shared" ca="1" si="99"/>
        <v>7</v>
      </c>
      <c r="S1281" t="str">
        <f t="shared" ca="1" si="100"/>
        <v>Adhesive 3</v>
      </c>
      <c r="T1281" t="str">
        <f t="shared" ca="1" si="101"/>
        <v>September</v>
      </c>
      <c r="U1281" t="str">
        <f t="shared" ca="1" si="102"/>
        <v>uptown</v>
      </c>
      <c r="V1281">
        <f t="shared" ca="1" si="103"/>
        <v>7</v>
      </c>
      <c r="Y1281" t="s">
        <v>16</v>
      </c>
      <c r="Z1281" t="s">
        <v>43</v>
      </c>
      <c r="AA1281" t="s">
        <v>54</v>
      </c>
      <c r="AB1281" s="2">
        <v>2.5</v>
      </c>
    </row>
    <row r="1282" spans="15:28" x14ac:dyDescent="0.25">
      <c r="O1282">
        <f ca="1">_xll.RiskDiscrete($A$6:$A$35,$E$6:$E$35)</f>
        <v>9</v>
      </c>
      <c r="P1282">
        <f ca="1">_xll.RiskDuniform($L$5:$L$16)</f>
        <v>6</v>
      </c>
      <c r="Q1282" t="str">
        <f ca="1">IF(_xll.RiskUniform(0,1)&lt;0.5,"uptown","downtown")</f>
        <v>uptown</v>
      </c>
      <c r="R1282">
        <f t="shared" ca="1" si="99"/>
        <v>2.5</v>
      </c>
      <c r="S1282" t="str">
        <f t="shared" ca="1" si="100"/>
        <v>Tape 9</v>
      </c>
      <c r="T1282" t="str">
        <f t="shared" ca="1" si="101"/>
        <v>June</v>
      </c>
      <c r="U1282" t="str">
        <f t="shared" ca="1" si="102"/>
        <v>uptown</v>
      </c>
      <c r="V1282">
        <f t="shared" ca="1" si="103"/>
        <v>2.5</v>
      </c>
      <c r="Y1282" t="s">
        <v>16</v>
      </c>
      <c r="Z1282" t="s">
        <v>44</v>
      </c>
      <c r="AA1282" t="s">
        <v>54</v>
      </c>
      <c r="AB1282" s="2">
        <v>2.5</v>
      </c>
    </row>
    <row r="1283" spans="15:28" x14ac:dyDescent="0.25">
      <c r="O1283">
        <f ca="1">_xll.RiskDiscrete($A$6:$A$35,$E$6:$E$35)</f>
        <v>18</v>
      </c>
      <c r="P1283">
        <f ca="1">_xll.RiskDuniform($L$5:$L$16)</f>
        <v>2</v>
      </c>
      <c r="Q1283" t="str">
        <f ca="1">IF(_xll.RiskUniform(0,1)&lt;0.5,"uptown","downtown")</f>
        <v>uptown</v>
      </c>
      <c r="R1283">
        <f t="shared" ca="1" si="99"/>
        <v>10</v>
      </c>
      <c r="S1283" t="str">
        <f t="shared" ca="1" si="100"/>
        <v>Safety 8</v>
      </c>
      <c r="T1283" t="str">
        <f t="shared" ca="1" si="101"/>
        <v>February</v>
      </c>
      <c r="U1283" t="str">
        <f t="shared" ca="1" si="102"/>
        <v>uptown</v>
      </c>
      <c r="V1283">
        <f t="shared" ca="1" si="103"/>
        <v>10</v>
      </c>
      <c r="Y1283" t="s">
        <v>34</v>
      </c>
      <c r="Z1283" t="s">
        <v>41</v>
      </c>
      <c r="AA1283" t="s">
        <v>53</v>
      </c>
      <c r="AB1283" s="2">
        <v>7</v>
      </c>
    </row>
    <row r="1284" spans="15:28" x14ac:dyDescent="0.25">
      <c r="O1284">
        <f ca="1">_xll.RiskDiscrete($A$6:$A$35,$E$6:$E$35)</f>
        <v>18</v>
      </c>
      <c r="P1284">
        <f ca="1">_xll.RiskDuniform($L$5:$L$16)</f>
        <v>1</v>
      </c>
      <c r="Q1284" t="str">
        <f ca="1">IF(_xll.RiskUniform(0,1)&lt;0.5,"uptown","downtown")</f>
        <v>downtown</v>
      </c>
      <c r="R1284">
        <f t="shared" ca="1" si="99"/>
        <v>10</v>
      </c>
      <c r="S1284" t="str">
        <f t="shared" ca="1" si="100"/>
        <v>Safety 8</v>
      </c>
      <c r="T1284" t="str">
        <f t="shared" ca="1" si="101"/>
        <v>January</v>
      </c>
      <c r="U1284" t="str">
        <f t="shared" ca="1" si="102"/>
        <v>downtown</v>
      </c>
      <c r="V1284">
        <f t="shared" ca="1" si="103"/>
        <v>10</v>
      </c>
      <c r="Y1284" t="s">
        <v>18</v>
      </c>
      <c r="Z1284" t="s">
        <v>46</v>
      </c>
      <c r="AA1284" t="s">
        <v>54</v>
      </c>
      <c r="AB1284" s="2">
        <v>10</v>
      </c>
    </row>
    <row r="1285" spans="15:28" x14ac:dyDescent="0.25">
      <c r="O1285">
        <f ca="1">_xll.RiskDiscrete($A$6:$A$35,$E$6:$E$35)</f>
        <v>11</v>
      </c>
      <c r="P1285">
        <f ca="1">_xll.RiskDuniform($L$5:$L$16)</f>
        <v>1</v>
      </c>
      <c r="Q1285" t="str">
        <f ca="1">IF(_xll.RiskUniform(0,1)&lt;0.5,"uptown","downtown")</f>
        <v>downtown</v>
      </c>
      <c r="R1285">
        <f t="shared" ca="1" si="99"/>
        <v>12</v>
      </c>
      <c r="S1285" t="str">
        <f t="shared" ca="1" si="100"/>
        <v>Safety 1</v>
      </c>
      <c r="T1285" t="str">
        <f t="shared" ca="1" si="101"/>
        <v>January</v>
      </c>
      <c r="U1285" t="str">
        <f t="shared" ca="1" si="102"/>
        <v>downtown</v>
      </c>
      <c r="V1285">
        <f t="shared" ca="1" si="103"/>
        <v>12</v>
      </c>
      <c r="Y1285" t="s">
        <v>35</v>
      </c>
      <c r="Z1285" t="s">
        <v>41</v>
      </c>
      <c r="AA1285" t="s">
        <v>53</v>
      </c>
      <c r="AB1285" s="2">
        <v>7</v>
      </c>
    </row>
    <row r="1286" spans="15:28" x14ac:dyDescent="0.25">
      <c r="O1286">
        <f ca="1">_xll.RiskDiscrete($A$6:$A$35,$E$6:$E$35)</f>
        <v>10</v>
      </c>
      <c r="P1286">
        <f ca="1">_xll.RiskDuniform($L$5:$L$16)</f>
        <v>6</v>
      </c>
      <c r="Q1286" t="str">
        <f ca="1">IF(_xll.RiskUniform(0,1)&lt;0.5,"uptown","downtown")</f>
        <v>downtown</v>
      </c>
      <c r="R1286">
        <f t="shared" ca="1" si="99"/>
        <v>2.5</v>
      </c>
      <c r="S1286" t="str">
        <f t="shared" ca="1" si="100"/>
        <v>Tape 10</v>
      </c>
      <c r="T1286" t="str">
        <f t="shared" ca="1" si="101"/>
        <v>June</v>
      </c>
      <c r="U1286" t="str">
        <f t="shared" ca="1" si="102"/>
        <v>downtown</v>
      </c>
      <c r="V1286">
        <f t="shared" ca="1" si="103"/>
        <v>2.5</v>
      </c>
      <c r="Y1286" t="s">
        <v>24</v>
      </c>
      <c r="Z1286" t="s">
        <v>49</v>
      </c>
      <c r="AA1286" t="s">
        <v>53</v>
      </c>
      <c r="AB1286" s="2">
        <v>10</v>
      </c>
    </row>
    <row r="1287" spans="15:28" x14ac:dyDescent="0.25">
      <c r="O1287">
        <f ca="1">_xll.RiskDiscrete($A$6:$A$35,$E$6:$E$35)</f>
        <v>18</v>
      </c>
      <c r="P1287">
        <f ca="1">_xll.RiskDuniform($L$5:$L$16)</f>
        <v>1</v>
      </c>
      <c r="Q1287" t="str">
        <f ca="1">IF(_xll.RiskUniform(0,1)&lt;0.5,"uptown","downtown")</f>
        <v>downtown</v>
      </c>
      <c r="R1287">
        <f t="shared" ca="1" si="99"/>
        <v>10</v>
      </c>
      <c r="S1287" t="str">
        <f t="shared" ca="1" si="100"/>
        <v>Safety 8</v>
      </c>
      <c r="T1287" t="str">
        <f t="shared" ca="1" si="101"/>
        <v>January</v>
      </c>
      <c r="U1287" t="str">
        <f t="shared" ca="1" si="102"/>
        <v>downtown</v>
      </c>
      <c r="V1287">
        <f t="shared" ca="1" si="103"/>
        <v>10</v>
      </c>
      <c r="Y1287" t="s">
        <v>24</v>
      </c>
      <c r="Z1287" t="s">
        <v>46</v>
      </c>
      <c r="AA1287" t="s">
        <v>53</v>
      </c>
      <c r="AB1287" s="2">
        <v>10</v>
      </c>
    </row>
    <row r="1288" spans="15:28" x14ac:dyDescent="0.25">
      <c r="O1288">
        <f ca="1">_xll.RiskDiscrete($A$6:$A$35,$E$6:$E$35)</f>
        <v>18</v>
      </c>
      <c r="P1288">
        <f ca="1">_xll.RiskDuniform($L$5:$L$16)</f>
        <v>9</v>
      </c>
      <c r="Q1288" t="str">
        <f ca="1">IF(_xll.RiskUniform(0,1)&lt;0.5,"uptown","downtown")</f>
        <v>uptown</v>
      </c>
      <c r="R1288">
        <f t="shared" ref="R1288:R1333" ca="1" si="104">VLOOKUP(O1288,lookprice,2)</f>
        <v>10</v>
      </c>
      <c r="S1288" t="str">
        <f t="shared" ref="S1288:S1333" ca="1" si="105">VLOOKUP(O1288,lookname,2)</f>
        <v>Safety 8</v>
      </c>
      <c r="T1288" t="str">
        <f t="shared" ref="T1288:T1333" ca="1" si="106">VLOOKUP(P1288,lookmonth,2)</f>
        <v>September</v>
      </c>
      <c r="U1288" t="str">
        <f t="shared" ca="1" si="102"/>
        <v>uptown</v>
      </c>
      <c r="V1288">
        <f t="shared" ca="1" si="103"/>
        <v>10</v>
      </c>
      <c r="Y1288" t="s">
        <v>31</v>
      </c>
      <c r="Z1288" t="s">
        <v>42</v>
      </c>
      <c r="AA1288" t="s">
        <v>53</v>
      </c>
      <c r="AB1288" s="2">
        <v>7</v>
      </c>
    </row>
    <row r="1289" spans="15:28" x14ac:dyDescent="0.25">
      <c r="O1289">
        <f ca="1">_xll.RiskDiscrete($A$6:$A$35,$E$6:$E$35)</f>
        <v>5</v>
      </c>
      <c r="P1289">
        <f ca="1">_xll.RiskDuniform($L$5:$L$16)</f>
        <v>4</v>
      </c>
      <c r="Q1289" t="str">
        <f ca="1">IF(_xll.RiskUniform(0,1)&lt;0.5,"uptown","downtown")</f>
        <v>uptown</v>
      </c>
      <c r="R1289">
        <f t="shared" ca="1" si="104"/>
        <v>2.5</v>
      </c>
      <c r="S1289" t="str">
        <f t="shared" ca="1" si="105"/>
        <v>Tape 5</v>
      </c>
      <c r="T1289" t="str">
        <f t="shared" ca="1" si="106"/>
        <v>April</v>
      </c>
      <c r="U1289" t="str">
        <f t="shared" ref="U1289:U1333" ca="1" si="107">Q1289</f>
        <v>uptown</v>
      </c>
      <c r="V1289">
        <f t="shared" ref="V1289:V1333" ca="1" si="108">R1289</f>
        <v>2.5</v>
      </c>
      <c r="Y1289" t="s">
        <v>30</v>
      </c>
      <c r="Z1289" t="s">
        <v>49</v>
      </c>
      <c r="AA1289" t="s">
        <v>53</v>
      </c>
      <c r="AB1289" s="2">
        <v>7</v>
      </c>
    </row>
    <row r="1290" spans="15:28" x14ac:dyDescent="0.25">
      <c r="O1290">
        <f ca="1">_xll.RiskDiscrete($A$6:$A$35,$E$6:$E$35)</f>
        <v>18</v>
      </c>
      <c r="P1290">
        <f ca="1">_xll.RiskDuniform($L$5:$L$16)</f>
        <v>4</v>
      </c>
      <c r="Q1290" t="str">
        <f ca="1">IF(_xll.RiskUniform(0,1)&lt;0.5,"uptown","downtown")</f>
        <v>downtown</v>
      </c>
      <c r="R1290">
        <f t="shared" ca="1" si="104"/>
        <v>10</v>
      </c>
      <c r="S1290" t="str">
        <f t="shared" ca="1" si="105"/>
        <v>Safety 8</v>
      </c>
      <c r="T1290" t="str">
        <f t="shared" ca="1" si="106"/>
        <v>April</v>
      </c>
      <c r="U1290" t="str">
        <f t="shared" ca="1" si="107"/>
        <v>downtown</v>
      </c>
      <c r="V1290">
        <f t="shared" ca="1" si="108"/>
        <v>10</v>
      </c>
      <c r="Y1290" t="s">
        <v>16</v>
      </c>
      <c r="Z1290" t="s">
        <v>50</v>
      </c>
      <c r="AA1290" t="s">
        <v>54</v>
      </c>
      <c r="AB1290" s="2">
        <v>2.5</v>
      </c>
    </row>
    <row r="1291" spans="15:28" x14ac:dyDescent="0.25">
      <c r="O1291">
        <f ca="1">_xll.RiskDiscrete($A$6:$A$35,$E$6:$E$35)</f>
        <v>18</v>
      </c>
      <c r="P1291">
        <f ca="1">_xll.RiskDuniform($L$5:$L$16)</f>
        <v>1</v>
      </c>
      <c r="Q1291" t="str">
        <f ca="1">IF(_xll.RiskUniform(0,1)&lt;0.5,"uptown","downtown")</f>
        <v>uptown</v>
      </c>
      <c r="R1291">
        <f t="shared" ca="1" si="104"/>
        <v>10</v>
      </c>
      <c r="S1291" t="str">
        <f t="shared" ca="1" si="105"/>
        <v>Safety 8</v>
      </c>
      <c r="T1291" t="str">
        <f t="shared" ca="1" si="106"/>
        <v>January</v>
      </c>
      <c r="U1291" t="str">
        <f t="shared" ca="1" si="107"/>
        <v>uptown</v>
      </c>
      <c r="V1291">
        <f t="shared" ca="1" si="108"/>
        <v>10</v>
      </c>
      <c r="Y1291" t="s">
        <v>24</v>
      </c>
      <c r="Z1291" t="s">
        <v>39</v>
      </c>
      <c r="AA1291" t="s">
        <v>53</v>
      </c>
      <c r="AB1291" s="2">
        <v>10</v>
      </c>
    </row>
    <row r="1292" spans="15:28" x14ac:dyDescent="0.25">
      <c r="O1292">
        <f ca="1">_xll.RiskDiscrete($A$6:$A$35,$E$6:$E$35)</f>
        <v>10</v>
      </c>
      <c r="P1292">
        <f ca="1">_xll.RiskDuniform($L$5:$L$16)</f>
        <v>9</v>
      </c>
      <c r="Q1292" t="str">
        <f ca="1">IF(_xll.RiskUniform(0,1)&lt;0.5,"uptown","downtown")</f>
        <v>downtown</v>
      </c>
      <c r="R1292">
        <f t="shared" ca="1" si="104"/>
        <v>2.5</v>
      </c>
      <c r="S1292" t="str">
        <f t="shared" ca="1" si="105"/>
        <v>Tape 10</v>
      </c>
      <c r="T1292" t="str">
        <f t="shared" ca="1" si="106"/>
        <v>September</v>
      </c>
      <c r="U1292" t="str">
        <f t="shared" ca="1" si="107"/>
        <v>downtown</v>
      </c>
      <c r="V1292">
        <f t="shared" ca="1" si="108"/>
        <v>2.5</v>
      </c>
      <c r="Y1292" t="s">
        <v>24</v>
      </c>
      <c r="Z1292" t="s">
        <v>44</v>
      </c>
      <c r="AA1292" t="s">
        <v>53</v>
      </c>
      <c r="AB1292" s="2">
        <v>10</v>
      </c>
    </row>
    <row r="1293" spans="15:28" x14ac:dyDescent="0.25">
      <c r="O1293">
        <f ca="1">_xll.RiskDiscrete($A$6:$A$35,$E$6:$E$35)</f>
        <v>11</v>
      </c>
      <c r="P1293">
        <f ca="1">_xll.RiskDuniform($L$5:$L$16)</f>
        <v>4</v>
      </c>
      <c r="Q1293" t="str">
        <f ca="1">IF(_xll.RiskUniform(0,1)&lt;0.5,"uptown","downtown")</f>
        <v>downtown</v>
      </c>
      <c r="R1293">
        <f t="shared" ca="1" si="104"/>
        <v>12</v>
      </c>
      <c r="S1293" t="str">
        <f t="shared" ca="1" si="105"/>
        <v>Safety 1</v>
      </c>
      <c r="T1293" t="str">
        <f t="shared" ca="1" si="106"/>
        <v>April</v>
      </c>
      <c r="U1293" t="str">
        <f t="shared" ca="1" si="107"/>
        <v>downtown</v>
      </c>
      <c r="V1293">
        <f t="shared" ca="1" si="108"/>
        <v>12</v>
      </c>
      <c r="Y1293" t="s">
        <v>16</v>
      </c>
      <c r="Z1293" t="s">
        <v>47</v>
      </c>
      <c r="AA1293" t="s">
        <v>54</v>
      </c>
      <c r="AB1293" s="2">
        <v>2.5</v>
      </c>
    </row>
    <row r="1294" spans="15:28" x14ac:dyDescent="0.25">
      <c r="O1294">
        <f ca="1">_xll.RiskDiscrete($A$6:$A$35,$E$6:$E$35)</f>
        <v>17</v>
      </c>
      <c r="P1294">
        <f ca="1">_xll.RiskDuniform($L$5:$L$16)</f>
        <v>12</v>
      </c>
      <c r="Q1294" t="str">
        <f ca="1">IF(_xll.RiskUniform(0,1)&lt;0.5,"uptown","downtown")</f>
        <v>uptown</v>
      </c>
      <c r="R1294">
        <f t="shared" ca="1" si="104"/>
        <v>10</v>
      </c>
      <c r="S1294" t="str">
        <f t="shared" ca="1" si="105"/>
        <v>Safety 7</v>
      </c>
      <c r="T1294" t="str">
        <f t="shared" ca="1" si="106"/>
        <v>December</v>
      </c>
      <c r="U1294" t="str">
        <f t="shared" ca="1" si="107"/>
        <v>uptown</v>
      </c>
      <c r="V1294">
        <f t="shared" ca="1" si="108"/>
        <v>10</v>
      </c>
      <c r="Y1294" t="s">
        <v>7</v>
      </c>
      <c r="Z1294" t="s">
        <v>44</v>
      </c>
      <c r="AA1294" t="s">
        <v>54</v>
      </c>
      <c r="AB1294" s="2">
        <v>3</v>
      </c>
    </row>
    <row r="1295" spans="15:28" x14ac:dyDescent="0.25">
      <c r="O1295">
        <f ca="1">_xll.RiskDiscrete($A$6:$A$35,$E$6:$E$35)</f>
        <v>17</v>
      </c>
      <c r="P1295">
        <f ca="1">_xll.RiskDuniform($L$5:$L$16)</f>
        <v>2</v>
      </c>
      <c r="Q1295" t="str">
        <f ca="1">IF(_xll.RiskUniform(0,1)&lt;0.5,"uptown","downtown")</f>
        <v>downtown</v>
      </c>
      <c r="R1295">
        <f t="shared" ca="1" si="104"/>
        <v>10</v>
      </c>
      <c r="S1295" t="str">
        <f t="shared" ca="1" si="105"/>
        <v>Safety 7</v>
      </c>
      <c r="T1295" t="str">
        <f t="shared" ca="1" si="106"/>
        <v>February</v>
      </c>
      <c r="U1295" t="str">
        <f t="shared" ca="1" si="107"/>
        <v>downtown</v>
      </c>
      <c r="V1295">
        <f t="shared" ca="1" si="108"/>
        <v>10</v>
      </c>
      <c r="Y1295" t="s">
        <v>16</v>
      </c>
      <c r="Z1295" t="s">
        <v>46</v>
      </c>
      <c r="AA1295" t="s">
        <v>53</v>
      </c>
      <c r="AB1295" s="2">
        <v>2.5</v>
      </c>
    </row>
    <row r="1296" spans="15:28" x14ac:dyDescent="0.25">
      <c r="O1296">
        <f ca="1">_xll.RiskDiscrete($A$6:$A$35,$E$6:$E$35)</f>
        <v>18</v>
      </c>
      <c r="P1296">
        <f ca="1">_xll.RiskDuniform($L$5:$L$16)</f>
        <v>6</v>
      </c>
      <c r="Q1296" t="str">
        <f ca="1">IF(_xll.RiskUniform(0,1)&lt;0.5,"uptown","downtown")</f>
        <v>uptown</v>
      </c>
      <c r="R1296">
        <f t="shared" ca="1" si="104"/>
        <v>10</v>
      </c>
      <c r="S1296" t="str">
        <f t="shared" ca="1" si="105"/>
        <v>Safety 8</v>
      </c>
      <c r="T1296" t="str">
        <f t="shared" ca="1" si="106"/>
        <v>June</v>
      </c>
      <c r="U1296" t="str">
        <f t="shared" ca="1" si="107"/>
        <v>uptown</v>
      </c>
      <c r="V1296">
        <f t="shared" ca="1" si="108"/>
        <v>10</v>
      </c>
      <c r="Y1296" t="s">
        <v>16</v>
      </c>
      <c r="Z1296" t="s">
        <v>40</v>
      </c>
      <c r="AA1296" t="s">
        <v>54</v>
      </c>
      <c r="AB1296" s="2">
        <v>2.5</v>
      </c>
    </row>
    <row r="1297" spans="15:28" x14ac:dyDescent="0.25">
      <c r="O1297">
        <f ca="1">_xll.RiskDiscrete($A$6:$A$35,$E$6:$E$35)</f>
        <v>7</v>
      </c>
      <c r="P1297">
        <f ca="1">_xll.RiskDuniform($L$5:$L$16)</f>
        <v>7</v>
      </c>
      <c r="Q1297" t="str">
        <f ca="1">IF(_xll.RiskUniform(0,1)&lt;0.5,"uptown","downtown")</f>
        <v>uptown</v>
      </c>
      <c r="R1297">
        <f t="shared" ca="1" si="104"/>
        <v>2.5</v>
      </c>
      <c r="S1297" t="str">
        <f t="shared" ca="1" si="105"/>
        <v>Tape 7</v>
      </c>
      <c r="T1297" t="str">
        <f t="shared" ca="1" si="106"/>
        <v>July</v>
      </c>
      <c r="U1297" t="str">
        <f t="shared" ca="1" si="107"/>
        <v>uptown</v>
      </c>
      <c r="V1297">
        <f t="shared" ca="1" si="108"/>
        <v>2.5</v>
      </c>
      <c r="Y1297" t="s">
        <v>18</v>
      </c>
      <c r="Z1297" t="s">
        <v>40</v>
      </c>
      <c r="AA1297" t="s">
        <v>54</v>
      </c>
      <c r="AB1297" s="2">
        <v>10</v>
      </c>
    </row>
    <row r="1298" spans="15:28" x14ac:dyDescent="0.25">
      <c r="O1298">
        <f ca="1">_xll.RiskDiscrete($A$6:$A$35,$E$6:$E$35)</f>
        <v>18</v>
      </c>
      <c r="P1298">
        <f ca="1">_xll.RiskDuniform($L$5:$L$16)</f>
        <v>7</v>
      </c>
      <c r="Q1298" t="str">
        <f ca="1">IF(_xll.RiskUniform(0,1)&lt;0.5,"uptown","downtown")</f>
        <v>uptown</v>
      </c>
      <c r="R1298">
        <f t="shared" ca="1" si="104"/>
        <v>10</v>
      </c>
      <c r="S1298" t="str">
        <f t="shared" ca="1" si="105"/>
        <v>Safety 8</v>
      </c>
      <c r="T1298" t="str">
        <f t="shared" ca="1" si="106"/>
        <v>July</v>
      </c>
      <c r="U1298" t="str">
        <f t="shared" ca="1" si="107"/>
        <v>uptown</v>
      </c>
      <c r="V1298">
        <f t="shared" ca="1" si="108"/>
        <v>10</v>
      </c>
      <c r="Y1298" t="s">
        <v>12</v>
      </c>
      <c r="Z1298" t="s">
        <v>39</v>
      </c>
      <c r="AA1298" t="s">
        <v>53</v>
      </c>
      <c r="AB1298" s="2">
        <v>2.5</v>
      </c>
    </row>
    <row r="1299" spans="15:28" x14ac:dyDescent="0.25">
      <c r="O1299">
        <f ca="1">_xll.RiskDiscrete($A$6:$A$35,$E$6:$E$35)</f>
        <v>12</v>
      </c>
      <c r="P1299">
        <f ca="1">_xll.RiskDuniform($L$5:$L$16)</f>
        <v>1</v>
      </c>
      <c r="Q1299" t="str">
        <f ca="1">IF(_xll.RiskUniform(0,1)&lt;0.5,"uptown","downtown")</f>
        <v>uptown</v>
      </c>
      <c r="R1299">
        <f t="shared" ca="1" si="104"/>
        <v>10</v>
      </c>
      <c r="S1299" t="str">
        <f t="shared" ca="1" si="105"/>
        <v>Safety 2</v>
      </c>
      <c r="T1299" t="str">
        <f t="shared" ca="1" si="106"/>
        <v>January</v>
      </c>
      <c r="U1299" t="str">
        <f t="shared" ca="1" si="107"/>
        <v>uptown</v>
      </c>
      <c r="V1299">
        <f t="shared" ca="1" si="108"/>
        <v>10</v>
      </c>
      <c r="Y1299" t="s">
        <v>16</v>
      </c>
      <c r="Z1299" t="s">
        <v>49</v>
      </c>
      <c r="AA1299" t="s">
        <v>53</v>
      </c>
      <c r="AB1299" s="2">
        <v>2.5</v>
      </c>
    </row>
    <row r="1300" spans="15:28" x14ac:dyDescent="0.25">
      <c r="O1300">
        <f ca="1">_xll.RiskDiscrete($A$6:$A$35,$E$6:$E$35)</f>
        <v>4</v>
      </c>
      <c r="P1300">
        <f ca="1">_xll.RiskDuniform($L$5:$L$16)</f>
        <v>7</v>
      </c>
      <c r="Q1300" t="str">
        <f ca="1">IF(_xll.RiskUniform(0,1)&lt;0.5,"uptown","downtown")</f>
        <v>uptown</v>
      </c>
      <c r="R1300">
        <f t="shared" ca="1" si="104"/>
        <v>2.5</v>
      </c>
      <c r="S1300" t="str">
        <f t="shared" ca="1" si="105"/>
        <v>Tape 4</v>
      </c>
      <c r="T1300" t="str">
        <f t="shared" ca="1" si="106"/>
        <v>July</v>
      </c>
      <c r="U1300" t="str">
        <f t="shared" ca="1" si="107"/>
        <v>uptown</v>
      </c>
      <c r="V1300">
        <f t="shared" ca="1" si="108"/>
        <v>2.5</v>
      </c>
      <c r="Y1300" t="s">
        <v>24</v>
      </c>
      <c r="Z1300" t="s">
        <v>40</v>
      </c>
      <c r="AA1300" t="s">
        <v>54</v>
      </c>
      <c r="AB1300" s="2">
        <v>10</v>
      </c>
    </row>
    <row r="1301" spans="15:28" x14ac:dyDescent="0.25">
      <c r="O1301">
        <f ca="1">_xll.RiskDiscrete($A$6:$A$35,$E$6:$E$35)</f>
        <v>10</v>
      </c>
      <c r="P1301">
        <f ca="1">_xll.RiskDuniform($L$5:$L$16)</f>
        <v>8</v>
      </c>
      <c r="Q1301" t="str">
        <f ca="1">IF(_xll.RiskUniform(0,1)&lt;0.5,"uptown","downtown")</f>
        <v>downtown</v>
      </c>
      <c r="R1301">
        <f t="shared" ca="1" si="104"/>
        <v>2.5</v>
      </c>
      <c r="S1301" t="str">
        <f t="shared" ca="1" si="105"/>
        <v>Tape 10</v>
      </c>
      <c r="T1301" t="str">
        <f t="shared" ca="1" si="106"/>
        <v>August</v>
      </c>
      <c r="U1301" t="str">
        <f t="shared" ca="1" si="107"/>
        <v>downtown</v>
      </c>
      <c r="V1301">
        <f t="shared" ca="1" si="108"/>
        <v>2.5</v>
      </c>
      <c r="Y1301" t="s">
        <v>24</v>
      </c>
      <c r="Z1301" t="s">
        <v>50</v>
      </c>
      <c r="AA1301" t="s">
        <v>54</v>
      </c>
      <c r="AB1301" s="2">
        <v>10</v>
      </c>
    </row>
    <row r="1302" spans="15:28" x14ac:dyDescent="0.25">
      <c r="O1302">
        <f ca="1">_xll.RiskDiscrete($A$6:$A$35,$E$6:$E$35)</f>
        <v>3</v>
      </c>
      <c r="P1302">
        <f ca="1">_xll.RiskDuniform($L$5:$L$16)</f>
        <v>4</v>
      </c>
      <c r="Q1302" t="str">
        <f ca="1">IF(_xll.RiskUniform(0,1)&lt;0.5,"uptown","downtown")</f>
        <v>uptown</v>
      </c>
      <c r="R1302">
        <f t="shared" ca="1" si="104"/>
        <v>2.5</v>
      </c>
      <c r="S1302" t="str">
        <f t="shared" ca="1" si="105"/>
        <v>Tape 3</v>
      </c>
      <c r="T1302" t="str">
        <f t="shared" ca="1" si="106"/>
        <v>April</v>
      </c>
      <c r="U1302" t="str">
        <f t="shared" ca="1" si="107"/>
        <v>uptown</v>
      </c>
      <c r="V1302">
        <f t="shared" ca="1" si="108"/>
        <v>2.5</v>
      </c>
      <c r="Y1302" t="s">
        <v>16</v>
      </c>
      <c r="Z1302" t="s">
        <v>45</v>
      </c>
      <c r="AA1302" t="s">
        <v>54</v>
      </c>
      <c r="AB1302" s="2">
        <v>2.5</v>
      </c>
    </row>
    <row r="1303" spans="15:28" x14ac:dyDescent="0.25">
      <c r="O1303">
        <f ca="1">_xll.RiskDiscrete($A$6:$A$35,$E$6:$E$35)</f>
        <v>7</v>
      </c>
      <c r="P1303">
        <f ca="1">_xll.RiskDuniform($L$5:$L$16)</f>
        <v>5</v>
      </c>
      <c r="Q1303" t="str">
        <f ca="1">IF(_xll.RiskUniform(0,1)&lt;0.5,"uptown","downtown")</f>
        <v>downtown</v>
      </c>
      <c r="R1303">
        <f t="shared" ca="1" si="104"/>
        <v>2.5</v>
      </c>
      <c r="S1303" t="str">
        <f t="shared" ca="1" si="105"/>
        <v>Tape 7</v>
      </c>
      <c r="T1303" t="str">
        <f t="shared" ca="1" si="106"/>
        <v>May</v>
      </c>
      <c r="U1303" t="str">
        <f t="shared" ca="1" si="107"/>
        <v>downtown</v>
      </c>
      <c r="V1303">
        <f t="shared" ca="1" si="108"/>
        <v>2.5</v>
      </c>
      <c r="Y1303" t="s">
        <v>24</v>
      </c>
      <c r="Z1303" t="s">
        <v>48</v>
      </c>
      <c r="AA1303" t="s">
        <v>53</v>
      </c>
      <c r="AB1303" s="2">
        <v>10</v>
      </c>
    </row>
    <row r="1304" spans="15:28" x14ac:dyDescent="0.25">
      <c r="O1304">
        <f ca="1">_xll.RiskDiscrete($A$6:$A$35,$E$6:$E$35)</f>
        <v>22</v>
      </c>
      <c r="P1304">
        <f ca="1">_xll.RiskDuniform($L$5:$L$16)</f>
        <v>2</v>
      </c>
      <c r="Q1304" t="str">
        <f ca="1">IF(_xll.RiskUniform(0,1)&lt;0.5,"uptown","downtown")</f>
        <v>downtown</v>
      </c>
      <c r="R1304">
        <f t="shared" ca="1" si="104"/>
        <v>7</v>
      </c>
      <c r="S1304" t="str">
        <f t="shared" ca="1" si="105"/>
        <v>Adhesive 2</v>
      </c>
      <c r="T1304" t="str">
        <f t="shared" ca="1" si="106"/>
        <v>February</v>
      </c>
      <c r="U1304" t="str">
        <f t="shared" ca="1" si="107"/>
        <v>downtown</v>
      </c>
      <c r="V1304">
        <f t="shared" ca="1" si="108"/>
        <v>7</v>
      </c>
      <c r="Y1304" t="s">
        <v>30</v>
      </c>
      <c r="Z1304" t="s">
        <v>46</v>
      </c>
      <c r="AA1304" t="s">
        <v>54</v>
      </c>
      <c r="AB1304" s="2">
        <v>7</v>
      </c>
    </row>
    <row r="1305" spans="15:28" x14ac:dyDescent="0.25">
      <c r="O1305">
        <f ca="1">_xll.RiskDiscrete($A$6:$A$35,$E$6:$E$35)</f>
        <v>4</v>
      </c>
      <c r="P1305">
        <f ca="1">_xll.RiskDuniform($L$5:$L$16)</f>
        <v>11</v>
      </c>
      <c r="Q1305" t="str">
        <f ca="1">IF(_xll.RiskUniform(0,1)&lt;0.5,"uptown","downtown")</f>
        <v>downtown</v>
      </c>
      <c r="R1305">
        <f t="shared" ca="1" si="104"/>
        <v>2.5</v>
      </c>
      <c r="S1305" t="str">
        <f t="shared" ca="1" si="105"/>
        <v>Tape 4</v>
      </c>
      <c r="T1305" t="str">
        <f t="shared" ca="1" si="106"/>
        <v>November</v>
      </c>
      <c r="U1305" t="str">
        <f t="shared" ca="1" si="107"/>
        <v>downtown</v>
      </c>
      <c r="V1305">
        <f t="shared" ca="1" si="108"/>
        <v>2.5</v>
      </c>
      <c r="Y1305" t="s">
        <v>17</v>
      </c>
      <c r="Z1305" t="s">
        <v>49</v>
      </c>
      <c r="AA1305" t="s">
        <v>54</v>
      </c>
      <c r="AB1305" s="2">
        <v>12</v>
      </c>
    </row>
    <row r="1306" spans="15:28" x14ac:dyDescent="0.25">
      <c r="O1306">
        <f ca="1">_xll.RiskDiscrete($A$6:$A$35,$E$6:$E$35)</f>
        <v>18</v>
      </c>
      <c r="P1306">
        <f ca="1">_xll.RiskDuniform($L$5:$L$16)</f>
        <v>12</v>
      </c>
      <c r="Q1306" t="str">
        <f ca="1">IF(_xll.RiskUniform(0,1)&lt;0.5,"uptown","downtown")</f>
        <v>uptown</v>
      </c>
      <c r="R1306">
        <f t="shared" ca="1" si="104"/>
        <v>10</v>
      </c>
      <c r="S1306" t="str">
        <f t="shared" ca="1" si="105"/>
        <v>Safety 8</v>
      </c>
      <c r="T1306" t="str">
        <f t="shared" ca="1" si="106"/>
        <v>December</v>
      </c>
      <c r="U1306" t="str">
        <f t="shared" ca="1" si="107"/>
        <v>uptown</v>
      </c>
      <c r="V1306">
        <f t="shared" ca="1" si="108"/>
        <v>10</v>
      </c>
      <c r="Y1306" t="s">
        <v>7</v>
      </c>
      <c r="Z1306" t="s">
        <v>47</v>
      </c>
      <c r="AA1306" t="s">
        <v>53</v>
      </c>
      <c r="AB1306" s="2">
        <v>3</v>
      </c>
    </row>
    <row r="1307" spans="15:28" x14ac:dyDescent="0.25">
      <c r="O1307">
        <f ca="1">_xll.RiskDiscrete($A$6:$A$35,$E$6:$E$35)</f>
        <v>6</v>
      </c>
      <c r="P1307">
        <f ca="1">_xll.RiskDuniform($L$5:$L$16)</f>
        <v>11</v>
      </c>
      <c r="Q1307" t="str">
        <f ca="1">IF(_xll.RiskUniform(0,1)&lt;0.5,"uptown","downtown")</f>
        <v>uptown</v>
      </c>
      <c r="R1307">
        <f t="shared" ca="1" si="104"/>
        <v>2.5</v>
      </c>
      <c r="S1307" t="str">
        <f t="shared" ca="1" si="105"/>
        <v>Tape 6</v>
      </c>
      <c r="T1307" t="str">
        <f t="shared" ca="1" si="106"/>
        <v>November</v>
      </c>
      <c r="U1307" t="str">
        <f t="shared" ca="1" si="107"/>
        <v>uptown</v>
      </c>
      <c r="V1307">
        <f t="shared" ca="1" si="108"/>
        <v>2.5</v>
      </c>
      <c r="Y1307" t="s">
        <v>24</v>
      </c>
      <c r="Z1307" t="s">
        <v>49</v>
      </c>
      <c r="AA1307" t="s">
        <v>53</v>
      </c>
      <c r="AB1307" s="2">
        <v>10</v>
      </c>
    </row>
    <row r="1308" spans="15:28" x14ac:dyDescent="0.25">
      <c r="O1308">
        <f ca="1">_xll.RiskDiscrete($A$6:$A$35,$E$6:$E$35)</f>
        <v>18</v>
      </c>
      <c r="P1308">
        <f ca="1">_xll.RiskDuniform($L$5:$L$16)</f>
        <v>1</v>
      </c>
      <c r="Q1308" t="str">
        <f ca="1">IF(_xll.RiskUniform(0,1)&lt;0.5,"uptown","downtown")</f>
        <v>uptown</v>
      </c>
      <c r="R1308">
        <f t="shared" ca="1" si="104"/>
        <v>10</v>
      </c>
      <c r="S1308" t="str">
        <f t="shared" ca="1" si="105"/>
        <v>Safety 8</v>
      </c>
      <c r="T1308" t="str">
        <f t="shared" ca="1" si="106"/>
        <v>January</v>
      </c>
      <c r="U1308" t="str">
        <f t="shared" ca="1" si="107"/>
        <v>uptown</v>
      </c>
      <c r="V1308">
        <f t="shared" ca="1" si="108"/>
        <v>10</v>
      </c>
      <c r="Y1308" t="s">
        <v>24</v>
      </c>
      <c r="Z1308" t="s">
        <v>50</v>
      </c>
      <c r="AA1308" t="s">
        <v>53</v>
      </c>
      <c r="AB1308" s="2">
        <v>10</v>
      </c>
    </row>
    <row r="1309" spans="15:28" x14ac:dyDescent="0.25">
      <c r="O1309">
        <f ca="1">_xll.RiskDiscrete($A$6:$A$35,$E$6:$E$35)</f>
        <v>11</v>
      </c>
      <c r="P1309">
        <f ca="1">_xll.RiskDuniform($L$5:$L$16)</f>
        <v>9</v>
      </c>
      <c r="Q1309" t="str">
        <f ca="1">IF(_xll.RiskUniform(0,1)&lt;0.5,"uptown","downtown")</f>
        <v>uptown</v>
      </c>
      <c r="R1309">
        <f t="shared" ca="1" si="104"/>
        <v>12</v>
      </c>
      <c r="S1309" t="str">
        <f t="shared" ca="1" si="105"/>
        <v>Safety 1</v>
      </c>
      <c r="T1309" t="str">
        <f t="shared" ca="1" si="106"/>
        <v>September</v>
      </c>
      <c r="U1309" t="str">
        <f t="shared" ca="1" si="107"/>
        <v>uptown</v>
      </c>
      <c r="V1309">
        <f t="shared" ca="1" si="108"/>
        <v>12</v>
      </c>
      <c r="Y1309" t="s">
        <v>24</v>
      </c>
      <c r="Z1309" t="s">
        <v>44</v>
      </c>
      <c r="AA1309" t="s">
        <v>54</v>
      </c>
      <c r="AB1309" s="2">
        <v>10</v>
      </c>
    </row>
    <row r="1310" spans="15:28" x14ac:dyDescent="0.25">
      <c r="O1310">
        <f ca="1">_xll.RiskDiscrete($A$6:$A$35,$E$6:$E$35)</f>
        <v>17</v>
      </c>
      <c r="P1310">
        <f ca="1">_xll.RiskDuniform($L$5:$L$16)</f>
        <v>12</v>
      </c>
      <c r="Q1310" t="str">
        <f ca="1">IF(_xll.RiskUniform(0,1)&lt;0.5,"uptown","downtown")</f>
        <v>uptown</v>
      </c>
      <c r="R1310">
        <f t="shared" ca="1" si="104"/>
        <v>10</v>
      </c>
      <c r="S1310" t="str">
        <f t="shared" ca="1" si="105"/>
        <v>Safety 7</v>
      </c>
      <c r="T1310" t="str">
        <f t="shared" ca="1" si="106"/>
        <v>December</v>
      </c>
      <c r="U1310" t="str">
        <f t="shared" ca="1" si="107"/>
        <v>uptown</v>
      </c>
      <c r="V1310">
        <f t="shared" ca="1" si="108"/>
        <v>10</v>
      </c>
      <c r="Y1310" t="s">
        <v>10</v>
      </c>
      <c r="Z1310" t="s">
        <v>50</v>
      </c>
      <c r="AA1310" t="s">
        <v>54</v>
      </c>
      <c r="AB1310" s="2">
        <v>2.5</v>
      </c>
    </row>
    <row r="1311" spans="15:28" x14ac:dyDescent="0.25">
      <c r="O1311">
        <f ca="1">_xll.RiskDiscrete($A$6:$A$35,$E$6:$E$35)</f>
        <v>18</v>
      </c>
      <c r="P1311">
        <f ca="1">_xll.RiskDuniform($L$5:$L$16)</f>
        <v>4</v>
      </c>
      <c r="Q1311" t="str">
        <f ca="1">IF(_xll.RiskUniform(0,1)&lt;0.5,"uptown","downtown")</f>
        <v>uptown</v>
      </c>
      <c r="R1311">
        <f t="shared" ca="1" si="104"/>
        <v>10</v>
      </c>
      <c r="S1311" t="str">
        <f t="shared" ca="1" si="105"/>
        <v>Safety 8</v>
      </c>
      <c r="T1311" t="str">
        <f t="shared" ca="1" si="106"/>
        <v>April</v>
      </c>
      <c r="U1311" t="str">
        <f t="shared" ca="1" si="107"/>
        <v>uptown</v>
      </c>
      <c r="V1311">
        <f t="shared" ca="1" si="108"/>
        <v>10</v>
      </c>
      <c r="Y1311" t="s">
        <v>24</v>
      </c>
      <c r="Z1311" t="s">
        <v>40</v>
      </c>
      <c r="AA1311" t="s">
        <v>54</v>
      </c>
      <c r="AB1311" s="2">
        <v>10</v>
      </c>
    </row>
    <row r="1312" spans="15:28" x14ac:dyDescent="0.25">
      <c r="O1312">
        <f ca="1">_xll.RiskDiscrete($A$6:$A$35,$E$6:$E$35)</f>
        <v>10</v>
      </c>
      <c r="P1312">
        <f ca="1">_xll.RiskDuniform($L$5:$L$16)</f>
        <v>2</v>
      </c>
      <c r="Q1312" t="str">
        <f ca="1">IF(_xll.RiskUniform(0,1)&lt;0.5,"uptown","downtown")</f>
        <v>uptown</v>
      </c>
      <c r="R1312">
        <f t="shared" ca="1" si="104"/>
        <v>2.5</v>
      </c>
      <c r="S1312" t="str">
        <f t="shared" ca="1" si="105"/>
        <v>Tape 10</v>
      </c>
      <c r="T1312" t="str">
        <f t="shared" ca="1" si="106"/>
        <v>February</v>
      </c>
      <c r="U1312" t="str">
        <f t="shared" ca="1" si="107"/>
        <v>uptown</v>
      </c>
      <c r="V1312">
        <f t="shared" ca="1" si="108"/>
        <v>2.5</v>
      </c>
      <c r="Y1312" t="s">
        <v>18</v>
      </c>
      <c r="Z1312" t="s">
        <v>41</v>
      </c>
      <c r="AA1312" t="s">
        <v>53</v>
      </c>
      <c r="AB1312" s="2">
        <v>10</v>
      </c>
    </row>
    <row r="1313" spans="15:28" x14ac:dyDescent="0.25">
      <c r="O1313">
        <f ca="1">_xll.RiskDiscrete($A$6:$A$35,$E$6:$E$35)</f>
        <v>18</v>
      </c>
      <c r="P1313">
        <f ca="1">_xll.RiskDuniform($L$5:$L$16)</f>
        <v>10</v>
      </c>
      <c r="Q1313" t="str">
        <f ca="1">IF(_xll.RiskUniform(0,1)&lt;0.5,"uptown","downtown")</f>
        <v>downtown</v>
      </c>
      <c r="R1313">
        <f t="shared" ca="1" si="104"/>
        <v>10</v>
      </c>
      <c r="S1313" t="str">
        <f t="shared" ca="1" si="105"/>
        <v>Safety 8</v>
      </c>
      <c r="T1313" t="str">
        <f t="shared" ca="1" si="106"/>
        <v>October</v>
      </c>
      <c r="U1313" t="str">
        <f t="shared" ca="1" si="107"/>
        <v>downtown</v>
      </c>
      <c r="V1313">
        <f t="shared" ca="1" si="108"/>
        <v>10</v>
      </c>
      <c r="Y1313" t="s">
        <v>30</v>
      </c>
      <c r="Z1313" t="s">
        <v>43</v>
      </c>
      <c r="AA1313" t="s">
        <v>54</v>
      </c>
      <c r="AB1313" s="2">
        <v>7</v>
      </c>
    </row>
    <row r="1314" spans="15:28" x14ac:dyDescent="0.25">
      <c r="O1314">
        <f ca="1">_xll.RiskDiscrete($A$6:$A$35,$E$6:$E$35)</f>
        <v>7</v>
      </c>
      <c r="P1314">
        <f ca="1">_xll.RiskDuniform($L$5:$L$16)</f>
        <v>4</v>
      </c>
      <c r="Q1314" t="str">
        <f ca="1">IF(_xll.RiskUniform(0,1)&lt;0.5,"uptown","downtown")</f>
        <v>downtown</v>
      </c>
      <c r="R1314">
        <f t="shared" ca="1" si="104"/>
        <v>2.5</v>
      </c>
      <c r="S1314" t="str">
        <f t="shared" ca="1" si="105"/>
        <v>Tape 7</v>
      </c>
      <c r="T1314" t="str">
        <f t="shared" ca="1" si="106"/>
        <v>April</v>
      </c>
      <c r="U1314" t="str">
        <f t="shared" ca="1" si="107"/>
        <v>downtown</v>
      </c>
      <c r="V1314">
        <f t="shared" ca="1" si="108"/>
        <v>2.5</v>
      </c>
      <c r="Y1314" t="s">
        <v>16</v>
      </c>
      <c r="Z1314" t="s">
        <v>39</v>
      </c>
      <c r="AA1314" t="s">
        <v>53</v>
      </c>
      <c r="AB1314" s="2">
        <v>2.5</v>
      </c>
    </row>
    <row r="1315" spans="15:28" x14ac:dyDescent="0.25">
      <c r="O1315">
        <f ca="1">_xll.RiskDiscrete($A$6:$A$35,$E$6:$E$35)</f>
        <v>20</v>
      </c>
      <c r="P1315">
        <f ca="1">_xll.RiskDuniform($L$5:$L$16)</f>
        <v>5</v>
      </c>
      <c r="Q1315" t="str">
        <f ca="1">IF(_xll.RiskUniform(0,1)&lt;0.5,"uptown","downtown")</f>
        <v>downtown</v>
      </c>
      <c r="R1315">
        <f t="shared" ca="1" si="104"/>
        <v>10</v>
      </c>
      <c r="S1315" t="str">
        <f t="shared" ca="1" si="105"/>
        <v>Safety 10</v>
      </c>
      <c r="T1315" t="str">
        <f t="shared" ca="1" si="106"/>
        <v>May</v>
      </c>
      <c r="U1315" t="str">
        <f t="shared" ca="1" si="107"/>
        <v>downtown</v>
      </c>
      <c r="V1315">
        <f t="shared" ca="1" si="108"/>
        <v>10</v>
      </c>
      <c r="Y1315" t="s">
        <v>13</v>
      </c>
      <c r="Z1315" t="s">
        <v>43</v>
      </c>
      <c r="AA1315" t="s">
        <v>54</v>
      </c>
      <c r="AB1315" s="2">
        <v>2.5</v>
      </c>
    </row>
    <row r="1316" spans="15:28" x14ac:dyDescent="0.25">
      <c r="O1316">
        <f ca="1">_xll.RiskDiscrete($A$6:$A$35,$E$6:$E$35)</f>
        <v>10</v>
      </c>
      <c r="P1316">
        <f ca="1">_xll.RiskDuniform($L$5:$L$16)</f>
        <v>7</v>
      </c>
      <c r="Q1316" t="str">
        <f ca="1">IF(_xll.RiskUniform(0,1)&lt;0.5,"uptown","downtown")</f>
        <v>uptown</v>
      </c>
      <c r="R1316">
        <f t="shared" ca="1" si="104"/>
        <v>2.5</v>
      </c>
      <c r="S1316" t="str">
        <f t="shared" ca="1" si="105"/>
        <v>Tape 10</v>
      </c>
      <c r="T1316" t="str">
        <f t="shared" ca="1" si="106"/>
        <v>July</v>
      </c>
      <c r="U1316" t="str">
        <f t="shared" ca="1" si="107"/>
        <v>uptown</v>
      </c>
      <c r="V1316">
        <f t="shared" ca="1" si="108"/>
        <v>2.5</v>
      </c>
      <c r="Y1316" t="s">
        <v>16</v>
      </c>
      <c r="Z1316" t="s">
        <v>49</v>
      </c>
      <c r="AA1316" t="s">
        <v>53</v>
      </c>
      <c r="AB1316" s="2">
        <v>2.5</v>
      </c>
    </row>
    <row r="1317" spans="15:28" x14ac:dyDescent="0.25">
      <c r="O1317">
        <f ca="1">_xll.RiskDiscrete($A$6:$A$35,$E$6:$E$35)</f>
        <v>6</v>
      </c>
      <c r="P1317">
        <f ca="1">_xll.RiskDuniform($L$5:$L$16)</f>
        <v>2</v>
      </c>
      <c r="Q1317" t="str">
        <f ca="1">IF(_xll.RiskUniform(0,1)&lt;0.5,"uptown","downtown")</f>
        <v>downtown</v>
      </c>
      <c r="R1317">
        <f t="shared" ca="1" si="104"/>
        <v>2.5</v>
      </c>
      <c r="S1317" t="str">
        <f t="shared" ca="1" si="105"/>
        <v>Tape 6</v>
      </c>
      <c r="T1317" t="str">
        <f t="shared" ca="1" si="106"/>
        <v>February</v>
      </c>
      <c r="U1317" t="str">
        <f t="shared" ca="1" si="107"/>
        <v>downtown</v>
      </c>
      <c r="V1317">
        <f t="shared" ca="1" si="108"/>
        <v>2.5</v>
      </c>
      <c r="Y1317" t="s">
        <v>31</v>
      </c>
      <c r="Z1317" t="s">
        <v>41</v>
      </c>
      <c r="AA1317" t="s">
        <v>54</v>
      </c>
      <c r="AB1317" s="2">
        <v>7</v>
      </c>
    </row>
    <row r="1318" spans="15:28" x14ac:dyDescent="0.25">
      <c r="O1318">
        <f ca="1">_xll.RiskDiscrete($A$6:$A$35,$E$6:$E$35)</f>
        <v>8</v>
      </c>
      <c r="P1318">
        <f ca="1">_xll.RiskDuniform($L$5:$L$16)</f>
        <v>10</v>
      </c>
      <c r="Q1318" t="str">
        <f ca="1">IF(_xll.RiskUniform(0,1)&lt;0.5,"uptown","downtown")</f>
        <v>uptown</v>
      </c>
      <c r="R1318">
        <f t="shared" ca="1" si="104"/>
        <v>2.5</v>
      </c>
      <c r="S1318" t="str">
        <f t="shared" ca="1" si="105"/>
        <v>Tape 8</v>
      </c>
      <c r="T1318" t="str">
        <f t="shared" ca="1" si="106"/>
        <v>October</v>
      </c>
      <c r="U1318" t="str">
        <f t="shared" ca="1" si="107"/>
        <v>uptown</v>
      </c>
      <c r="V1318">
        <f t="shared" ca="1" si="108"/>
        <v>2.5</v>
      </c>
      <c r="Y1318" t="s">
        <v>24</v>
      </c>
      <c r="Z1318" t="s">
        <v>40</v>
      </c>
      <c r="AA1318" t="s">
        <v>54</v>
      </c>
      <c r="AB1318" s="2">
        <v>10</v>
      </c>
    </row>
    <row r="1319" spans="15:28" x14ac:dyDescent="0.25">
      <c r="O1319">
        <f ca="1">_xll.RiskDiscrete($A$6:$A$35,$E$6:$E$35)</f>
        <v>18</v>
      </c>
      <c r="P1319">
        <f ca="1">_xll.RiskDuniform($L$5:$L$16)</f>
        <v>7</v>
      </c>
      <c r="Q1319" t="str">
        <f ca="1">IF(_xll.RiskUniform(0,1)&lt;0.5,"uptown","downtown")</f>
        <v>downtown</v>
      </c>
      <c r="R1319">
        <f t="shared" ca="1" si="104"/>
        <v>10</v>
      </c>
      <c r="S1319" t="str">
        <f t="shared" ca="1" si="105"/>
        <v>Safety 8</v>
      </c>
      <c r="T1319" t="str">
        <f t="shared" ca="1" si="106"/>
        <v>July</v>
      </c>
      <c r="U1319" t="str">
        <f t="shared" ca="1" si="107"/>
        <v>downtown</v>
      </c>
      <c r="V1319">
        <f t="shared" ca="1" si="108"/>
        <v>10</v>
      </c>
      <c r="Y1319" t="s">
        <v>14</v>
      </c>
      <c r="Z1319" t="s">
        <v>45</v>
      </c>
      <c r="AA1319" t="s">
        <v>53</v>
      </c>
      <c r="AB1319" s="2">
        <v>2.5</v>
      </c>
    </row>
    <row r="1320" spans="15:28" x14ac:dyDescent="0.25">
      <c r="O1320">
        <f ca="1">_xll.RiskDiscrete($A$6:$A$35,$E$6:$E$35)</f>
        <v>7</v>
      </c>
      <c r="P1320">
        <f ca="1">_xll.RiskDuniform($L$5:$L$16)</f>
        <v>11</v>
      </c>
      <c r="Q1320" t="str">
        <f ca="1">IF(_xll.RiskUniform(0,1)&lt;0.5,"uptown","downtown")</f>
        <v>downtown</v>
      </c>
      <c r="R1320">
        <f t="shared" ca="1" si="104"/>
        <v>2.5</v>
      </c>
      <c r="S1320" t="str">
        <f t="shared" ca="1" si="105"/>
        <v>Tape 7</v>
      </c>
      <c r="T1320" t="str">
        <f t="shared" ca="1" si="106"/>
        <v>November</v>
      </c>
      <c r="U1320" t="str">
        <f t="shared" ca="1" si="107"/>
        <v>downtown</v>
      </c>
      <c r="V1320">
        <f t="shared" ca="1" si="108"/>
        <v>2.5</v>
      </c>
      <c r="Y1320" t="s">
        <v>13</v>
      </c>
      <c r="Z1320" t="s">
        <v>50</v>
      </c>
      <c r="AA1320" t="s">
        <v>53</v>
      </c>
      <c r="AB1320" s="2">
        <v>2.5</v>
      </c>
    </row>
    <row r="1321" spans="15:28" x14ac:dyDescent="0.25">
      <c r="O1321">
        <f ca="1">_xll.RiskDiscrete($A$6:$A$35,$E$6:$E$35)</f>
        <v>18</v>
      </c>
      <c r="P1321">
        <f ca="1">_xll.RiskDuniform($L$5:$L$16)</f>
        <v>11</v>
      </c>
      <c r="Q1321" t="str">
        <f ca="1">IF(_xll.RiskUniform(0,1)&lt;0.5,"uptown","downtown")</f>
        <v>downtown</v>
      </c>
      <c r="R1321">
        <f t="shared" ca="1" si="104"/>
        <v>10</v>
      </c>
      <c r="S1321" t="str">
        <f t="shared" ca="1" si="105"/>
        <v>Safety 8</v>
      </c>
      <c r="T1321" t="str">
        <f t="shared" ca="1" si="106"/>
        <v>November</v>
      </c>
      <c r="U1321" t="str">
        <f t="shared" ca="1" si="107"/>
        <v>downtown</v>
      </c>
      <c r="V1321">
        <f t="shared" ca="1" si="108"/>
        <v>10</v>
      </c>
      <c r="Y1321" t="s">
        <v>24</v>
      </c>
      <c r="Z1321" t="s">
        <v>45</v>
      </c>
      <c r="AA1321" t="s">
        <v>54</v>
      </c>
      <c r="AB1321" s="2">
        <v>10</v>
      </c>
    </row>
    <row r="1322" spans="15:28" x14ac:dyDescent="0.25">
      <c r="O1322">
        <f ca="1">_xll.RiskDiscrete($A$6:$A$35,$E$6:$E$35)</f>
        <v>18</v>
      </c>
      <c r="P1322">
        <f ca="1">_xll.RiskDuniform($L$5:$L$16)</f>
        <v>4</v>
      </c>
      <c r="Q1322" t="str">
        <f ca="1">IF(_xll.RiskUniform(0,1)&lt;0.5,"uptown","downtown")</f>
        <v>uptown</v>
      </c>
      <c r="R1322">
        <f t="shared" ca="1" si="104"/>
        <v>10</v>
      </c>
      <c r="S1322" t="str">
        <f t="shared" ca="1" si="105"/>
        <v>Safety 8</v>
      </c>
      <c r="T1322" t="str">
        <f t="shared" ca="1" si="106"/>
        <v>April</v>
      </c>
      <c r="U1322" t="str">
        <f t="shared" ca="1" si="107"/>
        <v>uptown</v>
      </c>
      <c r="V1322">
        <f t="shared" ca="1" si="108"/>
        <v>10</v>
      </c>
      <c r="Y1322" t="s">
        <v>9</v>
      </c>
      <c r="Z1322" t="s">
        <v>43</v>
      </c>
      <c r="AA1322" t="s">
        <v>54</v>
      </c>
      <c r="AB1322" s="2">
        <v>2.5</v>
      </c>
    </row>
    <row r="1323" spans="15:28" x14ac:dyDescent="0.25">
      <c r="O1323">
        <f ca="1">_xll.RiskDiscrete($A$6:$A$35,$E$6:$E$35)</f>
        <v>10</v>
      </c>
      <c r="P1323">
        <f ca="1">_xll.RiskDuniform($L$5:$L$16)</f>
        <v>5</v>
      </c>
      <c r="Q1323" t="str">
        <f ca="1">IF(_xll.RiskUniform(0,1)&lt;0.5,"uptown","downtown")</f>
        <v>uptown</v>
      </c>
      <c r="R1323">
        <f t="shared" ca="1" si="104"/>
        <v>2.5</v>
      </c>
      <c r="S1323" t="str">
        <f t="shared" ca="1" si="105"/>
        <v>Tape 10</v>
      </c>
      <c r="T1323" t="str">
        <f t="shared" ca="1" si="106"/>
        <v>May</v>
      </c>
      <c r="U1323" t="str">
        <f t="shared" ca="1" si="107"/>
        <v>uptown</v>
      </c>
      <c r="V1323">
        <f t="shared" ca="1" si="108"/>
        <v>2.5</v>
      </c>
      <c r="Y1323" t="s">
        <v>18</v>
      </c>
      <c r="Z1323" t="s">
        <v>45</v>
      </c>
      <c r="AA1323" t="s">
        <v>54</v>
      </c>
      <c r="AB1323" s="2">
        <v>10</v>
      </c>
    </row>
    <row r="1324" spans="15:28" x14ac:dyDescent="0.25">
      <c r="O1324">
        <f ca="1">_xll.RiskDiscrete($A$6:$A$35,$E$6:$E$35)</f>
        <v>18</v>
      </c>
      <c r="P1324">
        <f ca="1">_xll.RiskDuniform($L$5:$L$16)</f>
        <v>11</v>
      </c>
      <c r="Q1324" t="str">
        <f ca="1">IF(_xll.RiskUniform(0,1)&lt;0.5,"uptown","downtown")</f>
        <v>downtown</v>
      </c>
      <c r="R1324">
        <f t="shared" ca="1" si="104"/>
        <v>10</v>
      </c>
      <c r="S1324" t="str">
        <f t="shared" ca="1" si="105"/>
        <v>Safety 8</v>
      </c>
      <c r="T1324" t="str">
        <f t="shared" ca="1" si="106"/>
        <v>November</v>
      </c>
      <c r="U1324" t="str">
        <f t="shared" ca="1" si="107"/>
        <v>downtown</v>
      </c>
      <c r="V1324">
        <f t="shared" ca="1" si="108"/>
        <v>10</v>
      </c>
      <c r="Y1324" t="s">
        <v>24</v>
      </c>
      <c r="Z1324" t="s">
        <v>47</v>
      </c>
      <c r="AA1324" t="s">
        <v>54</v>
      </c>
      <c r="AB1324" s="2">
        <v>10</v>
      </c>
    </row>
    <row r="1325" spans="15:28" x14ac:dyDescent="0.25">
      <c r="O1325">
        <f ca="1">_xll.RiskDiscrete($A$6:$A$35,$E$6:$E$35)</f>
        <v>18</v>
      </c>
      <c r="P1325">
        <f ca="1">_xll.RiskDuniform($L$5:$L$16)</f>
        <v>3</v>
      </c>
      <c r="Q1325" t="str">
        <f ca="1">IF(_xll.RiskUniform(0,1)&lt;0.5,"uptown","downtown")</f>
        <v>downtown</v>
      </c>
      <c r="R1325">
        <f t="shared" ca="1" si="104"/>
        <v>10</v>
      </c>
      <c r="S1325" t="str">
        <f t="shared" ca="1" si="105"/>
        <v>Safety 8</v>
      </c>
      <c r="T1325" t="str">
        <f t="shared" ca="1" si="106"/>
        <v>March</v>
      </c>
      <c r="U1325" t="str">
        <f t="shared" ca="1" si="107"/>
        <v>downtown</v>
      </c>
      <c r="V1325">
        <f t="shared" ca="1" si="108"/>
        <v>10</v>
      </c>
      <c r="Y1325" t="s">
        <v>32</v>
      </c>
      <c r="Z1325" t="s">
        <v>50</v>
      </c>
      <c r="AA1325" t="s">
        <v>53</v>
      </c>
      <c r="AB1325" s="2">
        <v>7</v>
      </c>
    </row>
    <row r="1326" spans="15:28" x14ac:dyDescent="0.25">
      <c r="O1326">
        <f ca="1">_xll.RiskDiscrete($A$6:$A$35,$E$6:$E$35)</f>
        <v>12</v>
      </c>
      <c r="P1326">
        <f ca="1">_xll.RiskDuniform($L$5:$L$16)</f>
        <v>3</v>
      </c>
      <c r="Q1326" t="str">
        <f ca="1">IF(_xll.RiskUniform(0,1)&lt;0.5,"uptown","downtown")</f>
        <v>downtown</v>
      </c>
      <c r="R1326">
        <f t="shared" ca="1" si="104"/>
        <v>10</v>
      </c>
      <c r="S1326" t="str">
        <f t="shared" ca="1" si="105"/>
        <v>Safety 2</v>
      </c>
      <c r="T1326" t="str">
        <f t="shared" ca="1" si="106"/>
        <v>March</v>
      </c>
      <c r="U1326" t="str">
        <f t="shared" ca="1" si="107"/>
        <v>downtown</v>
      </c>
      <c r="V1326">
        <f t="shared" ca="1" si="108"/>
        <v>10</v>
      </c>
      <c r="Y1326" t="s">
        <v>16</v>
      </c>
      <c r="Z1326" t="s">
        <v>46</v>
      </c>
      <c r="AA1326" t="s">
        <v>54</v>
      </c>
      <c r="AB1326" s="2">
        <v>2.5</v>
      </c>
    </row>
    <row r="1327" spans="15:28" x14ac:dyDescent="0.25">
      <c r="O1327">
        <f ca="1">_xll.RiskDiscrete($A$6:$A$35,$E$6:$E$35)</f>
        <v>18</v>
      </c>
      <c r="P1327">
        <f ca="1">_xll.RiskDuniform($L$5:$L$16)</f>
        <v>10</v>
      </c>
      <c r="Q1327" t="str">
        <f ca="1">IF(_xll.RiskUniform(0,1)&lt;0.5,"uptown","downtown")</f>
        <v>uptown</v>
      </c>
      <c r="R1327">
        <f t="shared" ca="1" si="104"/>
        <v>10</v>
      </c>
      <c r="S1327" t="str">
        <f t="shared" ca="1" si="105"/>
        <v>Safety 8</v>
      </c>
      <c r="T1327" t="str">
        <f t="shared" ca="1" si="106"/>
        <v>October</v>
      </c>
      <c r="U1327" t="str">
        <f t="shared" ca="1" si="107"/>
        <v>uptown</v>
      </c>
      <c r="V1327">
        <f t="shared" ca="1" si="108"/>
        <v>10</v>
      </c>
      <c r="Y1327" t="s">
        <v>17</v>
      </c>
      <c r="Z1327" t="s">
        <v>47</v>
      </c>
      <c r="AA1327" t="s">
        <v>53</v>
      </c>
      <c r="AB1327" s="2">
        <v>12</v>
      </c>
    </row>
    <row r="1328" spans="15:28" x14ac:dyDescent="0.25">
      <c r="O1328">
        <f ca="1">_xll.RiskDiscrete($A$6:$A$35,$E$6:$E$35)</f>
        <v>18</v>
      </c>
      <c r="P1328">
        <f ca="1">_xll.RiskDuniform($L$5:$L$16)</f>
        <v>10</v>
      </c>
      <c r="Q1328" t="str">
        <f ca="1">IF(_xll.RiskUniform(0,1)&lt;0.5,"uptown","downtown")</f>
        <v>downtown</v>
      </c>
      <c r="R1328">
        <f t="shared" ca="1" si="104"/>
        <v>10</v>
      </c>
      <c r="S1328" t="str">
        <f t="shared" ca="1" si="105"/>
        <v>Safety 8</v>
      </c>
      <c r="T1328" t="str">
        <f t="shared" ca="1" si="106"/>
        <v>October</v>
      </c>
      <c r="U1328" t="str">
        <f t="shared" ca="1" si="107"/>
        <v>downtown</v>
      </c>
      <c r="V1328">
        <f t="shared" ca="1" si="108"/>
        <v>10</v>
      </c>
      <c r="Y1328" t="s">
        <v>24</v>
      </c>
      <c r="Z1328" t="s">
        <v>43</v>
      </c>
      <c r="AA1328" t="s">
        <v>53</v>
      </c>
      <c r="AB1328" s="2">
        <v>10</v>
      </c>
    </row>
    <row r="1329" spans="15:28" x14ac:dyDescent="0.25">
      <c r="O1329">
        <f ca="1">_xll.RiskDiscrete($A$6:$A$35,$E$6:$E$35)</f>
        <v>10</v>
      </c>
      <c r="P1329">
        <f ca="1">_xll.RiskDuniform($L$5:$L$16)</f>
        <v>3</v>
      </c>
      <c r="Q1329" t="str">
        <f ca="1">IF(_xll.RiskUniform(0,1)&lt;0.5,"uptown","downtown")</f>
        <v>uptown</v>
      </c>
      <c r="R1329">
        <f t="shared" ca="1" si="104"/>
        <v>2.5</v>
      </c>
      <c r="S1329" t="str">
        <f t="shared" ca="1" si="105"/>
        <v>Tape 10</v>
      </c>
      <c r="T1329" t="str">
        <f t="shared" ca="1" si="106"/>
        <v>March</v>
      </c>
      <c r="U1329" t="str">
        <f t="shared" ca="1" si="107"/>
        <v>uptown</v>
      </c>
      <c r="V1329">
        <f t="shared" ca="1" si="108"/>
        <v>2.5</v>
      </c>
      <c r="Y1329" t="s">
        <v>16</v>
      </c>
      <c r="Z1329" t="s">
        <v>49</v>
      </c>
      <c r="AA1329" t="s">
        <v>54</v>
      </c>
      <c r="AB1329" s="2">
        <v>2.5</v>
      </c>
    </row>
    <row r="1330" spans="15:28" x14ac:dyDescent="0.25">
      <c r="O1330">
        <f ca="1">_xll.RiskDiscrete($A$6:$A$35,$E$6:$E$35)</f>
        <v>24</v>
      </c>
      <c r="P1330">
        <f ca="1">_xll.RiskDuniform($L$5:$L$16)</f>
        <v>8</v>
      </c>
      <c r="Q1330" t="str">
        <f ca="1">IF(_xll.RiskUniform(0,1)&lt;0.5,"uptown","downtown")</f>
        <v>uptown</v>
      </c>
      <c r="R1330">
        <f t="shared" ca="1" si="104"/>
        <v>7</v>
      </c>
      <c r="S1330" t="str">
        <f t="shared" ca="1" si="105"/>
        <v>Adhesive 4</v>
      </c>
      <c r="T1330" t="str">
        <f t="shared" ca="1" si="106"/>
        <v>August</v>
      </c>
      <c r="U1330" t="str">
        <f t="shared" ca="1" si="107"/>
        <v>uptown</v>
      </c>
      <c r="V1330">
        <f t="shared" ca="1" si="108"/>
        <v>7</v>
      </c>
      <c r="Y1330" t="s">
        <v>17</v>
      </c>
      <c r="Z1330" t="s">
        <v>48</v>
      </c>
      <c r="AA1330" t="s">
        <v>53</v>
      </c>
      <c r="AB1330" s="2">
        <v>12</v>
      </c>
    </row>
    <row r="1331" spans="15:28" x14ac:dyDescent="0.25">
      <c r="O1331">
        <f ca="1">_xll.RiskDiscrete($A$6:$A$35,$E$6:$E$35)</f>
        <v>7</v>
      </c>
      <c r="P1331">
        <f ca="1">_xll.RiskDuniform($L$5:$L$16)</f>
        <v>12</v>
      </c>
      <c r="Q1331" t="str">
        <f ca="1">IF(_xll.RiskUniform(0,1)&lt;0.5,"uptown","downtown")</f>
        <v>downtown</v>
      </c>
      <c r="R1331">
        <f t="shared" ca="1" si="104"/>
        <v>2.5</v>
      </c>
      <c r="S1331" t="str">
        <f t="shared" ca="1" si="105"/>
        <v>Tape 7</v>
      </c>
      <c r="T1331" t="str">
        <f t="shared" ca="1" si="106"/>
        <v>December</v>
      </c>
      <c r="U1331" t="str">
        <f t="shared" ca="1" si="107"/>
        <v>downtown</v>
      </c>
      <c r="V1331">
        <f t="shared" ca="1" si="108"/>
        <v>2.5</v>
      </c>
      <c r="Y1331" t="s">
        <v>24</v>
      </c>
      <c r="Z1331" t="s">
        <v>48</v>
      </c>
      <c r="AA1331" t="s">
        <v>53</v>
      </c>
      <c r="AB1331" s="2">
        <v>10</v>
      </c>
    </row>
    <row r="1332" spans="15:28" x14ac:dyDescent="0.25">
      <c r="O1332">
        <f ca="1">_xll.RiskDiscrete($A$6:$A$35,$E$6:$E$35)</f>
        <v>25</v>
      </c>
      <c r="P1332">
        <f ca="1">_xll.RiskDuniform($L$5:$L$16)</f>
        <v>2</v>
      </c>
      <c r="Q1332" t="str">
        <f ca="1">IF(_xll.RiskUniform(0,1)&lt;0.5,"uptown","downtown")</f>
        <v>uptown</v>
      </c>
      <c r="R1332">
        <f t="shared" ca="1" si="104"/>
        <v>7</v>
      </c>
      <c r="S1332" t="str">
        <f t="shared" ca="1" si="105"/>
        <v>Adhesive 5</v>
      </c>
      <c r="T1332" t="str">
        <f t="shared" ca="1" si="106"/>
        <v>February</v>
      </c>
      <c r="U1332" t="str">
        <f t="shared" ca="1" si="107"/>
        <v>uptown</v>
      </c>
      <c r="V1332">
        <f t="shared" ca="1" si="108"/>
        <v>7</v>
      </c>
      <c r="Y1332" t="s">
        <v>12</v>
      </c>
      <c r="Z1332" t="s">
        <v>48</v>
      </c>
      <c r="AA1332" t="s">
        <v>54</v>
      </c>
      <c r="AB1332" s="2">
        <v>2.5</v>
      </c>
    </row>
    <row r="1333" spans="15:28" x14ac:dyDescent="0.25">
      <c r="O1333">
        <f ca="1">_xll.RiskDiscrete($A$6:$A$35,$E$6:$E$35)</f>
        <v>18</v>
      </c>
      <c r="P1333">
        <f ca="1">_xll.RiskDuniform($L$5:$L$16)</f>
        <v>2</v>
      </c>
      <c r="Q1333" t="str">
        <f ca="1">IF(_xll.RiskUniform(0,1)&lt;0.5,"uptown","downtown")</f>
        <v>downtown</v>
      </c>
      <c r="R1333">
        <f t="shared" ca="1" si="104"/>
        <v>10</v>
      </c>
      <c r="S1333" t="str">
        <f t="shared" ca="1" si="105"/>
        <v>Safety 8</v>
      </c>
      <c r="T1333" t="str">
        <f t="shared" ca="1" si="106"/>
        <v>February</v>
      </c>
      <c r="U1333" t="str">
        <f t="shared" ca="1" si="107"/>
        <v>downtown</v>
      </c>
      <c r="V1333">
        <f t="shared" ca="1" si="108"/>
        <v>10</v>
      </c>
      <c r="Y1333" t="s">
        <v>24</v>
      </c>
      <c r="Z1333" t="s">
        <v>50</v>
      </c>
      <c r="AA1333" t="s">
        <v>53</v>
      </c>
      <c r="AB1333" s="2">
        <v>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workbookViewId="0">
      <selection activeCell="A4" sqref="A4:C4"/>
    </sheetView>
  </sheetViews>
  <sheetFormatPr defaultRowHeight="15" x14ac:dyDescent="0.25"/>
  <cols>
    <col min="1" max="1" width="13.140625" bestFit="1" customWidth="1"/>
    <col min="2" max="2" width="27.85546875" bestFit="1" customWidth="1"/>
    <col min="3" max="3" width="13.85546875" bestFit="1" customWidth="1"/>
  </cols>
  <sheetData>
    <row r="3" spans="1:3" x14ac:dyDescent="0.25">
      <c r="A3" s="3" t="s">
        <v>55</v>
      </c>
      <c r="B3" t="s">
        <v>62</v>
      </c>
      <c r="C3" t="s">
        <v>61</v>
      </c>
    </row>
    <row r="4" spans="1:3" x14ac:dyDescent="0.25">
      <c r="A4" s="4" t="s">
        <v>39</v>
      </c>
      <c r="B4" s="6">
        <v>8.8094245204336952E-2</v>
      </c>
      <c r="C4" s="2">
        <v>845</v>
      </c>
    </row>
    <row r="5" spans="1:3" x14ac:dyDescent="0.25">
      <c r="A5" s="4" t="s">
        <v>40</v>
      </c>
      <c r="B5" s="6">
        <v>8.548790658882402E-2</v>
      </c>
      <c r="C5" s="2">
        <v>820</v>
      </c>
    </row>
    <row r="6" spans="1:3" x14ac:dyDescent="0.25">
      <c r="A6" s="4" t="s">
        <v>41</v>
      </c>
      <c r="B6" s="6">
        <v>6.5783986655546287E-2</v>
      </c>
      <c r="C6" s="2">
        <v>631</v>
      </c>
    </row>
    <row r="7" spans="1:3" x14ac:dyDescent="0.25">
      <c r="A7" s="4" t="s">
        <v>42</v>
      </c>
      <c r="B7" s="6">
        <v>8.0952877397831524E-2</v>
      </c>
      <c r="C7" s="2">
        <v>776.5</v>
      </c>
    </row>
    <row r="8" spans="1:3" x14ac:dyDescent="0.25">
      <c r="A8" s="4" t="s">
        <v>43</v>
      </c>
      <c r="B8" s="6">
        <v>8.4758131776480394E-2</v>
      </c>
      <c r="C8" s="2">
        <v>813</v>
      </c>
    </row>
    <row r="9" spans="1:3" x14ac:dyDescent="0.25">
      <c r="A9" s="4" t="s">
        <v>44</v>
      </c>
      <c r="B9" s="6">
        <v>8.8667639699749792E-2</v>
      </c>
      <c r="C9" s="2">
        <v>850.5</v>
      </c>
    </row>
    <row r="10" spans="1:3" x14ac:dyDescent="0.25">
      <c r="A10" s="4" t="s">
        <v>45</v>
      </c>
      <c r="B10" s="6">
        <v>8.7677231025854882E-2</v>
      </c>
      <c r="C10" s="2">
        <v>841</v>
      </c>
    </row>
    <row r="11" spans="1:3" x14ac:dyDescent="0.25">
      <c r="A11" s="4" t="s">
        <v>46</v>
      </c>
      <c r="B11" s="6">
        <v>7.1309424520433692E-2</v>
      </c>
      <c r="C11" s="2">
        <v>684</v>
      </c>
    </row>
    <row r="12" spans="1:3" x14ac:dyDescent="0.25">
      <c r="A12" s="4" t="s">
        <v>47</v>
      </c>
      <c r="B12" s="6">
        <v>8.7103836530442041E-2</v>
      </c>
      <c r="C12" s="2">
        <v>835.5</v>
      </c>
    </row>
    <row r="13" spans="1:3" x14ac:dyDescent="0.25">
      <c r="A13" s="4" t="s">
        <v>48</v>
      </c>
      <c r="B13" s="6">
        <v>7.8502919099249377E-2</v>
      </c>
      <c r="C13" s="2">
        <v>753</v>
      </c>
    </row>
    <row r="14" spans="1:3" x14ac:dyDescent="0.25">
      <c r="A14" s="4" t="s">
        <v>49</v>
      </c>
      <c r="B14" s="6">
        <v>9.1065471226021683E-2</v>
      </c>
      <c r="C14" s="2">
        <v>873.5</v>
      </c>
    </row>
    <row r="15" spans="1:3" x14ac:dyDescent="0.25">
      <c r="A15" s="4" t="s">
        <v>50</v>
      </c>
      <c r="B15" s="6">
        <v>9.0596330275229356E-2</v>
      </c>
      <c r="C15" s="2">
        <v>869</v>
      </c>
    </row>
    <row r="16" spans="1:3" x14ac:dyDescent="0.25">
      <c r="A16" s="4" t="s">
        <v>56</v>
      </c>
      <c r="B16" s="6">
        <v>1</v>
      </c>
      <c r="C16" s="2">
        <v>9592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4"/>
  <sheetViews>
    <sheetView zoomScale="84" zoomScaleNormal="84" workbookViewId="0">
      <selection activeCell="B8" sqref="B8"/>
    </sheetView>
  </sheetViews>
  <sheetFormatPr defaultRowHeight="15" x14ac:dyDescent="0.25"/>
  <cols>
    <col min="1" max="1" width="13.140625" style="7" bestFit="1" customWidth="1"/>
    <col min="2" max="2" width="11.7109375" style="7" customWidth="1"/>
    <col min="3" max="16384" width="9.140625" style="7"/>
  </cols>
  <sheetData>
    <row r="3" spans="1:5" x14ac:dyDescent="0.25">
      <c r="A3" s="8" t="s">
        <v>55</v>
      </c>
      <c r="B3" s="7" t="s">
        <v>63</v>
      </c>
    </row>
    <row r="4" spans="1:5" x14ac:dyDescent="0.25">
      <c r="A4" s="9" t="s">
        <v>27</v>
      </c>
      <c r="B4" s="10">
        <v>24</v>
      </c>
    </row>
    <row r="5" spans="1:5" x14ac:dyDescent="0.25">
      <c r="A5" s="9" t="s">
        <v>36</v>
      </c>
      <c r="B5" s="10">
        <v>70</v>
      </c>
    </row>
    <row r="6" spans="1:5" x14ac:dyDescent="0.25">
      <c r="A6" s="9" t="s">
        <v>28</v>
      </c>
      <c r="B6" s="10">
        <v>63</v>
      </c>
    </row>
    <row r="7" spans="1:5" x14ac:dyDescent="0.25">
      <c r="A7" s="9" t="s">
        <v>29</v>
      </c>
      <c r="B7" s="10">
        <v>49</v>
      </c>
    </row>
    <row r="8" spans="1:5" x14ac:dyDescent="0.25">
      <c r="A8" s="9" t="s">
        <v>30</v>
      </c>
      <c r="B8" s="10">
        <v>238</v>
      </c>
    </row>
    <row r="9" spans="1:5" x14ac:dyDescent="0.25">
      <c r="A9" s="9" t="s">
        <v>31</v>
      </c>
      <c r="B9" s="10">
        <v>168</v>
      </c>
    </row>
    <row r="10" spans="1:5" x14ac:dyDescent="0.25">
      <c r="A10" s="9" t="s">
        <v>32</v>
      </c>
      <c r="B10" s="10">
        <v>42</v>
      </c>
      <c r="E10" s="7">
        <f>GETPIVOTDATA("Price",$A$3,"Product","Adhesive 8")</f>
        <v>42</v>
      </c>
    </row>
    <row r="11" spans="1:5" x14ac:dyDescent="0.25">
      <c r="A11" s="9" t="s">
        <v>33</v>
      </c>
      <c r="B11" s="10">
        <v>70</v>
      </c>
      <c r="E11" s="11" t="s">
        <v>65</v>
      </c>
    </row>
    <row r="12" spans="1:5" x14ac:dyDescent="0.25">
      <c r="A12" s="9" t="s">
        <v>34</v>
      </c>
      <c r="B12" s="10">
        <v>42</v>
      </c>
    </row>
    <row r="13" spans="1:5" x14ac:dyDescent="0.25">
      <c r="A13" s="9" t="s">
        <v>35</v>
      </c>
      <c r="B13" s="10">
        <v>91</v>
      </c>
    </row>
    <row r="14" spans="1:5" x14ac:dyDescent="0.25">
      <c r="A14" s="9" t="s">
        <v>17</v>
      </c>
      <c r="B14" s="10">
        <v>732</v>
      </c>
    </row>
    <row r="15" spans="1:5" x14ac:dyDescent="0.25">
      <c r="A15" s="9" t="s">
        <v>26</v>
      </c>
      <c r="B15" s="10">
        <v>90</v>
      </c>
    </row>
    <row r="16" spans="1:5" x14ac:dyDescent="0.25">
      <c r="A16" s="9" t="s">
        <v>18</v>
      </c>
      <c r="B16" s="10">
        <v>740</v>
      </c>
    </row>
    <row r="17" spans="1:2" x14ac:dyDescent="0.25">
      <c r="A17" s="9" t="s">
        <v>19</v>
      </c>
      <c r="B17" s="10">
        <v>140</v>
      </c>
    </row>
    <row r="18" spans="1:2" x14ac:dyDescent="0.25">
      <c r="A18" s="9" t="s">
        <v>20</v>
      </c>
      <c r="B18" s="10">
        <v>90</v>
      </c>
    </row>
    <row r="19" spans="1:2" x14ac:dyDescent="0.25">
      <c r="A19" s="9" t="s">
        <v>21</v>
      </c>
      <c r="B19" s="10">
        <v>50</v>
      </c>
    </row>
    <row r="20" spans="1:2" x14ac:dyDescent="0.25">
      <c r="A20" s="9" t="s">
        <v>22</v>
      </c>
      <c r="B20" s="10">
        <v>220</v>
      </c>
    </row>
    <row r="21" spans="1:2" x14ac:dyDescent="0.25">
      <c r="A21" s="9" t="s">
        <v>23</v>
      </c>
      <c r="B21" s="10">
        <v>420</v>
      </c>
    </row>
    <row r="22" spans="1:2" x14ac:dyDescent="0.25">
      <c r="A22" s="9" t="s">
        <v>24</v>
      </c>
      <c r="B22" s="10">
        <v>5050</v>
      </c>
    </row>
    <row r="23" spans="1:2" x14ac:dyDescent="0.25">
      <c r="A23" s="9" t="s">
        <v>25</v>
      </c>
      <c r="B23" s="10">
        <v>40</v>
      </c>
    </row>
    <row r="24" spans="1:2" x14ac:dyDescent="0.25">
      <c r="A24" s="9" t="s">
        <v>7</v>
      </c>
      <c r="B24" s="10">
        <v>93</v>
      </c>
    </row>
    <row r="25" spans="1:2" x14ac:dyDescent="0.25">
      <c r="A25" s="9" t="s">
        <v>16</v>
      </c>
      <c r="B25" s="10">
        <v>490</v>
      </c>
    </row>
    <row r="26" spans="1:2" x14ac:dyDescent="0.25">
      <c r="A26" s="9" t="s">
        <v>8</v>
      </c>
      <c r="B26" s="10">
        <v>25</v>
      </c>
    </row>
    <row r="27" spans="1:2" x14ac:dyDescent="0.25">
      <c r="A27" s="9" t="s">
        <v>9</v>
      </c>
      <c r="B27" s="10">
        <v>15</v>
      </c>
    </row>
    <row r="28" spans="1:2" x14ac:dyDescent="0.25">
      <c r="A28" s="9" t="s">
        <v>10</v>
      </c>
      <c r="B28" s="10">
        <v>35</v>
      </c>
    </row>
    <row r="29" spans="1:2" x14ac:dyDescent="0.25">
      <c r="A29" s="9" t="s">
        <v>11</v>
      </c>
      <c r="B29" s="10">
        <v>47.5</v>
      </c>
    </row>
    <row r="30" spans="1:2" x14ac:dyDescent="0.25">
      <c r="A30" s="9" t="s">
        <v>12</v>
      </c>
      <c r="B30" s="10">
        <v>67.5</v>
      </c>
    </row>
    <row r="31" spans="1:2" x14ac:dyDescent="0.25">
      <c r="A31" s="9" t="s">
        <v>13</v>
      </c>
      <c r="B31" s="10">
        <v>340</v>
      </c>
    </row>
    <row r="32" spans="1:2" x14ac:dyDescent="0.25">
      <c r="A32" s="9" t="s">
        <v>14</v>
      </c>
      <c r="B32" s="10">
        <v>20</v>
      </c>
    </row>
    <row r="33" spans="1:2" x14ac:dyDescent="0.25">
      <c r="A33" s="9" t="s">
        <v>15</v>
      </c>
      <c r="B33" s="10">
        <v>30</v>
      </c>
    </row>
    <row r="34" spans="1:2" x14ac:dyDescent="0.25">
      <c r="A34" s="9" t="s">
        <v>56</v>
      </c>
      <c r="B34" s="10">
        <v>9592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2"/>
  <sheetViews>
    <sheetView topLeftCell="A3" workbookViewId="0">
      <selection activeCell="E22" sqref="E22"/>
    </sheetView>
  </sheetViews>
  <sheetFormatPr defaultRowHeight="15" x14ac:dyDescent="0.25"/>
  <cols>
    <col min="1" max="1" width="13.140625" bestFit="1" customWidth="1"/>
    <col min="2" max="2" width="9.140625" customWidth="1"/>
  </cols>
  <sheetData>
    <row r="3" spans="1:6" x14ac:dyDescent="0.25">
      <c r="A3" s="3" t="s">
        <v>55</v>
      </c>
      <c r="B3" t="s">
        <v>63</v>
      </c>
    </row>
    <row r="4" spans="1:6" x14ac:dyDescent="0.25">
      <c r="A4" s="4" t="s">
        <v>24</v>
      </c>
      <c r="B4" s="2">
        <v>5050</v>
      </c>
    </row>
    <row r="5" spans="1:6" x14ac:dyDescent="0.25">
      <c r="A5" s="4" t="s">
        <v>18</v>
      </c>
      <c r="B5" s="2">
        <v>740</v>
      </c>
    </row>
    <row r="6" spans="1:6" x14ac:dyDescent="0.25">
      <c r="A6" s="4" t="s">
        <v>17</v>
      </c>
      <c r="B6" s="2">
        <v>732</v>
      </c>
    </row>
    <row r="7" spans="1:6" x14ac:dyDescent="0.25">
      <c r="A7" s="4" t="s">
        <v>16</v>
      </c>
      <c r="B7" s="2">
        <v>490</v>
      </c>
    </row>
    <row r="8" spans="1:6" x14ac:dyDescent="0.25">
      <c r="A8" s="4" t="s">
        <v>23</v>
      </c>
      <c r="B8" s="2">
        <v>420</v>
      </c>
    </row>
    <row r="9" spans="1:6" x14ac:dyDescent="0.25">
      <c r="A9" s="4" t="s">
        <v>13</v>
      </c>
      <c r="B9" s="2">
        <v>340</v>
      </c>
    </row>
    <row r="10" spans="1:6" x14ac:dyDescent="0.25">
      <c r="A10" s="4" t="s">
        <v>56</v>
      </c>
      <c r="B10" s="2">
        <v>7772</v>
      </c>
      <c r="C10" s="7"/>
      <c r="D10" s="7"/>
      <c r="E10" s="7"/>
      <c r="F10" s="7"/>
    </row>
    <row r="11" spans="1:6" x14ac:dyDescent="0.25">
      <c r="C11" s="7" t="s">
        <v>58</v>
      </c>
      <c r="D11" s="7"/>
      <c r="E11" s="7"/>
      <c r="F11" s="7"/>
    </row>
    <row r="12" spans="1:6" x14ac:dyDescent="0.25">
      <c r="C12" s="7"/>
      <c r="D12" s="7"/>
      <c r="E12" s="7"/>
      <c r="F12"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H23" sqref="H23"/>
    </sheetView>
  </sheetViews>
  <sheetFormatPr defaultRowHeight="15" x14ac:dyDescent="0.25"/>
  <cols>
    <col min="1" max="1" width="13.140625" customWidth="1"/>
    <col min="2" max="2" width="16.28515625" bestFit="1" customWidth="1"/>
    <col min="3" max="3" width="7.85546875" customWidth="1"/>
    <col min="4" max="4" width="11.28515625" bestFit="1" customWidth="1"/>
  </cols>
  <sheetData>
    <row r="1" spans="1:4" x14ac:dyDescent="0.25">
      <c r="A1" s="3" t="s">
        <v>52</v>
      </c>
      <c r="B1" t="s">
        <v>60</v>
      </c>
    </row>
    <row r="3" spans="1:4" x14ac:dyDescent="0.25">
      <c r="A3" s="3" t="s">
        <v>57</v>
      </c>
      <c r="B3" s="3" t="s">
        <v>59</v>
      </c>
    </row>
    <row r="4" spans="1:4" x14ac:dyDescent="0.25">
      <c r="A4" s="3" t="s">
        <v>55</v>
      </c>
      <c r="B4" t="s">
        <v>53</v>
      </c>
      <c r="C4" t="s">
        <v>54</v>
      </c>
      <c r="D4" t="s">
        <v>56</v>
      </c>
    </row>
    <row r="5" spans="1:4" x14ac:dyDescent="0.25">
      <c r="A5" s="4" t="s">
        <v>39</v>
      </c>
      <c r="B5" s="2">
        <v>482</v>
      </c>
      <c r="C5" s="2">
        <v>363</v>
      </c>
      <c r="D5" s="2">
        <v>845</v>
      </c>
    </row>
    <row r="6" spans="1:4" x14ac:dyDescent="0.25">
      <c r="A6" s="4" t="s">
        <v>40</v>
      </c>
      <c r="B6" s="2">
        <v>363</v>
      </c>
      <c r="C6" s="2">
        <v>457</v>
      </c>
      <c r="D6" s="2">
        <v>820</v>
      </c>
    </row>
    <row r="7" spans="1:4" x14ac:dyDescent="0.25">
      <c r="A7" s="4" t="s">
        <v>41</v>
      </c>
      <c r="B7" s="2">
        <v>299</v>
      </c>
      <c r="C7" s="2">
        <v>332</v>
      </c>
      <c r="D7" s="2">
        <v>631</v>
      </c>
    </row>
    <row r="8" spans="1:4" x14ac:dyDescent="0.25">
      <c r="A8" s="4" t="s">
        <v>42</v>
      </c>
      <c r="B8" s="2">
        <v>407</v>
      </c>
      <c r="C8" s="2">
        <v>369.5</v>
      </c>
      <c r="D8" s="2">
        <v>776.5</v>
      </c>
    </row>
    <row r="9" spans="1:4" x14ac:dyDescent="0.25">
      <c r="A9" s="4" t="s">
        <v>43</v>
      </c>
      <c r="B9" s="2">
        <v>408.5</v>
      </c>
      <c r="C9" s="2">
        <v>404.5</v>
      </c>
      <c r="D9" s="2">
        <v>813</v>
      </c>
    </row>
    <row r="10" spans="1:4" x14ac:dyDescent="0.25">
      <c r="A10" s="4" t="s">
        <v>44</v>
      </c>
      <c r="B10" s="2">
        <v>400.5</v>
      </c>
      <c r="C10" s="2">
        <v>450</v>
      </c>
      <c r="D10" s="2">
        <v>850.5</v>
      </c>
    </row>
    <row r="11" spans="1:4" x14ac:dyDescent="0.25">
      <c r="A11" s="4" t="s">
        <v>45</v>
      </c>
      <c r="B11" s="2">
        <v>446</v>
      </c>
      <c r="C11" s="2">
        <v>395</v>
      </c>
      <c r="D11" s="2">
        <v>841</v>
      </c>
    </row>
    <row r="12" spans="1:4" x14ac:dyDescent="0.25">
      <c r="A12" s="4" t="s">
        <v>46</v>
      </c>
      <c r="B12" s="2">
        <v>372.5</v>
      </c>
      <c r="C12" s="2">
        <v>311.5</v>
      </c>
      <c r="D12" s="2">
        <v>684</v>
      </c>
    </row>
    <row r="13" spans="1:4" x14ac:dyDescent="0.25">
      <c r="A13" s="4" t="s">
        <v>47</v>
      </c>
      <c r="B13" s="2">
        <v>446.5</v>
      </c>
      <c r="C13" s="2">
        <v>389</v>
      </c>
      <c r="D13" s="2">
        <v>835.5</v>
      </c>
    </row>
    <row r="14" spans="1:4" x14ac:dyDescent="0.25">
      <c r="A14" s="4" t="s">
        <v>48</v>
      </c>
      <c r="B14" s="2">
        <v>394</v>
      </c>
      <c r="C14" s="2">
        <v>359</v>
      </c>
      <c r="D14" s="2">
        <v>753</v>
      </c>
    </row>
    <row r="15" spans="1:4" x14ac:dyDescent="0.25">
      <c r="A15" s="4" t="s">
        <v>49</v>
      </c>
      <c r="B15" s="2">
        <v>503.5</v>
      </c>
      <c r="C15" s="2">
        <v>370</v>
      </c>
      <c r="D15" s="2">
        <v>873.5</v>
      </c>
    </row>
    <row r="16" spans="1:4" x14ac:dyDescent="0.25">
      <c r="A16" s="4" t="s">
        <v>50</v>
      </c>
      <c r="B16" s="2">
        <v>463</v>
      </c>
      <c r="C16" s="2">
        <v>406</v>
      </c>
      <c r="D16" s="2">
        <v>869</v>
      </c>
    </row>
    <row r="17" spans="1:4" x14ac:dyDescent="0.25">
      <c r="A17" s="4" t="s">
        <v>56</v>
      </c>
      <c r="B17" s="5">
        <v>4985.5</v>
      </c>
      <c r="C17" s="5">
        <v>4606.5</v>
      </c>
      <c r="D17" s="5">
        <v>9592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E18" sqref="E17:E18"/>
    </sheetView>
  </sheetViews>
  <sheetFormatPr defaultRowHeight="15" x14ac:dyDescent="0.25"/>
  <cols>
    <col min="1" max="1" width="10" customWidth="1"/>
  </cols>
  <sheetData>
    <row r="1" spans="1:4" x14ac:dyDescent="0.25">
      <c r="A1" t="s">
        <v>52</v>
      </c>
      <c r="B1" t="s">
        <v>37</v>
      </c>
      <c r="C1" t="s">
        <v>38</v>
      </c>
      <c r="D1" t="s">
        <v>51</v>
      </c>
    </row>
    <row r="2" spans="1:4" x14ac:dyDescent="0.25">
      <c r="A2" t="s">
        <v>23</v>
      </c>
      <c r="B2" t="s">
        <v>39</v>
      </c>
      <c r="C2" t="s">
        <v>53</v>
      </c>
      <c r="D2">
        <v>10</v>
      </c>
    </row>
    <row r="3" spans="1:4" x14ac:dyDescent="0.25">
      <c r="A3" t="s">
        <v>17</v>
      </c>
      <c r="B3" t="s">
        <v>39</v>
      </c>
      <c r="C3" t="s">
        <v>53</v>
      </c>
      <c r="D3">
        <v>12</v>
      </c>
    </row>
    <row r="4" spans="1:4" x14ac:dyDescent="0.25">
      <c r="A4" t="s">
        <v>17</v>
      </c>
      <c r="B4" t="s">
        <v>39</v>
      </c>
      <c r="C4" t="s">
        <v>53</v>
      </c>
      <c r="D4">
        <v>12</v>
      </c>
    </row>
    <row r="5" spans="1:4" x14ac:dyDescent="0.25">
      <c r="A5" t="s">
        <v>17</v>
      </c>
      <c r="B5" t="s">
        <v>39</v>
      </c>
      <c r="C5" t="s">
        <v>53</v>
      </c>
      <c r="D5">
        <v>12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abSelected="1" workbookViewId="0">
      <selection activeCell="F19" sqref="F19"/>
    </sheetView>
  </sheetViews>
  <sheetFormatPr defaultRowHeight="15" x14ac:dyDescent="0.25"/>
  <cols>
    <col min="1" max="1" width="13.140625" customWidth="1"/>
    <col min="2" max="2" width="17.85546875" bestFit="1" customWidth="1"/>
    <col min="3" max="3" width="7.85546875" customWidth="1"/>
    <col min="4" max="4" width="11.28515625" bestFit="1" customWidth="1"/>
  </cols>
  <sheetData>
    <row r="1" spans="1:4" x14ac:dyDescent="0.25">
      <c r="A1" s="3" t="s">
        <v>52</v>
      </c>
      <c r="B1" t="s">
        <v>64</v>
      </c>
    </row>
    <row r="3" spans="1:4" x14ac:dyDescent="0.25">
      <c r="A3" s="3" t="s">
        <v>57</v>
      </c>
      <c r="B3" s="3" t="s">
        <v>59</v>
      </c>
    </row>
    <row r="4" spans="1:4" x14ac:dyDescent="0.25">
      <c r="A4" s="3" t="s">
        <v>55</v>
      </c>
      <c r="B4" t="s">
        <v>53</v>
      </c>
      <c r="C4" t="s">
        <v>54</v>
      </c>
      <c r="D4" t="s">
        <v>56</v>
      </c>
    </row>
    <row r="5" spans="1:4" x14ac:dyDescent="0.25">
      <c r="A5" s="4" t="s">
        <v>39</v>
      </c>
      <c r="B5" s="2">
        <v>46</v>
      </c>
      <c r="C5" s="2">
        <v>22</v>
      </c>
      <c r="D5" s="2">
        <v>68</v>
      </c>
    </row>
    <row r="6" spans="1:4" x14ac:dyDescent="0.25">
      <c r="A6" s="4" t="s">
        <v>40</v>
      </c>
      <c r="B6" s="2">
        <v>44</v>
      </c>
      <c r="C6" s="2">
        <v>68</v>
      </c>
      <c r="D6" s="2">
        <v>112</v>
      </c>
    </row>
    <row r="7" spans="1:4" x14ac:dyDescent="0.25">
      <c r="A7" s="4" t="s">
        <v>41</v>
      </c>
      <c r="B7" s="2">
        <v>51</v>
      </c>
      <c r="C7" s="2">
        <v>63</v>
      </c>
      <c r="D7" s="2">
        <v>114</v>
      </c>
    </row>
    <row r="8" spans="1:4" x14ac:dyDescent="0.25">
      <c r="A8" s="4" t="s">
        <v>42</v>
      </c>
      <c r="B8" s="2">
        <v>44</v>
      </c>
      <c r="C8" s="2">
        <v>44</v>
      </c>
      <c r="D8" s="2">
        <v>88</v>
      </c>
    </row>
    <row r="9" spans="1:4" x14ac:dyDescent="0.25">
      <c r="A9" s="4" t="s">
        <v>43</v>
      </c>
      <c r="B9" s="2">
        <v>10</v>
      </c>
      <c r="C9" s="2">
        <v>34</v>
      </c>
      <c r="D9" s="2">
        <v>44</v>
      </c>
    </row>
    <row r="10" spans="1:4" x14ac:dyDescent="0.25">
      <c r="A10" s="4" t="s">
        <v>44</v>
      </c>
      <c r="B10" s="2">
        <v>89</v>
      </c>
      <c r="C10" s="2">
        <v>56</v>
      </c>
      <c r="D10" s="2">
        <v>145</v>
      </c>
    </row>
    <row r="11" spans="1:4" x14ac:dyDescent="0.25">
      <c r="A11" s="4" t="s">
        <v>45</v>
      </c>
      <c r="B11" s="2">
        <v>49</v>
      </c>
      <c r="C11" s="2"/>
      <c r="D11" s="2">
        <v>49</v>
      </c>
    </row>
    <row r="12" spans="1:4" x14ac:dyDescent="0.25">
      <c r="A12" s="4" t="s">
        <v>46</v>
      </c>
      <c r="B12" s="2">
        <v>10</v>
      </c>
      <c r="C12" s="2">
        <v>36</v>
      </c>
      <c r="D12" s="2">
        <v>46</v>
      </c>
    </row>
    <row r="13" spans="1:4" x14ac:dyDescent="0.25">
      <c r="A13" s="4" t="s">
        <v>47</v>
      </c>
      <c r="B13" s="2">
        <v>88</v>
      </c>
      <c r="C13" s="2">
        <v>44</v>
      </c>
      <c r="D13" s="2">
        <v>132</v>
      </c>
    </row>
    <row r="14" spans="1:4" x14ac:dyDescent="0.25">
      <c r="A14" s="4" t="s">
        <v>48</v>
      </c>
      <c r="B14" s="2">
        <v>102</v>
      </c>
      <c r="C14" s="2">
        <v>87</v>
      </c>
      <c r="D14" s="2">
        <v>189</v>
      </c>
    </row>
    <row r="15" spans="1:4" x14ac:dyDescent="0.25">
      <c r="A15" s="4" t="s">
        <v>49</v>
      </c>
      <c r="B15" s="2">
        <v>56</v>
      </c>
      <c r="C15" s="2">
        <v>70</v>
      </c>
      <c r="D15" s="2">
        <v>126</v>
      </c>
    </row>
    <row r="16" spans="1:4" x14ac:dyDescent="0.25">
      <c r="A16" s="4" t="s">
        <v>50</v>
      </c>
      <c r="B16" s="2">
        <v>32</v>
      </c>
      <c r="C16" s="2">
        <v>49</v>
      </c>
      <c r="D16" s="2">
        <v>81</v>
      </c>
    </row>
    <row r="17" spans="1:4" x14ac:dyDescent="0.25">
      <c r="A17" s="4" t="s">
        <v>56</v>
      </c>
      <c r="B17" s="5">
        <v>621</v>
      </c>
      <c r="C17" s="5">
        <v>573</v>
      </c>
      <c r="D17" s="5">
        <v>1194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5" sqref="B5"/>
    </sheetView>
  </sheetViews>
  <sheetFormatPr defaultRowHeight="15" x14ac:dyDescent="0.25"/>
  <cols>
    <col min="1" max="1" width="13.140625" bestFit="1" customWidth="1"/>
    <col min="2" max="2" width="12" bestFit="1" customWidth="1"/>
  </cols>
  <sheetData>
    <row r="3" spans="1:2" x14ac:dyDescent="0.25">
      <c r="A3" s="3" t="s">
        <v>55</v>
      </c>
      <c r="B3" t="s">
        <v>57</v>
      </c>
    </row>
    <row r="4" spans="1:2" x14ac:dyDescent="0.25">
      <c r="A4" s="4" t="s">
        <v>53</v>
      </c>
      <c r="B4" s="5">
        <v>4985.5</v>
      </c>
    </row>
    <row r="5" spans="1:2" x14ac:dyDescent="0.25">
      <c r="A5" s="4" t="s">
        <v>54</v>
      </c>
      <c r="B5" s="5">
        <v>4606.5</v>
      </c>
    </row>
    <row r="6" spans="1:2" x14ac:dyDescent="0.25">
      <c r="A6" s="4" t="s">
        <v>56</v>
      </c>
      <c r="B6" s="5">
        <v>9592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4"/>
  <sheetViews>
    <sheetView workbookViewId="0">
      <selection activeCell="B3" sqref="B3"/>
    </sheetView>
  </sheetViews>
  <sheetFormatPr defaultRowHeight="15" x14ac:dyDescent="0.25"/>
  <cols>
    <col min="1" max="1" width="13.140625" bestFit="1" customWidth="1"/>
    <col min="2" max="2" width="12" bestFit="1" customWidth="1"/>
  </cols>
  <sheetData>
    <row r="3" spans="1:2" x14ac:dyDescent="0.25">
      <c r="A3" s="3" t="s">
        <v>55</v>
      </c>
      <c r="B3" t="s">
        <v>57</v>
      </c>
    </row>
    <row r="4" spans="1:2" x14ac:dyDescent="0.25">
      <c r="A4" s="4" t="s">
        <v>27</v>
      </c>
      <c r="B4" s="5">
        <v>24</v>
      </c>
    </row>
    <row r="5" spans="1:2" x14ac:dyDescent="0.25">
      <c r="A5" s="4" t="s">
        <v>36</v>
      </c>
      <c r="B5" s="5">
        <v>70</v>
      </c>
    </row>
    <row r="6" spans="1:2" x14ac:dyDescent="0.25">
      <c r="A6" s="4" t="s">
        <v>28</v>
      </c>
      <c r="B6" s="5">
        <v>63</v>
      </c>
    </row>
    <row r="7" spans="1:2" x14ac:dyDescent="0.25">
      <c r="A7" s="4" t="s">
        <v>29</v>
      </c>
      <c r="B7" s="5">
        <v>49</v>
      </c>
    </row>
    <row r="8" spans="1:2" x14ac:dyDescent="0.25">
      <c r="A8" s="4" t="s">
        <v>30</v>
      </c>
      <c r="B8" s="5">
        <v>238</v>
      </c>
    </row>
    <row r="9" spans="1:2" x14ac:dyDescent="0.25">
      <c r="A9" s="4" t="s">
        <v>31</v>
      </c>
      <c r="B9" s="5">
        <v>168</v>
      </c>
    </row>
    <row r="10" spans="1:2" x14ac:dyDescent="0.25">
      <c r="A10" s="4" t="s">
        <v>32</v>
      </c>
      <c r="B10" s="5">
        <v>42</v>
      </c>
    </row>
    <row r="11" spans="1:2" x14ac:dyDescent="0.25">
      <c r="A11" s="4" t="s">
        <v>33</v>
      </c>
      <c r="B11" s="5">
        <v>70</v>
      </c>
    </row>
    <row r="12" spans="1:2" x14ac:dyDescent="0.25">
      <c r="A12" s="4" t="s">
        <v>34</v>
      </c>
      <c r="B12" s="5">
        <v>42</v>
      </c>
    </row>
    <row r="13" spans="1:2" x14ac:dyDescent="0.25">
      <c r="A13" s="4" t="s">
        <v>35</v>
      </c>
      <c r="B13" s="5">
        <v>91</v>
      </c>
    </row>
    <row r="14" spans="1:2" x14ac:dyDescent="0.25">
      <c r="A14" s="4" t="s">
        <v>17</v>
      </c>
      <c r="B14" s="5">
        <v>732</v>
      </c>
    </row>
    <row r="15" spans="1:2" x14ac:dyDescent="0.25">
      <c r="A15" s="4" t="s">
        <v>26</v>
      </c>
      <c r="B15" s="5">
        <v>90</v>
      </c>
    </row>
    <row r="16" spans="1:2" x14ac:dyDescent="0.25">
      <c r="A16" s="4" t="s">
        <v>18</v>
      </c>
      <c r="B16" s="5">
        <v>740</v>
      </c>
    </row>
    <row r="17" spans="1:2" x14ac:dyDescent="0.25">
      <c r="A17" s="4" t="s">
        <v>19</v>
      </c>
      <c r="B17" s="5">
        <v>140</v>
      </c>
    </row>
    <row r="18" spans="1:2" x14ac:dyDescent="0.25">
      <c r="A18" s="4" t="s">
        <v>20</v>
      </c>
      <c r="B18" s="5">
        <v>90</v>
      </c>
    </row>
    <row r="19" spans="1:2" x14ac:dyDescent="0.25">
      <c r="A19" s="4" t="s">
        <v>21</v>
      </c>
      <c r="B19" s="5">
        <v>50</v>
      </c>
    </row>
    <row r="20" spans="1:2" x14ac:dyDescent="0.25">
      <c r="A20" s="4" t="s">
        <v>22</v>
      </c>
      <c r="B20" s="5">
        <v>220</v>
      </c>
    </row>
    <row r="21" spans="1:2" x14ac:dyDescent="0.25">
      <c r="A21" s="4" t="s">
        <v>23</v>
      </c>
      <c r="B21" s="5">
        <v>420</v>
      </c>
    </row>
    <row r="22" spans="1:2" x14ac:dyDescent="0.25">
      <c r="A22" s="4" t="s">
        <v>24</v>
      </c>
      <c r="B22" s="5">
        <v>5050</v>
      </c>
    </row>
    <row r="23" spans="1:2" x14ac:dyDescent="0.25">
      <c r="A23" s="4" t="s">
        <v>25</v>
      </c>
      <c r="B23" s="5">
        <v>40</v>
      </c>
    </row>
    <row r="24" spans="1:2" x14ac:dyDescent="0.25">
      <c r="A24" s="4" t="s">
        <v>7</v>
      </c>
      <c r="B24" s="5">
        <v>93</v>
      </c>
    </row>
    <row r="25" spans="1:2" x14ac:dyDescent="0.25">
      <c r="A25" s="4" t="s">
        <v>16</v>
      </c>
      <c r="B25" s="5">
        <v>490</v>
      </c>
    </row>
    <row r="26" spans="1:2" x14ac:dyDescent="0.25">
      <c r="A26" s="4" t="s">
        <v>8</v>
      </c>
      <c r="B26" s="5">
        <v>25</v>
      </c>
    </row>
    <row r="27" spans="1:2" x14ac:dyDescent="0.25">
      <c r="A27" s="4" t="s">
        <v>9</v>
      </c>
      <c r="B27" s="5">
        <v>15</v>
      </c>
    </row>
    <row r="28" spans="1:2" x14ac:dyDescent="0.25">
      <c r="A28" s="4" t="s">
        <v>10</v>
      </c>
      <c r="B28" s="5">
        <v>35</v>
      </c>
    </row>
    <row r="29" spans="1:2" x14ac:dyDescent="0.25">
      <c r="A29" s="4" t="s">
        <v>11</v>
      </c>
      <c r="B29" s="5">
        <v>47.5</v>
      </c>
    </row>
    <row r="30" spans="1:2" x14ac:dyDescent="0.25">
      <c r="A30" s="4" t="s">
        <v>12</v>
      </c>
      <c r="B30" s="5">
        <v>67.5</v>
      </c>
    </row>
    <row r="31" spans="1:2" x14ac:dyDescent="0.25">
      <c r="A31" s="4" t="s">
        <v>13</v>
      </c>
      <c r="B31" s="5">
        <v>340</v>
      </c>
    </row>
    <row r="32" spans="1:2" x14ac:dyDescent="0.25">
      <c r="A32" s="4" t="s">
        <v>14</v>
      </c>
      <c r="B32" s="5">
        <v>20</v>
      </c>
    </row>
    <row r="33" spans="1:2" x14ac:dyDescent="0.25">
      <c r="A33" s="4" t="s">
        <v>15</v>
      </c>
      <c r="B33" s="5">
        <v>30</v>
      </c>
    </row>
    <row r="34" spans="1:2" x14ac:dyDescent="0.25">
      <c r="A34" s="4" t="s">
        <v>56</v>
      </c>
      <c r="B34" s="5">
        <v>9592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revenue by store</vt:lpstr>
      <vt:lpstr>month</vt:lpstr>
      <vt:lpstr>products</vt:lpstr>
      <vt:lpstr>Top 80 %</vt:lpstr>
      <vt:lpstr>Report filter unfiltered</vt:lpstr>
      <vt:lpstr>January downtown</vt:lpstr>
      <vt:lpstr>Filtered with a slicer</vt:lpstr>
      <vt:lpstr>FirststorePT</vt:lpstr>
      <vt:lpstr>Sheet1</vt:lpstr>
      <vt:lpstr>data</vt:lpstr>
      <vt:lpstr>Sheet2</vt:lpstr>
      <vt:lpstr>Sheet3</vt:lpstr>
      <vt:lpstr>ALPHA</vt:lpstr>
      <vt:lpstr>lookmonth</vt:lpstr>
      <vt:lpstr>lookname</vt:lpstr>
      <vt:lpstr>lookprice</vt:lpstr>
    </vt:vector>
  </TitlesOfParts>
  <Company>Kelley School of Business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Winston, Wayne L.</cp:lastModifiedBy>
  <dcterms:created xsi:type="dcterms:W3CDTF">2012-05-09T13:11:03Z</dcterms:created>
  <dcterms:modified xsi:type="dcterms:W3CDTF">2012-07-22T13:56:06Z</dcterms:modified>
</cp:coreProperties>
</file>