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1820" yWindow="0" windowWidth="49380" windowHeight="24360" tabRatio="888"/>
  </bookViews>
  <sheets>
    <sheet name="Gene Copies" sheetId="24" r:id="rId1"/>
  </sheets>
  <definedNames>
    <definedName name="_xlnm._FilterDatabase" localSheetId="0" hidden="1">'Gene Copies'!$D$4:$AX$45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Y47" i="24" l="1"/>
  <c r="AY4" i="24"/>
  <c r="AY5" i="24"/>
  <c r="AY6" i="24"/>
  <c r="AY7" i="24"/>
  <c r="AY8" i="24"/>
  <c r="AY9" i="24"/>
  <c r="AY10" i="24"/>
  <c r="AY11" i="24"/>
  <c r="AY12" i="24"/>
  <c r="AY13" i="24"/>
  <c r="AY14" i="24"/>
  <c r="AY15" i="24"/>
  <c r="AY16" i="24"/>
  <c r="AY17" i="24"/>
  <c r="AY18" i="24"/>
  <c r="AY19" i="24"/>
  <c r="AY20" i="24"/>
  <c r="AY21" i="24"/>
  <c r="AY22" i="24"/>
  <c r="AY23" i="24"/>
  <c r="AY24" i="24"/>
  <c r="AY25" i="24"/>
  <c r="AY26" i="24"/>
  <c r="AY27" i="24"/>
  <c r="AY28" i="24"/>
  <c r="AY29" i="24"/>
  <c r="AY30" i="24"/>
  <c r="AY31" i="24"/>
  <c r="AY32" i="24"/>
  <c r="AY33" i="24"/>
  <c r="AY34" i="24"/>
  <c r="AY35" i="24"/>
  <c r="AY36" i="24"/>
  <c r="AY37" i="24"/>
  <c r="AY38" i="24"/>
  <c r="AY39" i="24"/>
  <c r="AY40" i="24"/>
  <c r="AY41" i="24"/>
  <c r="AY42" i="24"/>
  <c r="AY43" i="24"/>
  <c r="AY44" i="24"/>
  <c r="AY45" i="24"/>
  <c r="AY46" i="24"/>
  <c r="Q4" i="24"/>
  <c r="AO4" i="24"/>
  <c r="AZ4" i="24"/>
  <c r="Q5" i="24"/>
  <c r="AO5" i="24"/>
  <c r="AZ5" i="24"/>
  <c r="Q6" i="24"/>
  <c r="AO6" i="24"/>
  <c r="AZ6" i="24"/>
  <c r="Q7" i="24"/>
  <c r="AO7" i="24"/>
  <c r="AZ7" i="24"/>
  <c r="Q8" i="24"/>
  <c r="AO8" i="24"/>
  <c r="AZ8" i="24"/>
  <c r="Q9" i="24"/>
  <c r="AO9" i="24"/>
  <c r="AZ9" i="24"/>
  <c r="Q10" i="24"/>
  <c r="AO10" i="24"/>
  <c r="AZ10" i="24"/>
  <c r="Q11" i="24"/>
  <c r="AO11" i="24"/>
  <c r="AZ11" i="24"/>
  <c r="Q12" i="24"/>
  <c r="AO12" i="24"/>
  <c r="AZ12" i="24"/>
  <c r="Q13" i="24"/>
  <c r="AO13" i="24"/>
  <c r="AZ13" i="24"/>
  <c r="Q14" i="24"/>
  <c r="AO14" i="24"/>
  <c r="AZ14" i="24"/>
  <c r="Q15" i="24"/>
  <c r="AO15" i="24"/>
  <c r="AZ15" i="24"/>
  <c r="Q16" i="24"/>
  <c r="AO16" i="24"/>
  <c r="AZ16" i="24"/>
  <c r="Q17" i="24"/>
  <c r="AO17" i="24"/>
  <c r="AZ17" i="24"/>
  <c r="Q18" i="24"/>
  <c r="AO18" i="24"/>
  <c r="AZ18" i="24"/>
  <c r="Q19" i="24"/>
  <c r="AO19" i="24"/>
  <c r="AZ19" i="24"/>
  <c r="Q20" i="24"/>
  <c r="AO20" i="24"/>
  <c r="AZ20" i="24"/>
  <c r="Q21" i="24"/>
  <c r="AO21" i="24"/>
  <c r="AZ21" i="24"/>
  <c r="Q22" i="24"/>
  <c r="AO22" i="24"/>
  <c r="AZ22" i="24"/>
  <c r="Q23" i="24"/>
  <c r="AO23" i="24"/>
  <c r="AZ23" i="24"/>
  <c r="Q24" i="24"/>
  <c r="AO24" i="24"/>
  <c r="AZ24" i="24"/>
  <c r="Q25" i="24"/>
  <c r="AO25" i="24"/>
  <c r="AZ25" i="24"/>
  <c r="Q26" i="24"/>
  <c r="AO26" i="24"/>
  <c r="AZ26" i="24"/>
  <c r="Q27" i="24"/>
  <c r="AO27" i="24"/>
  <c r="AZ27" i="24"/>
  <c r="Q28" i="24"/>
  <c r="AO28" i="24"/>
  <c r="AZ28" i="24"/>
  <c r="Q29" i="24"/>
  <c r="AO29" i="24"/>
  <c r="AZ29" i="24"/>
  <c r="Q30" i="24"/>
  <c r="AO30" i="24"/>
  <c r="AZ30" i="24"/>
  <c r="Q31" i="24"/>
  <c r="AO31" i="24"/>
  <c r="AZ31" i="24"/>
  <c r="Q32" i="24"/>
  <c r="AO32" i="24"/>
  <c r="AZ32" i="24"/>
  <c r="Q33" i="24"/>
  <c r="AO33" i="24"/>
  <c r="AZ33" i="24"/>
  <c r="Q34" i="24"/>
  <c r="AO34" i="24"/>
  <c r="AZ34" i="24"/>
  <c r="Q35" i="24"/>
  <c r="AO35" i="24"/>
  <c r="AZ35" i="24"/>
  <c r="Q36" i="24"/>
  <c r="AO36" i="24"/>
  <c r="AZ36" i="24"/>
  <c r="Q37" i="24"/>
  <c r="AO37" i="24"/>
  <c r="AZ37" i="24"/>
  <c r="Q38" i="24"/>
  <c r="AO38" i="24"/>
  <c r="AZ38" i="24"/>
  <c r="Q39" i="24"/>
  <c r="AO39" i="24"/>
  <c r="AZ39" i="24"/>
  <c r="Q40" i="24"/>
  <c r="AO40" i="24"/>
  <c r="AZ40" i="24"/>
  <c r="Q41" i="24"/>
  <c r="AO41" i="24"/>
  <c r="AZ41" i="24"/>
  <c r="Q42" i="24"/>
  <c r="AO42" i="24"/>
  <c r="AZ42" i="24"/>
  <c r="Q43" i="24"/>
  <c r="AO43" i="24"/>
  <c r="AZ43" i="24"/>
  <c r="Q44" i="24"/>
  <c r="AO44" i="24"/>
  <c r="AZ44" i="24"/>
  <c r="Q45" i="24"/>
  <c r="AO45" i="24"/>
  <c r="AZ45" i="24"/>
  <c r="AZ47" i="24"/>
  <c r="Q46" i="24"/>
  <c r="AO46" i="24"/>
  <c r="AZ46" i="24"/>
  <c r="R47" i="24"/>
  <c r="S47" i="24"/>
  <c r="T47" i="24"/>
  <c r="U47" i="24"/>
  <c r="V47" i="24"/>
  <c r="W47" i="24"/>
  <c r="X47" i="24"/>
  <c r="Y47" i="24"/>
  <c r="Z47" i="24"/>
  <c r="AA47" i="24"/>
  <c r="AB47" i="24"/>
  <c r="AC47" i="24"/>
  <c r="AD47" i="24"/>
  <c r="AE47" i="24"/>
  <c r="AF47" i="24"/>
  <c r="AG47" i="24"/>
  <c r="AH47" i="24"/>
  <c r="AI47" i="24"/>
  <c r="AJ47" i="24"/>
  <c r="AK47" i="24"/>
  <c r="AL47" i="24"/>
  <c r="AM47" i="24"/>
  <c r="AN47" i="24"/>
  <c r="AO47" i="24"/>
  <c r="AP47" i="24"/>
  <c r="AQ47" i="24"/>
  <c r="AR47" i="24"/>
  <c r="AS47" i="24"/>
  <c r="AT47" i="24"/>
  <c r="AU47" i="24"/>
  <c r="AV47" i="24"/>
  <c r="AW47" i="24"/>
  <c r="AX47" i="24"/>
  <c r="Q47" i="24"/>
  <c r="F47" i="24"/>
  <c r="G47" i="24"/>
  <c r="H47" i="24"/>
  <c r="I47" i="24"/>
  <c r="J47" i="24"/>
  <c r="K47" i="24"/>
  <c r="L47" i="24"/>
  <c r="M47" i="24"/>
  <c r="N47" i="24"/>
  <c r="O47" i="24"/>
  <c r="P47" i="24"/>
  <c r="E47" i="24"/>
  <c r="E46" i="24"/>
  <c r="F46" i="24"/>
  <c r="G46" i="24"/>
  <c r="H46" i="24"/>
  <c r="I46" i="24"/>
  <c r="J46" i="24"/>
  <c r="K46" i="24"/>
  <c r="L46" i="24"/>
  <c r="M46" i="24"/>
  <c r="N46" i="24"/>
  <c r="O46" i="24"/>
  <c r="P46" i="24"/>
  <c r="R46" i="24"/>
  <c r="S46" i="24"/>
  <c r="T46" i="24"/>
  <c r="U46" i="24"/>
  <c r="V46" i="24"/>
  <c r="W46" i="24"/>
  <c r="X46" i="24"/>
  <c r="Y46" i="24"/>
  <c r="Z46" i="24"/>
  <c r="AA46" i="24"/>
  <c r="AB46" i="24"/>
  <c r="AC46" i="24"/>
  <c r="AD46" i="24"/>
  <c r="AE46" i="24"/>
  <c r="AF46" i="24"/>
  <c r="AG46" i="24"/>
  <c r="AH46" i="24"/>
  <c r="AI46" i="24"/>
  <c r="AJ46" i="24"/>
  <c r="AK46" i="24"/>
  <c r="AL46" i="24"/>
  <c r="AM46" i="24"/>
  <c r="AN46" i="24"/>
  <c r="AP46" i="24"/>
  <c r="AQ46" i="24"/>
  <c r="AR46" i="24"/>
  <c r="AS46" i="24"/>
  <c r="AT46" i="24"/>
  <c r="AU46" i="24"/>
  <c r="AV46" i="24"/>
  <c r="AW46" i="24"/>
  <c r="AX46" i="24"/>
</calcChain>
</file>

<file path=xl/sharedStrings.xml><?xml version="1.0" encoding="utf-8"?>
<sst xmlns="http://schemas.openxmlformats.org/spreadsheetml/2006/main" count="230" uniqueCount="165">
  <si>
    <t>COA</t>
  </si>
  <si>
    <t>PSS</t>
  </si>
  <si>
    <t>AGP</t>
  </si>
  <si>
    <t>GH7</t>
  </si>
  <si>
    <t>GH6</t>
  </si>
  <si>
    <t>GH28</t>
  </si>
  <si>
    <t>GH12</t>
  </si>
  <si>
    <t>CE5</t>
  </si>
  <si>
    <t>Total</t>
  </si>
  <si>
    <t>GH11</t>
  </si>
  <si>
    <t>GH10</t>
  </si>
  <si>
    <t>CE8</t>
  </si>
  <si>
    <t>GH43</t>
  </si>
  <si>
    <t>GH1</t>
  </si>
  <si>
    <t>GH29</t>
  </si>
  <si>
    <t>GH51</t>
  </si>
  <si>
    <t>GH62</t>
  </si>
  <si>
    <t>CDH</t>
  </si>
  <si>
    <t>DyP</t>
  </si>
  <si>
    <t>GH74</t>
  </si>
  <si>
    <t>HTP</t>
  </si>
  <si>
    <t>GH9</t>
  </si>
  <si>
    <t>GH35</t>
  </si>
  <si>
    <t>CE12</t>
  </si>
  <si>
    <t>CE1</t>
  </si>
  <si>
    <t>CE16</t>
  </si>
  <si>
    <t>GH5-5</t>
  </si>
  <si>
    <t>GH5-7</t>
  </si>
  <si>
    <t>Trave</t>
  </si>
  <si>
    <t>Fomme</t>
  </si>
  <si>
    <t>Dicsq</t>
  </si>
  <si>
    <t>Plicr</t>
  </si>
  <si>
    <t>Agabi</t>
  </si>
  <si>
    <t>Aursu</t>
  </si>
  <si>
    <t>Bjead</t>
  </si>
  <si>
    <t>Botbo</t>
  </si>
  <si>
    <t>Daequ</t>
  </si>
  <si>
    <t>Calco</t>
  </si>
  <si>
    <t>Calvi</t>
  </si>
  <si>
    <t>Wolco</t>
  </si>
  <si>
    <t>Fompi</t>
  </si>
  <si>
    <t>Conpu</t>
  </si>
  <si>
    <t>Exigl</t>
  </si>
  <si>
    <t>Cersu</t>
  </si>
  <si>
    <t>Treme</t>
  </si>
  <si>
    <t>Punst</t>
  </si>
  <si>
    <t>Gansp</t>
  </si>
  <si>
    <t>Cylto</t>
  </si>
  <si>
    <t>Galma</t>
  </si>
  <si>
    <t>Glotr</t>
  </si>
  <si>
    <t>Gymlu</t>
  </si>
  <si>
    <t>Phlbr</t>
  </si>
  <si>
    <t>Copci</t>
  </si>
  <si>
    <t>Dacsp</t>
  </si>
  <si>
    <t>Serla 7.3</t>
  </si>
  <si>
    <t>Neole</t>
  </si>
  <si>
    <t>Hydpi</t>
  </si>
  <si>
    <t>Schco3</t>
  </si>
  <si>
    <t>TEN</t>
  </si>
  <si>
    <t>TRC</t>
  </si>
  <si>
    <t>Jaaar</t>
  </si>
  <si>
    <t>ALE</t>
  </si>
  <si>
    <t>Tremellomycetes</t>
  </si>
  <si>
    <t>Dacrymycetales</t>
  </si>
  <si>
    <t>Polyporales</t>
  </si>
  <si>
    <t>Agaricales</t>
  </si>
  <si>
    <t>Auriculariales</t>
  </si>
  <si>
    <t>Hymenochaetales</t>
  </si>
  <si>
    <t>Corticiales</t>
  </si>
  <si>
    <t>Cantharellales</t>
  </si>
  <si>
    <t>Jaapiales</t>
  </si>
  <si>
    <t>Boletales</t>
  </si>
  <si>
    <t>Gloeophyllales</t>
  </si>
  <si>
    <t>Amylocorticiales</t>
  </si>
  <si>
    <t>Stehi</t>
  </si>
  <si>
    <t>Sissu</t>
  </si>
  <si>
    <t>Sisni</t>
  </si>
  <si>
    <t>Russulales</t>
  </si>
  <si>
    <t>Peni</t>
  </si>
  <si>
    <t>Trechisporales</t>
  </si>
  <si>
    <t>GH27</t>
  </si>
  <si>
    <t>AA12</t>
  </si>
  <si>
    <t>AA8 cytb652</t>
  </si>
  <si>
    <t>GH115</t>
  </si>
  <si>
    <t>GH2</t>
  </si>
  <si>
    <t>GH53</t>
  </si>
  <si>
    <t>GH78</t>
  </si>
  <si>
    <t>GH88</t>
  </si>
  <si>
    <t>GH95</t>
  </si>
  <si>
    <t>xylan</t>
  </si>
  <si>
    <t>pectin</t>
  </si>
  <si>
    <t>xyloglucan</t>
  </si>
  <si>
    <t>mannan</t>
  </si>
  <si>
    <t>GH3      b-gluc</t>
  </si>
  <si>
    <t>GH3     b-xylo</t>
  </si>
  <si>
    <t>GYC</t>
  </si>
  <si>
    <t>MYC</t>
  </si>
  <si>
    <t>BR</t>
  </si>
  <si>
    <t>UWD</t>
  </si>
  <si>
    <t>LD</t>
  </si>
  <si>
    <t>WR</t>
  </si>
  <si>
    <t>cutin</t>
  </si>
  <si>
    <t>Total copies per species</t>
  </si>
  <si>
    <t>AA2 ligninolytic POD</t>
  </si>
  <si>
    <t>AA1 Lac and Lac-like</t>
  </si>
  <si>
    <t>AA5 GLX</t>
  </si>
  <si>
    <t>AA5 CRO other</t>
  </si>
  <si>
    <t>AA3_4 PO</t>
  </si>
  <si>
    <t>AA3_3GMC MOX</t>
  </si>
  <si>
    <t>AA3_2 GMC PDH,GO, AAOX</t>
  </si>
  <si>
    <t>AA9 LPMO</t>
  </si>
  <si>
    <t>Species acronym</t>
  </si>
  <si>
    <t>Species name</t>
  </si>
  <si>
    <t>Order</t>
  </si>
  <si>
    <t>Nutrtional strategy</t>
  </si>
  <si>
    <t>Tremella mesenterica</t>
  </si>
  <si>
    <t>Dacryopinax spathulata</t>
  </si>
  <si>
    <t>Calocera cornea</t>
  </si>
  <si>
    <t>Calocera viscosa</t>
  </si>
  <si>
    <t>Wolfiporia cocos</t>
  </si>
  <si>
    <t>Daedalea quercina</t>
  </si>
  <si>
    <t>Neolentinus lepideus</t>
  </si>
  <si>
    <t>Gloeophyllum trabeum</t>
  </si>
  <si>
    <t>Fomitopsis pinicola</t>
  </si>
  <si>
    <t>Serpula lacrymans</t>
  </si>
  <si>
    <t>Schizophyllum commune</t>
  </si>
  <si>
    <t>Coniophora puteana</t>
  </si>
  <si>
    <t>Hydnomeruliu pinastri</t>
  </si>
  <si>
    <t>Coprinellus angulatus</t>
  </si>
  <si>
    <t>Jaapia argillacea</t>
  </si>
  <si>
    <t>Cylindrobasidium torrendii</t>
  </si>
  <si>
    <t>Coprinopsis cinerea</t>
  </si>
  <si>
    <t>Botryobasidium botryosum</t>
  </si>
  <si>
    <t>Tricholomella constricta</t>
  </si>
  <si>
    <t>Agaricus bisporus var. bisporus</t>
  </si>
  <si>
    <t>LEL</t>
  </si>
  <si>
    <t>Leucoagaricus leucothites</t>
  </si>
  <si>
    <t>Stereum hirsutum</t>
  </si>
  <si>
    <t>Auricularia subglabra</t>
  </si>
  <si>
    <t>Gymnopus luxurians</t>
  </si>
  <si>
    <t>Plicaturposis crispa</t>
  </si>
  <si>
    <t>Gymnopus confluens</t>
  </si>
  <si>
    <t>Agrocybe pediades</t>
  </si>
  <si>
    <t>Ganoderma sp.</t>
  </si>
  <si>
    <t>Tetrapyrgos nigripes</t>
  </si>
  <si>
    <t>Psilocybe cf. subviscida</t>
  </si>
  <si>
    <t>Punctularia strigoso-zonata</t>
  </si>
  <si>
    <t>Dichomitus squalens</t>
  </si>
  <si>
    <t>Phlebia brevispora</t>
  </si>
  <si>
    <t>Exidia glandulosa</t>
  </si>
  <si>
    <t>Gelatopria subvermispora</t>
  </si>
  <si>
    <t>Peniophora sp.</t>
  </si>
  <si>
    <t>Sistotremastrum suecicum</t>
  </si>
  <si>
    <t xml:space="preserve">Sistotremastrum niveocremeum </t>
  </si>
  <si>
    <t>Fomitiporia meditteranea</t>
  </si>
  <si>
    <t>Galerina marginata</t>
  </si>
  <si>
    <t>Bjearkandera adusta</t>
  </si>
  <si>
    <t>Trametes versicolor</t>
  </si>
  <si>
    <t>Total hemicellulose related genes</t>
  </si>
  <si>
    <t>Total cellulose related genes</t>
  </si>
  <si>
    <t>Total lignin and xenobiotics related genes</t>
  </si>
  <si>
    <t>Average</t>
  </si>
  <si>
    <t>Hemicellulose</t>
  </si>
  <si>
    <t>Cellulose</t>
  </si>
  <si>
    <t>lignin and xenobiotics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</si>
</sst>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Times New Roman"/>
    </font>
    <font>
      <b/>
      <sz val="11"/>
      <color theme="1"/>
      <name val="Times New Roman"/>
    </font>
    <font>
      <sz val="12"/>
      <color theme="1"/>
      <name val="Times New Roman"/>
    </font>
    <font>
      <sz val="11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Times New Roman"/>
    </font>
    <font>
      <sz val="11"/>
      <color indexed="206"/>
      <name val="Times New Roman"/>
    </font>
    <font>
      <b/>
      <sz val="16"/>
      <color theme="1"/>
      <name val="Times New Roman"/>
    </font>
    <font>
      <b/>
      <sz val="12"/>
      <color theme="1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390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8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/>
    <xf numFmtId="1" fontId="3" fillId="0" borderId="0" xfId="0" applyNumberFormat="1" applyFont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/>
    <xf numFmtId="1" fontId="3" fillId="0" borderId="0" xfId="0" applyNumberFormat="1" applyFont="1" applyFill="1"/>
    <xf numFmtId="0" fontId="5" fillId="0" borderId="0" xfId="0" applyFont="1" applyFill="1"/>
    <xf numFmtId="0" fontId="3" fillId="0" borderId="0" xfId="0" applyFont="1" applyFill="1" applyAlignment="1">
      <alignment horizontal="center" vertical="center"/>
    </xf>
    <xf numFmtId="2" fontId="3" fillId="0" borderId="0" xfId="0" applyNumberFormat="1" applyFont="1"/>
    <xf numFmtId="2" fontId="3" fillId="0" borderId="0" xfId="0" applyNumberFormat="1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4" fillId="0" borderId="0" xfId="0" applyFont="1" applyFill="1"/>
    <xf numFmtId="0" fontId="4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Fill="1"/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9" fontId="4" fillId="5" borderId="2" xfId="0" applyNumberFormat="1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/>
    </xf>
    <xf numFmtId="164" fontId="3" fillId="0" borderId="0" xfId="0" applyNumberFormat="1" applyFont="1" applyFill="1"/>
    <xf numFmtId="0" fontId="9" fillId="0" borderId="12" xfId="0" applyFont="1" applyBorder="1" applyAlignment="1">
      <alignment horizontal="center" vertical="center"/>
    </xf>
    <xf numFmtId="0" fontId="9" fillId="0" borderId="0" xfId="0" applyFont="1"/>
    <xf numFmtId="0" fontId="3" fillId="0" borderId="2" xfId="0" applyFont="1" applyFill="1" applyBorder="1"/>
    <xf numFmtId="1" fontId="3" fillId="0" borderId="8" xfId="0" applyNumberFormat="1" applyFont="1" applyFill="1" applyBorder="1" applyAlignment="1">
      <alignment horizontal="center"/>
    </xf>
    <xf numFmtId="1" fontId="3" fillId="0" borderId="9" xfId="0" applyNumberFormat="1" applyFont="1" applyFill="1" applyBorder="1" applyAlignment="1">
      <alignment horizontal="center"/>
    </xf>
    <xf numFmtId="1" fontId="3" fillId="0" borderId="10" xfId="0" applyNumberFormat="1" applyFont="1" applyFill="1" applyBorder="1" applyAlignment="1">
      <alignment horizontal="center"/>
    </xf>
    <xf numFmtId="1" fontId="3" fillId="0" borderId="13" xfId="0" applyNumberFormat="1" applyFont="1" applyFill="1" applyBorder="1" applyAlignment="1">
      <alignment horizontal="center"/>
    </xf>
    <xf numFmtId="1" fontId="3" fillId="0" borderId="18" xfId="0" applyNumberFormat="1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14" xfId="0" applyFont="1" applyFill="1" applyBorder="1"/>
    <xf numFmtId="0" fontId="3" fillId="0" borderId="14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" fontId="3" fillId="0" borderId="31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11" fillId="0" borderId="14" xfId="0" applyFont="1" applyFill="1" applyBorder="1" applyAlignment="1">
      <alignment horizontal="center"/>
    </xf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1" fillId="0" borderId="15" xfId="0" applyFont="1" applyFill="1" applyBorder="1" applyAlignment="1">
      <alignment horizontal="center"/>
    </xf>
    <xf numFmtId="0" fontId="11" fillId="0" borderId="19" xfId="0" applyFont="1" applyFill="1" applyBorder="1" applyAlignment="1">
      <alignment horizontal="center"/>
    </xf>
  </cellXfs>
  <cellStyles count="390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69" builtinId="9" hidden="1"/>
    <cellStyle name="Followed Hyperlink" xfId="2670" builtinId="9" hidden="1"/>
    <cellStyle name="Followed Hyperlink" xfId="2671" builtinId="9" hidden="1"/>
    <cellStyle name="Followed Hyperlink" xfId="2672" builtinId="9" hidden="1"/>
    <cellStyle name="Followed Hyperlink" xfId="2673" builtinId="9" hidden="1"/>
    <cellStyle name="Followed Hyperlink" xfId="2674" builtinId="9" hidden="1"/>
    <cellStyle name="Followed Hyperlink" xfId="2675" builtinId="9" hidden="1"/>
    <cellStyle name="Followed Hyperlink" xfId="2677" builtinId="9" hidden="1"/>
    <cellStyle name="Followed Hyperlink" xfId="2679" builtinId="9" hidden="1"/>
    <cellStyle name="Followed Hyperlink" xfId="2681" builtinId="9" hidden="1"/>
    <cellStyle name="Followed Hyperlink" xfId="2683" builtinId="9" hidden="1"/>
    <cellStyle name="Followed Hyperlink" xfId="2685" builtinId="9" hidden="1"/>
    <cellStyle name="Followed Hyperlink" xfId="2687" builtinId="9" hidden="1"/>
    <cellStyle name="Followed Hyperlink" xfId="2689" builtinId="9" hidden="1"/>
    <cellStyle name="Followed Hyperlink" xfId="2691" builtinId="9" hidden="1"/>
    <cellStyle name="Followed Hyperlink" xfId="2693" builtinId="9" hidden="1"/>
    <cellStyle name="Followed Hyperlink" xfId="2695" builtinId="9" hidden="1"/>
    <cellStyle name="Followed Hyperlink" xfId="2697" builtinId="9" hidden="1"/>
    <cellStyle name="Followed Hyperlink" xfId="2699" builtinId="9" hidden="1"/>
    <cellStyle name="Followed Hyperlink" xfId="2701" builtinId="9" hidden="1"/>
    <cellStyle name="Followed Hyperlink" xfId="2703" builtinId="9" hidden="1"/>
    <cellStyle name="Followed Hyperlink" xfId="2705" builtinId="9" hidden="1"/>
    <cellStyle name="Followed Hyperlink" xfId="2707" builtinId="9" hidden="1"/>
    <cellStyle name="Followed Hyperlink" xfId="2709" builtinId="9" hidden="1"/>
    <cellStyle name="Followed Hyperlink" xfId="2711" builtinId="9" hidden="1"/>
    <cellStyle name="Followed Hyperlink" xfId="2713" builtinId="9" hidden="1"/>
    <cellStyle name="Followed Hyperlink" xfId="2715" builtinId="9" hidden="1"/>
    <cellStyle name="Followed Hyperlink" xfId="2717" builtinId="9" hidden="1"/>
    <cellStyle name="Followed Hyperlink" xfId="2719" builtinId="9" hidden="1"/>
    <cellStyle name="Followed Hyperlink" xfId="2721" builtinId="9" hidden="1"/>
    <cellStyle name="Followed Hyperlink" xfId="2723" builtinId="9" hidden="1"/>
    <cellStyle name="Followed Hyperlink" xfId="2725" builtinId="9" hidden="1"/>
    <cellStyle name="Followed Hyperlink" xfId="2727" builtinId="9" hidden="1"/>
    <cellStyle name="Followed Hyperlink" xfId="2729" builtinId="9" hidden="1"/>
    <cellStyle name="Followed Hyperlink" xfId="2731" builtinId="9" hidden="1"/>
    <cellStyle name="Followed Hyperlink" xfId="2733" builtinId="9" hidden="1"/>
    <cellStyle name="Followed Hyperlink" xfId="2735" builtinId="9" hidden="1"/>
    <cellStyle name="Followed Hyperlink" xfId="2737" builtinId="9" hidden="1"/>
    <cellStyle name="Followed Hyperlink" xfId="2739" builtinId="9" hidden="1"/>
    <cellStyle name="Followed Hyperlink" xfId="2741" builtinId="9" hidden="1"/>
    <cellStyle name="Followed Hyperlink" xfId="2743" builtinId="9" hidden="1"/>
    <cellStyle name="Followed Hyperlink" xfId="2745" builtinId="9" hidden="1"/>
    <cellStyle name="Followed Hyperlink" xfId="2747" builtinId="9" hidden="1"/>
    <cellStyle name="Followed Hyperlink" xfId="2749" builtinId="9" hidden="1"/>
    <cellStyle name="Followed Hyperlink" xfId="2751" builtinId="9" hidden="1"/>
    <cellStyle name="Followed Hyperlink" xfId="2753" builtinId="9" hidden="1"/>
    <cellStyle name="Followed Hyperlink" xfId="2755" builtinId="9" hidden="1"/>
    <cellStyle name="Followed Hyperlink" xfId="2757" builtinId="9" hidden="1"/>
    <cellStyle name="Followed Hyperlink" xfId="2759" builtinId="9" hidden="1"/>
    <cellStyle name="Followed Hyperlink" xfId="2761" builtinId="9" hidden="1"/>
    <cellStyle name="Followed Hyperlink" xfId="2763" builtinId="9" hidden="1"/>
    <cellStyle name="Followed Hyperlink" xfId="2765" builtinId="9" hidden="1"/>
    <cellStyle name="Followed Hyperlink" xfId="2767" builtinId="9" hidden="1"/>
    <cellStyle name="Followed Hyperlink" xfId="2769" builtinId="9" hidden="1"/>
    <cellStyle name="Followed Hyperlink" xfId="2771" builtinId="9" hidden="1"/>
    <cellStyle name="Followed Hyperlink" xfId="2773" builtinId="9" hidden="1"/>
    <cellStyle name="Followed Hyperlink" xfId="2775" builtinId="9" hidden="1"/>
    <cellStyle name="Followed Hyperlink" xfId="2777" builtinId="9" hidden="1"/>
    <cellStyle name="Followed Hyperlink" xfId="2779" builtinId="9" hidden="1"/>
    <cellStyle name="Followed Hyperlink" xfId="2781" builtinId="9" hidden="1"/>
    <cellStyle name="Followed Hyperlink" xfId="2783" builtinId="9" hidden="1"/>
    <cellStyle name="Followed Hyperlink" xfId="2785" builtinId="9" hidden="1"/>
    <cellStyle name="Followed Hyperlink" xfId="2787" builtinId="9" hidden="1"/>
    <cellStyle name="Followed Hyperlink" xfId="2789" builtinId="9" hidden="1"/>
    <cellStyle name="Followed Hyperlink" xfId="2791" builtinId="9" hidden="1"/>
    <cellStyle name="Followed Hyperlink" xfId="2793" builtinId="9" hidden="1"/>
    <cellStyle name="Followed Hyperlink" xfId="2795" builtinId="9" hidden="1"/>
    <cellStyle name="Followed Hyperlink" xfId="2797" builtinId="9" hidden="1"/>
    <cellStyle name="Followed Hyperlink" xfId="2799" builtinId="9" hidden="1"/>
    <cellStyle name="Followed Hyperlink" xfId="2801" builtinId="9" hidden="1"/>
    <cellStyle name="Followed Hyperlink" xfId="2803" builtinId="9" hidden="1"/>
    <cellStyle name="Followed Hyperlink" xfId="2805" builtinId="9" hidden="1"/>
    <cellStyle name="Followed Hyperlink" xfId="2807" builtinId="9" hidden="1"/>
    <cellStyle name="Followed Hyperlink" xfId="2809" builtinId="9" hidden="1"/>
    <cellStyle name="Followed Hyperlink" xfId="2811" builtinId="9" hidden="1"/>
    <cellStyle name="Followed Hyperlink" xfId="2813" builtinId="9" hidden="1"/>
    <cellStyle name="Followed Hyperlink" xfId="2815" builtinId="9" hidden="1"/>
    <cellStyle name="Followed Hyperlink" xfId="2817" builtinId="9" hidden="1"/>
    <cellStyle name="Followed Hyperlink" xfId="2819" builtinId="9" hidden="1"/>
    <cellStyle name="Followed Hyperlink" xfId="2821" builtinId="9" hidden="1"/>
    <cellStyle name="Followed Hyperlink" xfId="2823" builtinId="9" hidden="1"/>
    <cellStyle name="Followed Hyperlink" xfId="2825" builtinId="9" hidden="1"/>
    <cellStyle name="Followed Hyperlink" xfId="2827" builtinId="9" hidden="1"/>
    <cellStyle name="Followed Hyperlink" xfId="2829" builtinId="9" hidden="1"/>
    <cellStyle name="Followed Hyperlink" xfId="2831" builtinId="9" hidden="1"/>
    <cellStyle name="Followed Hyperlink" xfId="2833" builtinId="9" hidden="1"/>
    <cellStyle name="Followed Hyperlink" xfId="2835" builtinId="9" hidden="1"/>
    <cellStyle name="Followed Hyperlink" xfId="2837" builtinId="9" hidden="1"/>
    <cellStyle name="Followed Hyperlink" xfId="2839" builtinId="9" hidden="1"/>
    <cellStyle name="Followed Hyperlink" xfId="2841" builtinId="9" hidden="1"/>
    <cellStyle name="Followed Hyperlink" xfId="2843" builtinId="9" hidden="1"/>
    <cellStyle name="Followed Hyperlink" xfId="2845" builtinId="9" hidden="1"/>
    <cellStyle name="Followed Hyperlink" xfId="2847" builtinId="9" hidden="1"/>
    <cellStyle name="Followed Hyperlink" xfId="2849" builtinId="9" hidden="1"/>
    <cellStyle name="Followed Hyperlink" xfId="2851" builtinId="9" hidden="1"/>
    <cellStyle name="Followed Hyperlink" xfId="2853" builtinId="9" hidden="1"/>
    <cellStyle name="Followed Hyperlink" xfId="2855" builtinId="9" hidden="1"/>
    <cellStyle name="Followed Hyperlink" xfId="2857" builtinId="9" hidden="1"/>
    <cellStyle name="Followed Hyperlink" xfId="2859" builtinId="9" hidden="1"/>
    <cellStyle name="Followed Hyperlink" xfId="2861" builtinId="9" hidden="1"/>
    <cellStyle name="Followed Hyperlink" xfId="2863" builtinId="9" hidden="1"/>
    <cellStyle name="Followed Hyperlink" xfId="2865" builtinId="9" hidden="1"/>
    <cellStyle name="Followed Hyperlink" xfId="2867" builtinId="9" hidden="1"/>
    <cellStyle name="Followed Hyperlink" xfId="2869" builtinId="9" hidden="1"/>
    <cellStyle name="Followed Hyperlink" xfId="2871" builtinId="9" hidden="1"/>
    <cellStyle name="Followed Hyperlink" xfId="2873" builtinId="9" hidden="1"/>
    <cellStyle name="Followed Hyperlink" xfId="2875" builtinId="9" hidden="1"/>
    <cellStyle name="Followed Hyperlink" xfId="2877" builtinId="9" hidden="1"/>
    <cellStyle name="Followed Hyperlink" xfId="2879" builtinId="9" hidden="1"/>
    <cellStyle name="Followed Hyperlink" xfId="2881" builtinId="9" hidden="1"/>
    <cellStyle name="Followed Hyperlink" xfId="2883" builtinId="9" hidden="1"/>
    <cellStyle name="Followed Hyperlink" xfId="2885" builtinId="9" hidden="1"/>
    <cellStyle name="Followed Hyperlink" xfId="2887" builtinId="9" hidden="1"/>
    <cellStyle name="Followed Hyperlink" xfId="2889" builtinId="9" hidden="1"/>
    <cellStyle name="Followed Hyperlink" xfId="2891" builtinId="9" hidden="1"/>
    <cellStyle name="Followed Hyperlink" xfId="2893" builtinId="9" hidden="1"/>
    <cellStyle name="Followed Hyperlink" xfId="2895" builtinId="9" hidden="1"/>
    <cellStyle name="Followed Hyperlink" xfId="2897" builtinId="9" hidden="1"/>
    <cellStyle name="Followed Hyperlink" xfId="2899" builtinId="9" hidden="1"/>
    <cellStyle name="Followed Hyperlink" xfId="2901" builtinId="9" hidden="1"/>
    <cellStyle name="Followed Hyperlink" xfId="2903" builtinId="9" hidden="1"/>
    <cellStyle name="Followed Hyperlink" xfId="2905" builtinId="9" hidden="1"/>
    <cellStyle name="Followed Hyperlink" xfId="2907" builtinId="9" hidden="1"/>
    <cellStyle name="Followed Hyperlink" xfId="2909" builtinId="9" hidden="1"/>
    <cellStyle name="Followed Hyperlink" xfId="2911" builtinId="9" hidden="1"/>
    <cellStyle name="Followed Hyperlink" xfId="2913" builtinId="9" hidden="1"/>
    <cellStyle name="Followed Hyperlink" xfId="2915" builtinId="9" hidden="1"/>
    <cellStyle name="Followed Hyperlink" xfId="2917" builtinId="9" hidden="1"/>
    <cellStyle name="Followed Hyperlink" xfId="2919" builtinId="9" hidden="1"/>
    <cellStyle name="Followed Hyperlink" xfId="2921" builtinId="9" hidden="1"/>
    <cellStyle name="Followed Hyperlink" xfId="2923" builtinId="9" hidden="1"/>
    <cellStyle name="Followed Hyperlink" xfId="2925" builtinId="9" hidden="1"/>
    <cellStyle name="Followed Hyperlink" xfId="2927" builtinId="9" hidden="1"/>
    <cellStyle name="Followed Hyperlink" xfId="2929" builtinId="9" hidden="1"/>
    <cellStyle name="Followed Hyperlink" xfId="2931" builtinId="9" hidden="1"/>
    <cellStyle name="Followed Hyperlink" xfId="2933" builtinId="9" hidden="1"/>
    <cellStyle name="Followed Hyperlink" xfId="2935" builtinId="9" hidden="1"/>
    <cellStyle name="Followed Hyperlink" xfId="2937" builtinId="9" hidden="1"/>
    <cellStyle name="Followed Hyperlink" xfId="2939" builtinId="9" hidden="1"/>
    <cellStyle name="Followed Hyperlink" xfId="2941" builtinId="9" hidden="1"/>
    <cellStyle name="Followed Hyperlink" xfId="2943" builtinId="9" hidden="1"/>
    <cellStyle name="Followed Hyperlink" xfId="2945" builtinId="9" hidden="1"/>
    <cellStyle name="Followed Hyperlink" xfId="2947" builtinId="9" hidden="1"/>
    <cellStyle name="Followed Hyperlink" xfId="2949" builtinId="9" hidden="1"/>
    <cellStyle name="Followed Hyperlink" xfId="2951" builtinId="9" hidden="1"/>
    <cellStyle name="Followed Hyperlink" xfId="2953" builtinId="9" hidden="1"/>
    <cellStyle name="Followed Hyperlink" xfId="2955" builtinId="9" hidden="1"/>
    <cellStyle name="Followed Hyperlink" xfId="2957" builtinId="9" hidden="1"/>
    <cellStyle name="Followed Hyperlink" xfId="2959" builtinId="9" hidden="1"/>
    <cellStyle name="Followed Hyperlink" xfId="2961" builtinId="9" hidden="1"/>
    <cellStyle name="Followed Hyperlink" xfId="2963" builtinId="9" hidden="1"/>
    <cellStyle name="Followed Hyperlink" xfId="2965" builtinId="9" hidden="1"/>
    <cellStyle name="Followed Hyperlink" xfId="2967" builtinId="9" hidden="1"/>
    <cellStyle name="Followed Hyperlink" xfId="2969" builtinId="9" hidden="1"/>
    <cellStyle name="Followed Hyperlink" xfId="2971" builtinId="9" hidden="1"/>
    <cellStyle name="Followed Hyperlink" xfId="2973" builtinId="9" hidden="1"/>
    <cellStyle name="Followed Hyperlink" xfId="2975" builtinId="9" hidden="1"/>
    <cellStyle name="Followed Hyperlink" xfId="2977" builtinId="9" hidden="1"/>
    <cellStyle name="Followed Hyperlink" xfId="2979" builtinId="9" hidden="1"/>
    <cellStyle name="Followed Hyperlink" xfId="2981" builtinId="9" hidden="1"/>
    <cellStyle name="Followed Hyperlink" xfId="2983" builtinId="9" hidden="1"/>
    <cellStyle name="Followed Hyperlink" xfId="2985" builtinId="9" hidden="1"/>
    <cellStyle name="Followed Hyperlink" xfId="2987" builtinId="9" hidden="1"/>
    <cellStyle name="Followed Hyperlink" xfId="2989" builtinId="9" hidden="1"/>
    <cellStyle name="Followed Hyperlink" xfId="2991" builtinId="9" hidden="1"/>
    <cellStyle name="Followed Hyperlink" xfId="2993" builtinId="9" hidden="1"/>
    <cellStyle name="Followed Hyperlink" xfId="2995" builtinId="9" hidden="1"/>
    <cellStyle name="Followed Hyperlink" xfId="2997" builtinId="9" hidden="1"/>
    <cellStyle name="Followed Hyperlink" xfId="2999" builtinId="9" hidden="1"/>
    <cellStyle name="Followed Hyperlink" xfId="3001" builtinId="9" hidden="1"/>
    <cellStyle name="Followed Hyperlink" xfId="3003" builtinId="9" hidden="1"/>
    <cellStyle name="Followed Hyperlink" xfId="3005" builtinId="9" hidden="1"/>
    <cellStyle name="Followed Hyperlink" xfId="3007" builtinId="9" hidden="1"/>
    <cellStyle name="Followed Hyperlink" xfId="3009" builtinId="9" hidden="1"/>
    <cellStyle name="Followed Hyperlink" xfId="3011" builtinId="9" hidden="1"/>
    <cellStyle name="Followed Hyperlink" xfId="3013" builtinId="9" hidden="1"/>
    <cellStyle name="Followed Hyperlink" xfId="3015" builtinId="9" hidden="1"/>
    <cellStyle name="Followed Hyperlink" xfId="3017" builtinId="9" hidden="1"/>
    <cellStyle name="Followed Hyperlink" xfId="3019" builtinId="9" hidden="1"/>
    <cellStyle name="Followed Hyperlink" xfId="3021" builtinId="9" hidden="1"/>
    <cellStyle name="Followed Hyperlink" xfId="3023" builtinId="9" hidden="1"/>
    <cellStyle name="Followed Hyperlink" xfId="3025" builtinId="9" hidden="1"/>
    <cellStyle name="Followed Hyperlink" xfId="3027" builtinId="9" hidden="1"/>
    <cellStyle name="Followed Hyperlink" xfId="3029" builtinId="9" hidden="1"/>
    <cellStyle name="Followed Hyperlink" xfId="3031" builtinId="9" hidden="1"/>
    <cellStyle name="Followed Hyperlink" xfId="3033" builtinId="9" hidden="1"/>
    <cellStyle name="Followed Hyperlink" xfId="3035" builtinId="9" hidden="1"/>
    <cellStyle name="Followed Hyperlink" xfId="3037" builtinId="9" hidden="1"/>
    <cellStyle name="Followed Hyperlink" xfId="3039" builtinId="9" hidden="1"/>
    <cellStyle name="Followed Hyperlink" xfId="3041" builtinId="9" hidden="1"/>
    <cellStyle name="Followed Hyperlink" xfId="3043" builtinId="9" hidden="1"/>
    <cellStyle name="Followed Hyperlink" xfId="3045" builtinId="9" hidden="1"/>
    <cellStyle name="Followed Hyperlink" xfId="3047" builtinId="9" hidden="1"/>
    <cellStyle name="Followed Hyperlink" xfId="3049" builtinId="9" hidden="1"/>
    <cellStyle name="Followed Hyperlink" xfId="3051" builtinId="9" hidden="1"/>
    <cellStyle name="Followed Hyperlink" xfId="3053" builtinId="9" hidden="1"/>
    <cellStyle name="Followed Hyperlink" xfId="3055" builtinId="9" hidden="1"/>
    <cellStyle name="Followed Hyperlink" xfId="3057" builtinId="9" hidden="1"/>
    <cellStyle name="Followed Hyperlink" xfId="3059" builtinId="9" hidden="1"/>
    <cellStyle name="Followed Hyperlink" xfId="3061" builtinId="9" hidden="1"/>
    <cellStyle name="Followed Hyperlink" xfId="3063" builtinId="9" hidden="1"/>
    <cellStyle name="Followed Hyperlink" xfId="3065" builtinId="9" hidden="1"/>
    <cellStyle name="Followed Hyperlink" xfId="3067" builtinId="9" hidden="1"/>
    <cellStyle name="Followed Hyperlink" xfId="3069" builtinId="9" hidden="1"/>
    <cellStyle name="Followed Hyperlink" xfId="3071" builtinId="9" hidden="1"/>
    <cellStyle name="Followed Hyperlink" xfId="3073" builtinId="9" hidden="1"/>
    <cellStyle name="Followed Hyperlink" xfId="3075" builtinId="9" hidden="1"/>
    <cellStyle name="Followed Hyperlink" xfId="3077" builtinId="9" hidden="1"/>
    <cellStyle name="Followed Hyperlink" xfId="3079" builtinId="9" hidden="1"/>
    <cellStyle name="Followed Hyperlink" xfId="3081" builtinId="9" hidden="1"/>
    <cellStyle name="Followed Hyperlink" xfId="3083" builtinId="9" hidden="1"/>
    <cellStyle name="Followed Hyperlink" xfId="3085" builtinId="9" hidden="1"/>
    <cellStyle name="Followed Hyperlink" xfId="3087" builtinId="9" hidden="1"/>
    <cellStyle name="Followed Hyperlink" xfId="3089" builtinId="9" hidden="1"/>
    <cellStyle name="Followed Hyperlink" xfId="3091" builtinId="9" hidden="1"/>
    <cellStyle name="Followed Hyperlink" xfId="3093" builtinId="9" hidden="1"/>
    <cellStyle name="Followed Hyperlink" xfId="3095" builtinId="9" hidden="1"/>
    <cellStyle name="Followed Hyperlink" xfId="3097" builtinId="9" hidden="1"/>
    <cellStyle name="Followed Hyperlink" xfId="3099" builtinId="9" hidden="1"/>
    <cellStyle name="Followed Hyperlink" xfId="3101" builtinId="9" hidden="1"/>
    <cellStyle name="Followed Hyperlink" xfId="3103" builtinId="9" hidden="1"/>
    <cellStyle name="Followed Hyperlink" xfId="3105" builtinId="9" hidden="1"/>
    <cellStyle name="Followed Hyperlink" xfId="3107" builtinId="9" hidden="1"/>
    <cellStyle name="Followed Hyperlink" xfId="3109" builtinId="9" hidden="1"/>
    <cellStyle name="Followed Hyperlink" xfId="3111" builtinId="9" hidden="1"/>
    <cellStyle name="Followed Hyperlink" xfId="3113" builtinId="9" hidden="1"/>
    <cellStyle name="Followed Hyperlink" xfId="3115" builtinId="9" hidden="1"/>
    <cellStyle name="Followed Hyperlink" xfId="3117" builtinId="9" hidden="1"/>
    <cellStyle name="Followed Hyperlink" xfId="3119" builtinId="9" hidden="1"/>
    <cellStyle name="Followed Hyperlink" xfId="3121" builtinId="9" hidden="1"/>
    <cellStyle name="Followed Hyperlink" xfId="3123" builtinId="9" hidden="1"/>
    <cellStyle name="Followed Hyperlink" xfId="3125" builtinId="9" hidden="1"/>
    <cellStyle name="Followed Hyperlink" xfId="3127" builtinId="9" hidden="1"/>
    <cellStyle name="Followed Hyperlink" xfId="3129" builtinId="9" hidden="1"/>
    <cellStyle name="Followed Hyperlink" xfId="3131" builtinId="9" hidden="1"/>
    <cellStyle name="Followed Hyperlink" xfId="3133" builtinId="9" hidden="1"/>
    <cellStyle name="Followed Hyperlink" xfId="3135" builtinId="9" hidden="1"/>
    <cellStyle name="Followed Hyperlink" xfId="3137" builtinId="9" hidden="1"/>
    <cellStyle name="Followed Hyperlink" xfId="3139" builtinId="9" hidden="1"/>
    <cellStyle name="Followed Hyperlink" xfId="3141" builtinId="9" hidden="1"/>
    <cellStyle name="Followed Hyperlink" xfId="3143" builtinId="9" hidden="1"/>
    <cellStyle name="Followed Hyperlink" xfId="3145" builtinId="9" hidden="1"/>
    <cellStyle name="Followed Hyperlink" xfId="3147" builtinId="9" hidden="1"/>
    <cellStyle name="Followed Hyperlink" xfId="3149" builtinId="9" hidden="1"/>
    <cellStyle name="Followed Hyperlink" xfId="3151" builtinId="9" hidden="1"/>
    <cellStyle name="Followed Hyperlink" xfId="3153" builtinId="9" hidden="1"/>
    <cellStyle name="Followed Hyperlink" xfId="3155" builtinId="9" hidden="1"/>
    <cellStyle name="Followed Hyperlink" xfId="3157" builtinId="9" hidden="1"/>
    <cellStyle name="Followed Hyperlink" xfId="3159" builtinId="9" hidden="1"/>
    <cellStyle name="Followed Hyperlink" xfId="3161" builtinId="9" hidden="1"/>
    <cellStyle name="Followed Hyperlink" xfId="3163" builtinId="9" hidden="1"/>
    <cellStyle name="Followed Hyperlink" xfId="3165" builtinId="9" hidden="1"/>
    <cellStyle name="Followed Hyperlink" xfId="3167" builtinId="9" hidden="1"/>
    <cellStyle name="Followed Hyperlink" xfId="3169" builtinId="9" hidden="1"/>
    <cellStyle name="Followed Hyperlink" xfId="3171" builtinId="9" hidden="1"/>
    <cellStyle name="Followed Hyperlink" xfId="3173" builtinId="9" hidden="1"/>
    <cellStyle name="Followed Hyperlink" xfId="3175" builtinId="9" hidden="1"/>
    <cellStyle name="Followed Hyperlink" xfId="3177" builtinId="9" hidden="1"/>
    <cellStyle name="Followed Hyperlink" xfId="3179" builtinId="9" hidden="1"/>
    <cellStyle name="Followed Hyperlink" xfId="3181" builtinId="9" hidden="1"/>
    <cellStyle name="Followed Hyperlink" xfId="3183" builtinId="9" hidden="1"/>
    <cellStyle name="Followed Hyperlink" xfId="3185" builtinId="9" hidden="1"/>
    <cellStyle name="Followed Hyperlink" xfId="3187" builtinId="9" hidden="1"/>
    <cellStyle name="Followed Hyperlink" xfId="3189" builtinId="9" hidden="1"/>
    <cellStyle name="Followed Hyperlink" xfId="3191" builtinId="9" hidden="1"/>
    <cellStyle name="Followed Hyperlink" xfId="3193" builtinId="9" hidden="1"/>
    <cellStyle name="Followed Hyperlink" xfId="3195" builtinId="9" hidden="1"/>
    <cellStyle name="Followed Hyperlink" xfId="3197" builtinId="9" hidden="1"/>
    <cellStyle name="Followed Hyperlink" xfId="3199" builtinId="9" hidden="1"/>
    <cellStyle name="Followed Hyperlink" xfId="3201" builtinId="9" hidden="1"/>
    <cellStyle name="Followed Hyperlink" xfId="3203" builtinId="9" hidden="1"/>
    <cellStyle name="Followed Hyperlink" xfId="3205" builtinId="9" hidden="1"/>
    <cellStyle name="Followed Hyperlink" xfId="3207" builtinId="9" hidden="1"/>
    <cellStyle name="Followed Hyperlink" xfId="3209" builtinId="9" hidden="1"/>
    <cellStyle name="Followed Hyperlink" xfId="3211" builtinId="9" hidden="1"/>
    <cellStyle name="Followed Hyperlink" xfId="3213" builtinId="9" hidden="1"/>
    <cellStyle name="Followed Hyperlink" xfId="3215" builtinId="9" hidden="1"/>
    <cellStyle name="Followed Hyperlink" xfId="3217" builtinId="9" hidden="1"/>
    <cellStyle name="Followed Hyperlink" xfId="3219" builtinId="9" hidden="1"/>
    <cellStyle name="Followed Hyperlink" xfId="3221" builtinId="9" hidden="1"/>
    <cellStyle name="Followed Hyperlink" xfId="3223" builtinId="9" hidden="1"/>
    <cellStyle name="Followed Hyperlink" xfId="3225" builtinId="9" hidden="1"/>
    <cellStyle name="Followed Hyperlink" xfId="3227" builtinId="9" hidden="1"/>
    <cellStyle name="Followed Hyperlink" xfId="3229" builtinId="9" hidden="1"/>
    <cellStyle name="Followed Hyperlink" xfId="3231" builtinId="9" hidden="1"/>
    <cellStyle name="Followed Hyperlink" xfId="3233" builtinId="9" hidden="1"/>
    <cellStyle name="Followed Hyperlink" xfId="3235" builtinId="9" hidden="1"/>
    <cellStyle name="Followed Hyperlink" xfId="3237" builtinId="9" hidden="1"/>
    <cellStyle name="Followed Hyperlink" xfId="3239" builtinId="9" hidden="1"/>
    <cellStyle name="Followed Hyperlink" xfId="3241" builtinId="9" hidden="1"/>
    <cellStyle name="Followed Hyperlink" xfId="3243" builtinId="9" hidden="1"/>
    <cellStyle name="Followed Hyperlink" xfId="3245" builtinId="9" hidden="1"/>
    <cellStyle name="Followed Hyperlink" xfId="3247" builtinId="9" hidden="1"/>
    <cellStyle name="Followed Hyperlink" xfId="3249" builtinId="9" hidden="1"/>
    <cellStyle name="Followed Hyperlink" xfId="3251" builtinId="9" hidden="1"/>
    <cellStyle name="Followed Hyperlink" xfId="3253" builtinId="9" hidden="1"/>
    <cellStyle name="Followed Hyperlink" xfId="3255" builtinId="9" hidden="1"/>
    <cellStyle name="Followed Hyperlink" xfId="3257" builtinId="9" hidden="1"/>
    <cellStyle name="Followed Hyperlink" xfId="3259" builtinId="9" hidden="1"/>
    <cellStyle name="Followed Hyperlink" xfId="3261" builtinId="9" hidden="1"/>
    <cellStyle name="Followed Hyperlink" xfId="3263" builtinId="9" hidden="1"/>
    <cellStyle name="Followed Hyperlink" xfId="3265" builtinId="9" hidden="1"/>
    <cellStyle name="Followed Hyperlink" xfId="3267" builtinId="9" hidden="1"/>
    <cellStyle name="Followed Hyperlink" xfId="3269" builtinId="9" hidden="1"/>
    <cellStyle name="Followed Hyperlink" xfId="3271" builtinId="9" hidden="1"/>
    <cellStyle name="Followed Hyperlink" xfId="3273" builtinId="9" hidden="1"/>
    <cellStyle name="Followed Hyperlink" xfId="3275" builtinId="9" hidden="1"/>
    <cellStyle name="Followed Hyperlink" xfId="3277" builtinId="9" hidden="1"/>
    <cellStyle name="Followed Hyperlink" xfId="3279" builtinId="9" hidden="1"/>
    <cellStyle name="Followed Hyperlink" xfId="3281" builtinId="9" hidden="1"/>
    <cellStyle name="Followed Hyperlink" xfId="3283" builtinId="9" hidden="1"/>
    <cellStyle name="Followed Hyperlink" xfId="3285" builtinId="9" hidden="1"/>
    <cellStyle name="Followed Hyperlink" xfId="3287" builtinId="9" hidden="1"/>
    <cellStyle name="Followed Hyperlink" xfId="3289" builtinId="9" hidden="1"/>
    <cellStyle name="Followed Hyperlink" xfId="3291" builtinId="9" hidden="1"/>
    <cellStyle name="Followed Hyperlink" xfId="3293" builtinId="9" hidden="1"/>
    <cellStyle name="Followed Hyperlink" xfId="3295" builtinId="9" hidden="1"/>
    <cellStyle name="Followed Hyperlink" xfId="3297" builtinId="9" hidden="1"/>
    <cellStyle name="Followed Hyperlink" xfId="3299" builtinId="9" hidden="1"/>
    <cellStyle name="Followed Hyperlink" xfId="3301" builtinId="9" hidden="1"/>
    <cellStyle name="Followed Hyperlink" xfId="3303" builtinId="9" hidden="1"/>
    <cellStyle name="Followed Hyperlink" xfId="3305" builtinId="9" hidden="1"/>
    <cellStyle name="Followed Hyperlink" xfId="3307" builtinId="9" hidden="1"/>
    <cellStyle name="Followed Hyperlink" xfId="3309" builtinId="9" hidden="1"/>
    <cellStyle name="Followed Hyperlink" xfId="3311" builtinId="9" hidden="1"/>
    <cellStyle name="Followed Hyperlink" xfId="3313" builtinId="9" hidden="1"/>
    <cellStyle name="Followed Hyperlink" xfId="3315" builtinId="9" hidden="1"/>
    <cellStyle name="Followed Hyperlink" xfId="3317" builtinId="9" hidden="1"/>
    <cellStyle name="Followed Hyperlink" xfId="3319" builtinId="9" hidden="1"/>
    <cellStyle name="Followed Hyperlink" xfId="3321" builtinId="9" hidden="1"/>
    <cellStyle name="Followed Hyperlink" xfId="3323" builtinId="9" hidden="1"/>
    <cellStyle name="Followed Hyperlink" xfId="3325" builtinId="9" hidden="1"/>
    <cellStyle name="Followed Hyperlink" xfId="3327" builtinId="9" hidden="1"/>
    <cellStyle name="Followed Hyperlink" xfId="3329" builtinId="9" hidden="1"/>
    <cellStyle name="Followed Hyperlink" xfId="3331" builtinId="9" hidden="1"/>
    <cellStyle name="Followed Hyperlink" xfId="3333" builtinId="9" hidden="1"/>
    <cellStyle name="Followed Hyperlink" xfId="3335" builtinId="9" hidden="1"/>
    <cellStyle name="Followed Hyperlink" xfId="3337" builtinId="9" hidden="1"/>
    <cellStyle name="Followed Hyperlink" xfId="3339" builtinId="9" hidden="1"/>
    <cellStyle name="Followed Hyperlink" xfId="3341" builtinId="9" hidden="1"/>
    <cellStyle name="Followed Hyperlink" xfId="3343" builtinId="9" hidden="1"/>
    <cellStyle name="Followed Hyperlink" xfId="3345" builtinId="9" hidden="1"/>
    <cellStyle name="Followed Hyperlink" xfId="3347" builtinId="9" hidden="1"/>
    <cellStyle name="Followed Hyperlink" xfId="3349" builtinId="9" hidden="1"/>
    <cellStyle name="Followed Hyperlink" xfId="3351" builtinId="9" hidden="1"/>
    <cellStyle name="Followed Hyperlink" xfId="3353" builtinId="9" hidden="1"/>
    <cellStyle name="Followed Hyperlink" xfId="3355" builtinId="9" hidden="1"/>
    <cellStyle name="Followed Hyperlink" xfId="3357" builtinId="9" hidden="1"/>
    <cellStyle name="Followed Hyperlink" xfId="3359" builtinId="9" hidden="1"/>
    <cellStyle name="Followed Hyperlink" xfId="3361" builtinId="9" hidden="1"/>
    <cellStyle name="Followed Hyperlink" xfId="3363" builtinId="9" hidden="1"/>
    <cellStyle name="Followed Hyperlink" xfId="3365" builtinId="9" hidden="1"/>
    <cellStyle name="Followed Hyperlink" xfId="3367" builtinId="9" hidden="1"/>
    <cellStyle name="Followed Hyperlink" xfId="3369" builtinId="9" hidden="1"/>
    <cellStyle name="Followed Hyperlink" xfId="3371" builtinId="9" hidden="1"/>
    <cellStyle name="Followed Hyperlink" xfId="3373" builtinId="9" hidden="1"/>
    <cellStyle name="Followed Hyperlink" xfId="3375" builtinId="9" hidden="1"/>
    <cellStyle name="Followed Hyperlink" xfId="3377" builtinId="9" hidden="1"/>
    <cellStyle name="Followed Hyperlink" xfId="3379" builtinId="9" hidden="1"/>
    <cellStyle name="Followed Hyperlink" xfId="3381" builtinId="9" hidden="1"/>
    <cellStyle name="Followed Hyperlink" xfId="3383" builtinId="9" hidden="1"/>
    <cellStyle name="Followed Hyperlink" xfId="3385" builtinId="9" hidden="1"/>
    <cellStyle name="Followed Hyperlink" xfId="3387" builtinId="9" hidden="1"/>
    <cellStyle name="Followed Hyperlink" xfId="3389" builtinId="9" hidden="1"/>
    <cellStyle name="Followed Hyperlink" xfId="3391" builtinId="9" hidden="1"/>
    <cellStyle name="Followed Hyperlink" xfId="3393" builtinId="9" hidden="1"/>
    <cellStyle name="Followed Hyperlink" xfId="3395" builtinId="9" hidden="1"/>
    <cellStyle name="Followed Hyperlink" xfId="3397" builtinId="9" hidden="1"/>
    <cellStyle name="Followed Hyperlink" xfId="3399" builtinId="9" hidden="1"/>
    <cellStyle name="Followed Hyperlink" xfId="3401" builtinId="9" hidden="1"/>
    <cellStyle name="Followed Hyperlink" xfId="3403" builtinId="9" hidden="1"/>
    <cellStyle name="Followed Hyperlink" xfId="3405" builtinId="9" hidden="1"/>
    <cellStyle name="Followed Hyperlink" xfId="3407" builtinId="9" hidden="1"/>
    <cellStyle name="Followed Hyperlink" xfId="3409" builtinId="9" hidden="1"/>
    <cellStyle name="Followed Hyperlink" xfId="3411" builtinId="9" hidden="1"/>
    <cellStyle name="Followed Hyperlink" xfId="3413" builtinId="9" hidden="1"/>
    <cellStyle name="Followed Hyperlink" xfId="3415" builtinId="9" hidden="1"/>
    <cellStyle name="Followed Hyperlink" xfId="3417" builtinId="9" hidden="1"/>
    <cellStyle name="Followed Hyperlink" xfId="3419" builtinId="9" hidden="1"/>
    <cellStyle name="Followed Hyperlink" xfId="3421" builtinId="9" hidden="1"/>
    <cellStyle name="Followed Hyperlink" xfId="3423" builtinId="9" hidden="1"/>
    <cellStyle name="Followed Hyperlink" xfId="3425" builtinId="9" hidden="1"/>
    <cellStyle name="Followed Hyperlink" xfId="3427" builtinId="9" hidden="1"/>
    <cellStyle name="Followed Hyperlink" xfId="3429" builtinId="9" hidden="1"/>
    <cellStyle name="Followed Hyperlink" xfId="3431" builtinId="9" hidden="1"/>
    <cellStyle name="Followed Hyperlink" xfId="3433" builtinId="9" hidden="1"/>
    <cellStyle name="Followed Hyperlink" xfId="3435" builtinId="9" hidden="1"/>
    <cellStyle name="Followed Hyperlink" xfId="3437" builtinId="9" hidden="1"/>
    <cellStyle name="Followed Hyperlink" xfId="3439" builtinId="9" hidden="1"/>
    <cellStyle name="Followed Hyperlink" xfId="3441" builtinId="9" hidden="1"/>
    <cellStyle name="Followed Hyperlink" xfId="3443" builtinId="9" hidden="1"/>
    <cellStyle name="Followed Hyperlink" xfId="3445" builtinId="9" hidden="1"/>
    <cellStyle name="Followed Hyperlink" xfId="3447" builtinId="9" hidden="1"/>
    <cellStyle name="Followed Hyperlink" xfId="3449" builtinId="9" hidden="1"/>
    <cellStyle name="Followed Hyperlink" xfId="3451" builtinId="9" hidden="1"/>
    <cellStyle name="Followed Hyperlink" xfId="3453" builtinId="9" hidden="1"/>
    <cellStyle name="Followed Hyperlink" xfId="3455" builtinId="9" hidden="1"/>
    <cellStyle name="Followed Hyperlink" xfId="3457" builtinId="9" hidden="1"/>
    <cellStyle name="Followed Hyperlink" xfId="3459" builtinId="9" hidden="1"/>
    <cellStyle name="Followed Hyperlink" xfId="3461" builtinId="9" hidden="1"/>
    <cellStyle name="Followed Hyperlink" xfId="3463" builtinId="9" hidden="1"/>
    <cellStyle name="Followed Hyperlink" xfId="3465" builtinId="9" hidden="1"/>
    <cellStyle name="Followed Hyperlink" xfId="3467" builtinId="9" hidden="1"/>
    <cellStyle name="Followed Hyperlink" xfId="3469" builtinId="9" hidden="1"/>
    <cellStyle name="Followed Hyperlink" xfId="3471" builtinId="9" hidden="1"/>
    <cellStyle name="Followed Hyperlink" xfId="3473" builtinId="9" hidden="1"/>
    <cellStyle name="Followed Hyperlink" xfId="3475" builtinId="9" hidden="1"/>
    <cellStyle name="Followed Hyperlink" xfId="3477" builtinId="9" hidden="1"/>
    <cellStyle name="Followed Hyperlink" xfId="3479" builtinId="9" hidden="1"/>
    <cellStyle name="Followed Hyperlink" xfId="3481" builtinId="9" hidden="1"/>
    <cellStyle name="Followed Hyperlink" xfId="3483" builtinId="9" hidden="1"/>
    <cellStyle name="Followed Hyperlink" xfId="3485" builtinId="9" hidden="1"/>
    <cellStyle name="Followed Hyperlink" xfId="3487" builtinId="9" hidden="1"/>
    <cellStyle name="Followed Hyperlink" xfId="3489" builtinId="9" hidden="1"/>
    <cellStyle name="Followed Hyperlink" xfId="3491" builtinId="9" hidden="1"/>
    <cellStyle name="Followed Hyperlink" xfId="3493" builtinId="9" hidden="1"/>
    <cellStyle name="Followed Hyperlink" xfId="3495" builtinId="9" hidden="1"/>
    <cellStyle name="Followed Hyperlink" xfId="3497" builtinId="9" hidden="1"/>
    <cellStyle name="Followed Hyperlink" xfId="3499" builtinId="9" hidden="1"/>
    <cellStyle name="Followed Hyperlink" xfId="3501" builtinId="9" hidden="1"/>
    <cellStyle name="Followed Hyperlink" xfId="3503" builtinId="9" hidden="1"/>
    <cellStyle name="Followed Hyperlink" xfId="3505" builtinId="9" hidden="1"/>
    <cellStyle name="Followed Hyperlink" xfId="3507" builtinId="9" hidden="1"/>
    <cellStyle name="Followed Hyperlink" xfId="3509" builtinId="9" hidden="1"/>
    <cellStyle name="Followed Hyperlink" xfId="3511" builtinId="9" hidden="1"/>
    <cellStyle name="Followed Hyperlink" xfId="3513" builtinId="9" hidden="1"/>
    <cellStyle name="Followed Hyperlink" xfId="3515" builtinId="9" hidden="1"/>
    <cellStyle name="Followed Hyperlink" xfId="3517" builtinId="9" hidden="1"/>
    <cellStyle name="Followed Hyperlink" xfId="3519" builtinId="9" hidden="1"/>
    <cellStyle name="Followed Hyperlink" xfId="3521" builtinId="9" hidden="1"/>
    <cellStyle name="Followed Hyperlink" xfId="3523" builtinId="9" hidden="1"/>
    <cellStyle name="Followed Hyperlink" xfId="3525" builtinId="9" hidden="1"/>
    <cellStyle name="Followed Hyperlink" xfId="3527" builtinId="9" hidden="1"/>
    <cellStyle name="Followed Hyperlink" xfId="3529" builtinId="9" hidden="1"/>
    <cellStyle name="Followed Hyperlink" xfId="3531" builtinId="9" hidden="1"/>
    <cellStyle name="Followed Hyperlink" xfId="3533" builtinId="9" hidden="1"/>
    <cellStyle name="Followed Hyperlink" xfId="3535" builtinId="9" hidden="1"/>
    <cellStyle name="Followed Hyperlink" xfId="3537" builtinId="9" hidden="1"/>
    <cellStyle name="Followed Hyperlink" xfId="3539" builtinId="9" hidden="1"/>
    <cellStyle name="Followed Hyperlink" xfId="3541" builtinId="9" hidden="1"/>
    <cellStyle name="Followed Hyperlink" xfId="3543" builtinId="9" hidden="1"/>
    <cellStyle name="Followed Hyperlink" xfId="3545" builtinId="9" hidden="1"/>
    <cellStyle name="Followed Hyperlink" xfId="3547" builtinId="9" hidden="1"/>
    <cellStyle name="Followed Hyperlink" xfId="3549" builtinId="9" hidden="1"/>
    <cellStyle name="Followed Hyperlink" xfId="3551" builtinId="9" hidden="1"/>
    <cellStyle name="Followed Hyperlink" xfId="3553" builtinId="9" hidden="1"/>
    <cellStyle name="Followed Hyperlink" xfId="3555" builtinId="9" hidden="1"/>
    <cellStyle name="Followed Hyperlink" xfId="3557" builtinId="9" hidden="1"/>
    <cellStyle name="Followed Hyperlink" xfId="3559" builtinId="9" hidden="1"/>
    <cellStyle name="Followed Hyperlink" xfId="3561" builtinId="9" hidden="1"/>
    <cellStyle name="Followed Hyperlink" xfId="3563" builtinId="9" hidden="1"/>
    <cellStyle name="Followed Hyperlink" xfId="3565" builtinId="9" hidden="1"/>
    <cellStyle name="Followed Hyperlink" xfId="3567" builtinId="9" hidden="1"/>
    <cellStyle name="Followed Hyperlink" xfId="3569" builtinId="9" hidden="1"/>
    <cellStyle name="Followed Hyperlink" xfId="3571" builtinId="9" hidden="1"/>
    <cellStyle name="Followed Hyperlink" xfId="3573" builtinId="9" hidden="1"/>
    <cellStyle name="Followed Hyperlink" xfId="3575" builtinId="9" hidden="1"/>
    <cellStyle name="Followed Hyperlink" xfId="3577" builtinId="9" hidden="1"/>
    <cellStyle name="Followed Hyperlink" xfId="3579" builtinId="9" hidden="1"/>
    <cellStyle name="Followed Hyperlink" xfId="3581" builtinId="9" hidden="1"/>
    <cellStyle name="Followed Hyperlink" xfId="3583" builtinId="9" hidden="1"/>
    <cellStyle name="Followed Hyperlink" xfId="3585" builtinId="9" hidden="1"/>
    <cellStyle name="Followed Hyperlink" xfId="3587" builtinId="9" hidden="1"/>
    <cellStyle name="Followed Hyperlink" xfId="3589" builtinId="9" hidden="1"/>
    <cellStyle name="Followed Hyperlink" xfId="3591" builtinId="9" hidden="1"/>
    <cellStyle name="Followed Hyperlink" xfId="3593" builtinId="9" hidden="1"/>
    <cellStyle name="Followed Hyperlink" xfId="3595" builtinId="9" hidden="1"/>
    <cellStyle name="Followed Hyperlink" xfId="3597" builtinId="9" hidden="1"/>
    <cellStyle name="Followed Hyperlink" xfId="3599" builtinId="9" hidden="1"/>
    <cellStyle name="Followed Hyperlink" xfId="3601" builtinId="9" hidden="1"/>
    <cellStyle name="Followed Hyperlink" xfId="3603" builtinId="9" hidden="1"/>
    <cellStyle name="Followed Hyperlink" xfId="3605" builtinId="9" hidden="1"/>
    <cellStyle name="Followed Hyperlink" xfId="3607" builtinId="9" hidden="1"/>
    <cellStyle name="Followed Hyperlink" xfId="3609" builtinId="9" hidden="1"/>
    <cellStyle name="Followed Hyperlink" xfId="3611" builtinId="9" hidden="1"/>
    <cellStyle name="Followed Hyperlink" xfId="3613" builtinId="9" hidden="1"/>
    <cellStyle name="Followed Hyperlink" xfId="3615" builtinId="9" hidden="1"/>
    <cellStyle name="Followed Hyperlink" xfId="3617" builtinId="9" hidden="1"/>
    <cellStyle name="Followed Hyperlink" xfId="3619" builtinId="9" hidden="1"/>
    <cellStyle name="Followed Hyperlink" xfId="3621" builtinId="9" hidden="1"/>
    <cellStyle name="Followed Hyperlink" xfId="3623" builtinId="9" hidden="1"/>
    <cellStyle name="Followed Hyperlink" xfId="3625" builtinId="9" hidden="1"/>
    <cellStyle name="Followed Hyperlink" xfId="3627" builtinId="9" hidden="1"/>
    <cellStyle name="Followed Hyperlink" xfId="3629" builtinId="9" hidden="1"/>
    <cellStyle name="Followed Hyperlink" xfId="3631" builtinId="9" hidden="1"/>
    <cellStyle name="Followed Hyperlink" xfId="3633" builtinId="9" hidden="1"/>
    <cellStyle name="Followed Hyperlink" xfId="3635" builtinId="9" hidden="1"/>
    <cellStyle name="Followed Hyperlink" xfId="3637" builtinId="9" hidden="1"/>
    <cellStyle name="Followed Hyperlink" xfId="3639" builtinId="9" hidden="1"/>
    <cellStyle name="Followed Hyperlink" xfId="3641" builtinId="9" hidden="1"/>
    <cellStyle name="Followed Hyperlink" xfId="3643" builtinId="9" hidden="1"/>
    <cellStyle name="Followed Hyperlink" xfId="3645" builtinId="9" hidden="1"/>
    <cellStyle name="Followed Hyperlink" xfId="3647" builtinId="9" hidden="1"/>
    <cellStyle name="Followed Hyperlink" xfId="3649" builtinId="9" hidden="1"/>
    <cellStyle name="Followed Hyperlink" xfId="3651" builtinId="9" hidden="1"/>
    <cellStyle name="Followed Hyperlink" xfId="3653" builtinId="9" hidden="1"/>
    <cellStyle name="Followed Hyperlink" xfId="3655" builtinId="9" hidden="1"/>
    <cellStyle name="Followed Hyperlink" xfId="3657" builtinId="9" hidden="1"/>
    <cellStyle name="Followed Hyperlink" xfId="3659" builtinId="9" hidden="1"/>
    <cellStyle name="Followed Hyperlink" xfId="3661" builtinId="9" hidden="1"/>
    <cellStyle name="Followed Hyperlink" xfId="3663" builtinId="9" hidden="1"/>
    <cellStyle name="Followed Hyperlink" xfId="3665" builtinId="9" hidden="1"/>
    <cellStyle name="Followed Hyperlink" xfId="3667" builtinId="9" hidden="1"/>
    <cellStyle name="Followed Hyperlink" xfId="3669" builtinId="9" hidden="1"/>
    <cellStyle name="Followed Hyperlink" xfId="3671" builtinId="9" hidden="1"/>
    <cellStyle name="Followed Hyperlink" xfId="3673" builtinId="9" hidden="1"/>
    <cellStyle name="Followed Hyperlink" xfId="3675" builtinId="9" hidden="1"/>
    <cellStyle name="Followed Hyperlink" xfId="3677" builtinId="9" hidden="1"/>
    <cellStyle name="Followed Hyperlink" xfId="3679" builtinId="9" hidden="1"/>
    <cellStyle name="Followed Hyperlink" xfId="3681" builtinId="9" hidden="1"/>
    <cellStyle name="Followed Hyperlink" xfId="3683" builtinId="9" hidden="1"/>
    <cellStyle name="Followed Hyperlink" xfId="3685" builtinId="9" hidden="1"/>
    <cellStyle name="Followed Hyperlink" xfId="3687" builtinId="9" hidden="1"/>
    <cellStyle name="Followed Hyperlink" xfId="3689" builtinId="9" hidden="1"/>
    <cellStyle name="Followed Hyperlink" xfId="3691" builtinId="9" hidden="1"/>
    <cellStyle name="Followed Hyperlink" xfId="3693" builtinId="9" hidden="1"/>
    <cellStyle name="Followed Hyperlink" xfId="3695" builtinId="9" hidden="1"/>
    <cellStyle name="Followed Hyperlink" xfId="3697" builtinId="9" hidden="1"/>
    <cellStyle name="Followed Hyperlink" xfId="3699" builtinId="9" hidden="1"/>
    <cellStyle name="Followed Hyperlink" xfId="3701" builtinId="9" hidden="1"/>
    <cellStyle name="Followed Hyperlink" xfId="3703" builtinId="9" hidden="1"/>
    <cellStyle name="Followed Hyperlink" xfId="3705" builtinId="9" hidden="1"/>
    <cellStyle name="Followed Hyperlink" xfId="3707" builtinId="9" hidden="1"/>
    <cellStyle name="Followed Hyperlink" xfId="3709" builtinId="9" hidden="1"/>
    <cellStyle name="Followed Hyperlink" xfId="3711" builtinId="9" hidden="1"/>
    <cellStyle name="Followed Hyperlink" xfId="3713" builtinId="9" hidden="1"/>
    <cellStyle name="Followed Hyperlink" xfId="3715" builtinId="9" hidden="1"/>
    <cellStyle name="Followed Hyperlink" xfId="3717" builtinId="9" hidden="1"/>
    <cellStyle name="Followed Hyperlink" xfId="3719" builtinId="9" hidden="1"/>
    <cellStyle name="Followed Hyperlink" xfId="3721" builtinId="9" hidden="1"/>
    <cellStyle name="Followed Hyperlink" xfId="3723" builtinId="9" hidden="1"/>
    <cellStyle name="Followed Hyperlink" xfId="3725" builtinId="9" hidden="1"/>
    <cellStyle name="Followed Hyperlink" xfId="3727" builtinId="9" hidden="1"/>
    <cellStyle name="Followed Hyperlink" xfId="3729" builtinId="9" hidden="1"/>
    <cellStyle name="Followed Hyperlink" xfId="3731" builtinId="9" hidden="1"/>
    <cellStyle name="Followed Hyperlink" xfId="3733" builtinId="9" hidden="1"/>
    <cellStyle name="Followed Hyperlink" xfId="3735" builtinId="9" hidden="1"/>
    <cellStyle name="Followed Hyperlink" xfId="3737" builtinId="9" hidden="1"/>
    <cellStyle name="Followed Hyperlink" xfId="3739" builtinId="9" hidden="1"/>
    <cellStyle name="Followed Hyperlink" xfId="3741" builtinId="9" hidden="1"/>
    <cellStyle name="Followed Hyperlink" xfId="3743" builtinId="9" hidden="1"/>
    <cellStyle name="Followed Hyperlink" xfId="3745" builtinId="9" hidden="1"/>
    <cellStyle name="Followed Hyperlink" xfId="3747" builtinId="9" hidden="1"/>
    <cellStyle name="Followed Hyperlink" xfId="3749" builtinId="9" hidden="1"/>
    <cellStyle name="Followed Hyperlink" xfId="3751" builtinId="9" hidden="1"/>
    <cellStyle name="Followed Hyperlink" xfId="3753" builtinId="9" hidden="1"/>
    <cellStyle name="Followed Hyperlink" xfId="3755" builtinId="9" hidden="1"/>
    <cellStyle name="Followed Hyperlink" xfId="3757" builtinId="9" hidden="1"/>
    <cellStyle name="Followed Hyperlink" xfId="3759" builtinId="9" hidden="1"/>
    <cellStyle name="Followed Hyperlink" xfId="3761" builtinId="9" hidden="1"/>
    <cellStyle name="Followed Hyperlink" xfId="3763" builtinId="9" hidden="1"/>
    <cellStyle name="Followed Hyperlink" xfId="3765" builtinId="9" hidden="1"/>
    <cellStyle name="Followed Hyperlink" xfId="3767" builtinId="9" hidden="1"/>
    <cellStyle name="Followed Hyperlink" xfId="3769" builtinId="9" hidden="1"/>
    <cellStyle name="Followed Hyperlink" xfId="3771" builtinId="9" hidden="1"/>
    <cellStyle name="Followed Hyperlink" xfId="3773" builtinId="9" hidden="1"/>
    <cellStyle name="Followed Hyperlink" xfId="3775" builtinId="9" hidden="1"/>
    <cellStyle name="Followed Hyperlink" xfId="3777" builtinId="9" hidden="1"/>
    <cellStyle name="Followed Hyperlink" xfId="3779" builtinId="9" hidden="1"/>
    <cellStyle name="Followed Hyperlink" xfId="3781" builtinId="9" hidden="1"/>
    <cellStyle name="Followed Hyperlink" xfId="3783" builtinId="9" hidden="1"/>
    <cellStyle name="Followed Hyperlink" xfId="3785" builtinId="9" hidden="1"/>
    <cellStyle name="Followed Hyperlink" xfId="3787" builtinId="9" hidden="1"/>
    <cellStyle name="Followed Hyperlink" xfId="3789" builtinId="9" hidden="1"/>
    <cellStyle name="Followed Hyperlink" xfId="3791" builtinId="9" hidden="1"/>
    <cellStyle name="Followed Hyperlink" xfId="3793" builtinId="9" hidden="1"/>
    <cellStyle name="Followed Hyperlink" xfId="3795" builtinId="9" hidden="1"/>
    <cellStyle name="Followed Hyperlink" xfId="3797" builtinId="9" hidden="1"/>
    <cellStyle name="Followed Hyperlink" xfId="3799" builtinId="9" hidden="1"/>
    <cellStyle name="Followed Hyperlink" xfId="3801" builtinId="9" hidden="1"/>
    <cellStyle name="Followed Hyperlink" xfId="3803" builtinId="9" hidden="1"/>
    <cellStyle name="Followed Hyperlink" xfId="3805" builtinId="9" hidden="1"/>
    <cellStyle name="Followed Hyperlink" xfId="3807" builtinId="9" hidden="1"/>
    <cellStyle name="Followed Hyperlink" xfId="3809" builtinId="9" hidden="1"/>
    <cellStyle name="Followed Hyperlink" xfId="3811" builtinId="9" hidden="1"/>
    <cellStyle name="Followed Hyperlink" xfId="3813" builtinId="9" hidden="1"/>
    <cellStyle name="Followed Hyperlink" xfId="3815" builtinId="9" hidden="1"/>
    <cellStyle name="Followed Hyperlink" xfId="3817" builtinId="9" hidden="1"/>
    <cellStyle name="Followed Hyperlink" xfId="3819" builtinId="9" hidden="1"/>
    <cellStyle name="Followed Hyperlink" xfId="3821" builtinId="9" hidden="1"/>
    <cellStyle name="Followed Hyperlink" xfId="3823" builtinId="9" hidden="1"/>
    <cellStyle name="Followed Hyperlink" xfId="3825" builtinId="9" hidden="1"/>
    <cellStyle name="Followed Hyperlink" xfId="3827" builtinId="9" hidden="1"/>
    <cellStyle name="Followed Hyperlink" xfId="3829" builtinId="9" hidden="1"/>
    <cellStyle name="Followed Hyperlink" xfId="3831" builtinId="9" hidden="1"/>
    <cellStyle name="Followed Hyperlink" xfId="3833" builtinId="9" hidden="1"/>
    <cellStyle name="Followed Hyperlink" xfId="3835" builtinId="9" hidden="1"/>
    <cellStyle name="Followed Hyperlink" xfId="3837" builtinId="9" hidden="1"/>
    <cellStyle name="Followed Hyperlink" xfId="3839" builtinId="9" hidden="1"/>
    <cellStyle name="Followed Hyperlink" xfId="3841" builtinId="9" hidden="1"/>
    <cellStyle name="Followed Hyperlink" xfId="3843" builtinId="9" hidden="1"/>
    <cellStyle name="Followed Hyperlink" xfId="3845" builtinId="9" hidden="1"/>
    <cellStyle name="Followed Hyperlink" xfId="3847" builtinId="9" hidden="1"/>
    <cellStyle name="Followed Hyperlink" xfId="3849" builtinId="9" hidden="1"/>
    <cellStyle name="Followed Hyperlink" xfId="3851" builtinId="9" hidden="1"/>
    <cellStyle name="Followed Hyperlink" xfId="3853" builtinId="9" hidden="1"/>
    <cellStyle name="Followed Hyperlink" xfId="3855" builtinId="9" hidden="1"/>
    <cellStyle name="Followed Hyperlink" xfId="3857" builtinId="9" hidden="1"/>
    <cellStyle name="Followed Hyperlink" xfId="3859" builtinId="9" hidden="1"/>
    <cellStyle name="Followed Hyperlink" xfId="3861" builtinId="9" hidden="1"/>
    <cellStyle name="Followed Hyperlink" xfId="3863" builtinId="9" hidden="1"/>
    <cellStyle name="Followed Hyperlink" xfId="3865" builtinId="9" hidden="1"/>
    <cellStyle name="Followed Hyperlink" xfId="3867" builtinId="9" hidden="1"/>
    <cellStyle name="Followed Hyperlink" xfId="3869" builtinId="9" hidden="1"/>
    <cellStyle name="Followed Hyperlink" xfId="3871" builtinId="9" hidden="1"/>
    <cellStyle name="Followed Hyperlink" xfId="3873" builtinId="9" hidden="1"/>
    <cellStyle name="Followed Hyperlink" xfId="3875" builtinId="9" hidden="1"/>
    <cellStyle name="Followed Hyperlink" xfId="3877" builtinId="9" hidden="1"/>
    <cellStyle name="Followed Hyperlink" xfId="3879" builtinId="9" hidden="1"/>
    <cellStyle name="Followed Hyperlink" xfId="3881" builtinId="9" hidden="1"/>
    <cellStyle name="Followed Hyperlink" xfId="3883" builtinId="9" hidden="1"/>
    <cellStyle name="Followed Hyperlink" xfId="3885" builtinId="9" hidden="1"/>
    <cellStyle name="Followed Hyperlink" xfId="3887" builtinId="9" hidden="1"/>
    <cellStyle name="Followed Hyperlink" xfId="3889" builtinId="9" hidden="1"/>
    <cellStyle name="Followed Hyperlink" xfId="3891" builtinId="9" hidden="1"/>
    <cellStyle name="Followed Hyperlink" xfId="3893" builtinId="9" hidden="1"/>
    <cellStyle name="Followed Hyperlink" xfId="3895" builtinId="9" hidden="1"/>
    <cellStyle name="Followed Hyperlink" xfId="3897" builtinId="9" hidden="1"/>
    <cellStyle name="Followed Hyperlink" xfId="3899" builtinId="9" hidden="1"/>
    <cellStyle name="Followed Hyperlink" xfId="3901" builtinId="9" hidden="1"/>
    <cellStyle name="Followed Hyperlink" xfId="390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76" builtinId="8" hidden="1"/>
    <cellStyle name="Hyperlink" xfId="2678" builtinId="8" hidden="1"/>
    <cellStyle name="Hyperlink" xfId="2680" builtinId="8" hidden="1"/>
    <cellStyle name="Hyperlink" xfId="2682" builtinId="8" hidden="1"/>
    <cellStyle name="Hyperlink" xfId="2684" builtinId="8" hidden="1"/>
    <cellStyle name="Hyperlink" xfId="2686" builtinId="8" hidden="1"/>
    <cellStyle name="Hyperlink" xfId="2688" builtinId="8" hidden="1"/>
    <cellStyle name="Hyperlink" xfId="2690" builtinId="8" hidden="1"/>
    <cellStyle name="Hyperlink" xfId="2692" builtinId="8" hidden="1"/>
    <cellStyle name="Hyperlink" xfId="2694" builtinId="8" hidden="1"/>
    <cellStyle name="Hyperlink" xfId="2696" builtinId="8" hidden="1"/>
    <cellStyle name="Hyperlink" xfId="2698" builtinId="8" hidden="1"/>
    <cellStyle name="Hyperlink" xfId="2700" builtinId="8" hidden="1"/>
    <cellStyle name="Hyperlink" xfId="2702" builtinId="8" hidden="1"/>
    <cellStyle name="Hyperlink" xfId="2704" builtinId="8" hidden="1"/>
    <cellStyle name="Hyperlink" xfId="2706" builtinId="8" hidden="1"/>
    <cellStyle name="Hyperlink" xfId="2708" builtinId="8" hidden="1"/>
    <cellStyle name="Hyperlink" xfId="2710" builtinId="8" hidden="1"/>
    <cellStyle name="Hyperlink" xfId="2712" builtinId="8" hidden="1"/>
    <cellStyle name="Hyperlink" xfId="2714" builtinId="8" hidden="1"/>
    <cellStyle name="Hyperlink" xfId="2716" builtinId="8" hidden="1"/>
    <cellStyle name="Hyperlink" xfId="2718" builtinId="8" hidden="1"/>
    <cellStyle name="Hyperlink" xfId="2720" builtinId="8" hidden="1"/>
    <cellStyle name="Hyperlink" xfId="2722" builtinId="8" hidden="1"/>
    <cellStyle name="Hyperlink" xfId="2724" builtinId="8" hidden="1"/>
    <cellStyle name="Hyperlink" xfId="2726" builtinId="8" hidden="1"/>
    <cellStyle name="Hyperlink" xfId="2728" builtinId="8" hidden="1"/>
    <cellStyle name="Hyperlink" xfId="2730" builtinId="8" hidden="1"/>
    <cellStyle name="Hyperlink" xfId="2732" builtinId="8" hidden="1"/>
    <cellStyle name="Hyperlink" xfId="2734" builtinId="8" hidden="1"/>
    <cellStyle name="Hyperlink" xfId="2736" builtinId="8" hidden="1"/>
    <cellStyle name="Hyperlink" xfId="2738" builtinId="8" hidden="1"/>
    <cellStyle name="Hyperlink" xfId="2740" builtinId="8" hidden="1"/>
    <cellStyle name="Hyperlink" xfId="2742" builtinId="8" hidden="1"/>
    <cellStyle name="Hyperlink" xfId="2744" builtinId="8" hidden="1"/>
    <cellStyle name="Hyperlink" xfId="2746" builtinId="8" hidden="1"/>
    <cellStyle name="Hyperlink" xfId="2748" builtinId="8" hidden="1"/>
    <cellStyle name="Hyperlink" xfId="2750" builtinId="8" hidden="1"/>
    <cellStyle name="Hyperlink" xfId="2752" builtinId="8" hidden="1"/>
    <cellStyle name="Hyperlink" xfId="2754" builtinId="8" hidden="1"/>
    <cellStyle name="Hyperlink" xfId="2756" builtinId="8" hidden="1"/>
    <cellStyle name="Hyperlink" xfId="2758" builtinId="8" hidden="1"/>
    <cellStyle name="Hyperlink" xfId="2760" builtinId="8" hidden="1"/>
    <cellStyle name="Hyperlink" xfId="2762" builtinId="8" hidden="1"/>
    <cellStyle name="Hyperlink" xfId="2764" builtinId="8" hidden="1"/>
    <cellStyle name="Hyperlink" xfId="2766" builtinId="8" hidden="1"/>
    <cellStyle name="Hyperlink" xfId="2768" builtinId="8" hidden="1"/>
    <cellStyle name="Hyperlink" xfId="2770" builtinId="8" hidden="1"/>
    <cellStyle name="Hyperlink" xfId="2772" builtinId="8" hidden="1"/>
    <cellStyle name="Hyperlink" xfId="2774" builtinId="8" hidden="1"/>
    <cellStyle name="Hyperlink" xfId="2776" builtinId="8" hidden="1"/>
    <cellStyle name="Hyperlink" xfId="2778" builtinId="8" hidden="1"/>
    <cellStyle name="Hyperlink" xfId="2780" builtinId="8" hidden="1"/>
    <cellStyle name="Hyperlink" xfId="2782" builtinId="8" hidden="1"/>
    <cellStyle name="Hyperlink" xfId="2784" builtinId="8" hidden="1"/>
    <cellStyle name="Hyperlink" xfId="2786" builtinId="8" hidden="1"/>
    <cellStyle name="Hyperlink" xfId="2788" builtinId="8" hidden="1"/>
    <cellStyle name="Hyperlink" xfId="2790" builtinId="8" hidden="1"/>
    <cellStyle name="Hyperlink" xfId="2792" builtinId="8" hidden="1"/>
    <cellStyle name="Hyperlink" xfId="2794" builtinId="8" hidden="1"/>
    <cellStyle name="Hyperlink" xfId="2796" builtinId="8" hidden="1"/>
    <cellStyle name="Hyperlink" xfId="2798" builtinId="8" hidden="1"/>
    <cellStyle name="Hyperlink" xfId="2800" builtinId="8" hidden="1"/>
    <cellStyle name="Hyperlink" xfId="2802" builtinId="8" hidden="1"/>
    <cellStyle name="Hyperlink" xfId="2804" builtinId="8" hidden="1"/>
    <cellStyle name="Hyperlink" xfId="2806" builtinId="8" hidden="1"/>
    <cellStyle name="Hyperlink" xfId="2808" builtinId="8" hidden="1"/>
    <cellStyle name="Hyperlink" xfId="2810" builtinId="8" hidden="1"/>
    <cellStyle name="Hyperlink" xfId="2812" builtinId="8" hidden="1"/>
    <cellStyle name="Hyperlink" xfId="2814" builtinId="8" hidden="1"/>
    <cellStyle name="Hyperlink" xfId="2816" builtinId="8" hidden="1"/>
    <cellStyle name="Hyperlink" xfId="2818" builtinId="8" hidden="1"/>
    <cellStyle name="Hyperlink" xfId="2820" builtinId="8" hidden="1"/>
    <cellStyle name="Hyperlink" xfId="2822" builtinId="8" hidden="1"/>
    <cellStyle name="Hyperlink" xfId="2824" builtinId="8" hidden="1"/>
    <cellStyle name="Hyperlink" xfId="2826" builtinId="8" hidden="1"/>
    <cellStyle name="Hyperlink" xfId="2828" builtinId="8" hidden="1"/>
    <cellStyle name="Hyperlink" xfId="2830" builtinId="8" hidden="1"/>
    <cellStyle name="Hyperlink" xfId="2832" builtinId="8" hidden="1"/>
    <cellStyle name="Hyperlink" xfId="2834" builtinId="8" hidden="1"/>
    <cellStyle name="Hyperlink" xfId="2836" builtinId="8" hidden="1"/>
    <cellStyle name="Hyperlink" xfId="2838" builtinId="8" hidden="1"/>
    <cellStyle name="Hyperlink" xfId="2840" builtinId="8" hidden="1"/>
    <cellStyle name="Hyperlink" xfId="2842" builtinId="8" hidden="1"/>
    <cellStyle name="Hyperlink" xfId="2844" builtinId="8" hidden="1"/>
    <cellStyle name="Hyperlink" xfId="2846" builtinId="8" hidden="1"/>
    <cellStyle name="Hyperlink" xfId="2848" builtinId="8" hidden="1"/>
    <cellStyle name="Hyperlink" xfId="2850" builtinId="8" hidden="1"/>
    <cellStyle name="Hyperlink" xfId="2852" builtinId="8" hidden="1"/>
    <cellStyle name="Hyperlink" xfId="2854" builtinId="8" hidden="1"/>
    <cellStyle name="Hyperlink" xfId="2856" builtinId="8" hidden="1"/>
    <cellStyle name="Hyperlink" xfId="2858" builtinId="8" hidden="1"/>
    <cellStyle name="Hyperlink" xfId="2860" builtinId="8" hidden="1"/>
    <cellStyle name="Hyperlink" xfId="2862" builtinId="8" hidden="1"/>
    <cellStyle name="Hyperlink" xfId="2864" builtinId="8" hidden="1"/>
    <cellStyle name="Hyperlink" xfId="2866" builtinId="8" hidden="1"/>
    <cellStyle name="Hyperlink" xfId="2868" builtinId="8" hidden="1"/>
    <cellStyle name="Hyperlink" xfId="2870" builtinId="8" hidden="1"/>
    <cellStyle name="Hyperlink" xfId="2872" builtinId="8" hidden="1"/>
    <cellStyle name="Hyperlink" xfId="2874" builtinId="8" hidden="1"/>
    <cellStyle name="Hyperlink" xfId="2876" builtinId="8" hidden="1"/>
    <cellStyle name="Hyperlink" xfId="2878" builtinId="8" hidden="1"/>
    <cellStyle name="Hyperlink" xfId="2880" builtinId="8" hidden="1"/>
    <cellStyle name="Hyperlink" xfId="2882" builtinId="8" hidden="1"/>
    <cellStyle name="Hyperlink" xfId="2884" builtinId="8" hidden="1"/>
    <cellStyle name="Hyperlink" xfId="2886" builtinId="8" hidden="1"/>
    <cellStyle name="Hyperlink" xfId="2888" builtinId="8" hidden="1"/>
    <cellStyle name="Hyperlink" xfId="2890" builtinId="8" hidden="1"/>
    <cellStyle name="Hyperlink" xfId="2892" builtinId="8" hidden="1"/>
    <cellStyle name="Hyperlink" xfId="2894" builtinId="8" hidden="1"/>
    <cellStyle name="Hyperlink" xfId="2896" builtinId="8" hidden="1"/>
    <cellStyle name="Hyperlink" xfId="2898" builtinId="8" hidden="1"/>
    <cellStyle name="Hyperlink" xfId="2900" builtinId="8" hidden="1"/>
    <cellStyle name="Hyperlink" xfId="2902" builtinId="8" hidden="1"/>
    <cellStyle name="Hyperlink" xfId="2904" builtinId="8" hidden="1"/>
    <cellStyle name="Hyperlink" xfId="2906" builtinId="8" hidden="1"/>
    <cellStyle name="Hyperlink" xfId="2908" builtinId="8" hidden="1"/>
    <cellStyle name="Hyperlink" xfId="2910" builtinId="8" hidden="1"/>
    <cellStyle name="Hyperlink" xfId="2912" builtinId="8" hidden="1"/>
    <cellStyle name="Hyperlink" xfId="2914" builtinId="8" hidden="1"/>
    <cellStyle name="Hyperlink" xfId="2916" builtinId="8" hidden="1"/>
    <cellStyle name="Hyperlink" xfId="2918" builtinId="8" hidden="1"/>
    <cellStyle name="Hyperlink" xfId="2920" builtinId="8" hidden="1"/>
    <cellStyle name="Hyperlink" xfId="2922" builtinId="8" hidden="1"/>
    <cellStyle name="Hyperlink" xfId="2924" builtinId="8" hidden="1"/>
    <cellStyle name="Hyperlink" xfId="2926" builtinId="8" hidden="1"/>
    <cellStyle name="Hyperlink" xfId="2928" builtinId="8" hidden="1"/>
    <cellStyle name="Hyperlink" xfId="2930" builtinId="8" hidden="1"/>
    <cellStyle name="Hyperlink" xfId="2932" builtinId="8" hidden="1"/>
    <cellStyle name="Hyperlink" xfId="2934" builtinId="8" hidden="1"/>
    <cellStyle name="Hyperlink" xfId="2936" builtinId="8" hidden="1"/>
    <cellStyle name="Hyperlink" xfId="2938" builtinId="8" hidden="1"/>
    <cellStyle name="Hyperlink" xfId="2940" builtinId="8" hidden="1"/>
    <cellStyle name="Hyperlink" xfId="2942" builtinId="8" hidden="1"/>
    <cellStyle name="Hyperlink" xfId="2944" builtinId="8" hidden="1"/>
    <cellStyle name="Hyperlink" xfId="2946" builtinId="8" hidden="1"/>
    <cellStyle name="Hyperlink" xfId="2948" builtinId="8" hidden="1"/>
    <cellStyle name="Hyperlink" xfId="2950" builtinId="8" hidden="1"/>
    <cellStyle name="Hyperlink" xfId="2952" builtinId="8" hidden="1"/>
    <cellStyle name="Hyperlink" xfId="2954" builtinId="8" hidden="1"/>
    <cellStyle name="Hyperlink" xfId="2956" builtinId="8" hidden="1"/>
    <cellStyle name="Hyperlink" xfId="2958" builtinId="8" hidden="1"/>
    <cellStyle name="Hyperlink" xfId="2960" builtinId="8" hidden="1"/>
    <cellStyle name="Hyperlink" xfId="2962" builtinId="8" hidden="1"/>
    <cellStyle name="Hyperlink" xfId="2964" builtinId="8" hidden="1"/>
    <cellStyle name="Hyperlink" xfId="2966" builtinId="8" hidden="1"/>
    <cellStyle name="Hyperlink" xfId="2968" builtinId="8" hidden="1"/>
    <cellStyle name="Hyperlink" xfId="2970" builtinId="8" hidden="1"/>
    <cellStyle name="Hyperlink" xfId="2972" builtinId="8" hidden="1"/>
    <cellStyle name="Hyperlink" xfId="2974" builtinId="8" hidden="1"/>
    <cellStyle name="Hyperlink" xfId="2976" builtinId="8" hidden="1"/>
    <cellStyle name="Hyperlink" xfId="2978" builtinId="8" hidden="1"/>
    <cellStyle name="Hyperlink" xfId="2980" builtinId="8" hidden="1"/>
    <cellStyle name="Hyperlink" xfId="2982" builtinId="8" hidden="1"/>
    <cellStyle name="Hyperlink" xfId="2984" builtinId="8" hidden="1"/>
    <cellStyle name="Hyperlink" xfId="2986" builtinId="8" hidden="1"/>
    <cellStyle name="Hyperlink" xfId="2988" builtinId="8" hidden="1"/>
    <cellStyle name="Hyperlink" xfId="2990" builtinId="8" hidden="1"/>
    <cellStyle name="Hyperlink" xfId="2992" builtinId="8" hidden="1"/>
    <cellStyle name="Hyperlink" xfId="2994" builtinId="8" hidden="1"/>
    <cellStyle name="Hyperlink" xfId="2996" builtinId="8" hidden="1"/>
    <cellStyle name="Hyperlink" xfId="2998" builtinId="8" hidden="1"/>
    <cellStyle name="Hyperlink" xfId="3000" builtinId="8" hidden="1"/>
    <cellStyle name="Hyperlink" xfId="3002" builtinId="8" hidden="1"/>
    <cellStyle name="Hyperlink" xfId="3004" builtinId="8" hidden="1"/>
    <cellStyle name="Hyperlink" xfId="3006" builtinId="8" hidden="1"/>
    <cellStyle name="Hyperlink" xfId="3008" builtinId="8" hidden="1"/>
    <cellStyle name="Hyperlink" xfId="3010" builtinId="8" hidden="1"/>
    <cellStyle name="Hyperlink" xfId="3012" builtinId="8" hidden="1"/>
    <cellStyle name="Hyperlink" xfId="3014" builtinId="8" hidden="1"/>
    <cellStyle name="Hyperlink" xfId="3016" builtinId="8" hidden="1"/>
    <cellStyle name="Hyperlink" xfId="3018" builtinId="8" hidden="1"/>
    <cellStyle name="Hyperlink" xfId="3020" builtinId="8" hidden="1"/>
    <cellStyle name="Hyperlink" xfId="3022" builtinId="8" hidden="1"/>
    <cellStyle name="Hyperlink" xfId="3024" builtinId="8" hidden="1"/>
    <cellStyle name="Hyperlink" xfId="3026" builtinId="8" hidden="1"/>
    <cellStyle name="Hyperlink" xfId="3028" builtinId="8" hidden="1"/>
    <cellStyle name="Hyperlink" xfId="3030" builtinId="8" hidden="1"/>
    <cellStyle name="Hyperlink" xfId="3032" builtinId="8" hidden="1"/>
    <cellStyle name="Hyperlink" xfId="3034" builtinId="8" hidden="1"/>
    <cellStyle name="Hyperlink" xfId="3036" builtinId="8" hidden="1"/>
    <cellStyle name="Hyperlink" xfId="3038" builtinId="8" hidden="1"/>
    <cellStyle name="Hyperlink" xfId="3040" builtinId="8" hidden="1"/>
    <cellStyle name="Hyperlink" xfId="3042" builtinId="8" hidden="1"/>
    <cellStyle name="Hyperlink" xfId="3044" builtinId="8" hidden="1"/>
    <cellStyle name="Hyperlink" xfId="3046" builtinId="8" hidden="1"/>
    <cellStyle name="Hyperlink" xfId="3048" builtinId="8" hidden="1"/>
    <cellStyle name="Hyperlink" xfId="3050" builtinId="8" hidden="1"/>
    <cellStyle name="Hyperlink" xfId="3052" builtinId="8" hidden="1"/>
    <cellStyle name="Hyperlink" xfId="3054" builtinId="8" hidden="1"/>
    <cellStyle name="Hyperlink" xfId="3056" builtinId="8" hidden="1"/>
    <cellStyle name="Hyperlink" xfId="3058" builtinId="8" hidden="1"/>
    <cellStyle name="Hyperlink" xfId="3060" builtinId="8" hidden="1"/>
    <cellStyle name="Hyperlink" xfId="3062" builtinId="8" hidden="1"/>
    <cellStyle name="Hyperlink" xfId="3064" builtinId="8" hidden="1"/>
    <cellStyle name="Hyperlink" xfId="3066" builtinId="8" hidden="1"/>
    <cellStyle name="Hyperlink" xfId="3068" builtinId="8" hidden="1"/>
    <cellStyle name="Hyperlink" xfId="3070" builtinId="8" hidden="1"/>
    <cellStyle name="Hyperlink" xfId="3072" builtinId="8" hidden="1"/>
    <cellStyle name="Hyperlink" xfId="3074" builtinId="8" hidden="1"/>
    <cellStyle name="Hyperlink" xfId="3076" builtinId="8" hidden="1"/>
    <cellStyle name="Hyperlink" xfId="3078" builtinId="8" hidden="1"/>
    <cellStyle name="Hyperlink" xfId="3080" builtinId="8" hidden="1"/>
    <cellStyle name="Hyperlink" xfId="3082" builtinId="8" hidden="1"/>
    <cellStyle name="Hyperlink" xfId="3084" builtinId="8" hidden="1"/>
    <cellStyle name="Hyperlink" xfId="3086" builtinId="8" hidden="1"/>
    <cellStyle name="Hyperlink" xfId="3088" builtinId="8" hidden="1"/>
    <cellStyle name="Hyperlink" xfId="3090" builtinId="8" hidden="1"/>
    <cellStyle name="Hyperlink" xfId="3092" builtinId="8" hidden="1"/>
    <cellStyle name="Hyperlink" xfId="3094" builtinId="8" hidden="1"/>
    <cellStyle name="Hyperlink" xfId="3096" builtinId="8" hidden="1"/>
    <cellStyle name="Hyperlink" xfId="3098" builtinId="8" hidden="1"/>
    <cellStyle name="Hyperlink" xfId="3100" builtinId="8" hidden="1"/>
    <cellStyle name="Hyperlink" xfId="3102" builtinId="8" hidden="1"/>
    <cellStyle name="Hyperlink" xfId="3104" builtinId="8" hidden="1"/>
    <cellStyle name="Hyperlink" xfId="3106" builtinId="8" hidden="1"/>
    <cellStyle name="Hyperlink" xfId="3108" builtinId="8" hidden="1"/>
    <cellStyle name="Hyperlink" xfId="3110" builtinId="8" hidden="1"/>
    <cellStyle name="Hyperlink" xfId="3112" builtinId="8" hidden="1"/>
    <cellStyle name="Hyperlink" xfId="3114" builtinId="8" hidden="1"/>
    <cellStyle name="Hyperlink" xfId="3116" builtinId="8" hidden="1"/>
    <cellStyle name="Hyperlink" xfId="3118" builtinId="8" hidden="1"/>
    <cellStyle name="Hyperlink" xfId="3120" builtinId="8" hidden="1"/>
    <cellStyle name="Hyperlink" xfId="3122" builtinId="8" hidden="1"/>
    <cellStyle name="Hyperlink" xfId="3124" builtinId="8" hidden="1"/>
    <cellStyle name="Hyperlink" xfId="3126" builtinId="8" hidden="1"/>
    <cellStyle name="Hyperlink" xfId="3128" builtinId="8" hidden="1"/>
    <cellStyle name="Hyperlink" xfId="3130" builtinId="8" hidden="1"/>
    <cellStyle name="Hyperlink" xfId="3132" builtinId="8" hidden="1"/>
    <cellStyle name="Hyperlink" xfId="3134" builtinId="8" hidden="1"/>
    <cellStyle name="Hyperlink" xfId="3136" builtinId="8" hidden="1"/>
    <cellStyle name="Hyperlink" xfId="3138" builtinId="8" hidden="1"/>
    <cellStyle name="Hyperlink" xfId="3140" builtinId="8" hidden="1"/>
    <cellStyle name="Hyperlink" xfId="3142" builtinId="8" hidden="1"/>
    <cellStyle name="Hyperlink" xfId="3144" builtinId="8" hidden="1"/>
    <cellStyle name="Hyperlink" xfId="3146" builtinId="8" hidden="1"/>
    <cellStyle name="Hyperlink" xfId="3148" builtinId="8" hidden="1"/>
    <cellStyle name="Hyperlink" xfId="3150" builtinId="8" hidden="1"/>
    <cellStyle name="Hyperlink" xfId="3152" builtinId="8" hidden="1"/>
    <cellStyle name="Hyperlink" xfId="3154" builtinId="8" hidden="1"/>
    <cellStyle name="Hyperlink" xfId="3156" builtinId="8" hidden="1"/>
    <cellStyle name="Hyperlink" xfId="3158" builtinId="8" hidden="1"/>
    <cellStyle name="Hyperlink" xfId="3160" builtinId="8" hidden="1"/>
    <cellStyle name="Hyperlink" xfId="3162" builtinId="8" hidden="1"/>
    <cellStyle name="Hyperlink" xfId="3164" builtinId="8" hidden="1"/>
    <cellStyle name="Hyperlink" xfId="3166" builtinId="8" hidden="1"/>
    <cellStyle name="Hyperlink" xfId="3168" builtinId="8" hidden="1"/>
    <cellStyle name="Hyperlink" xfId="3170" builtinId="8" hidden="1"/>
    <cellStyle name="Hyperlink" xfId="3172" builtinId="8" hidden="1"/>
    <cellStyle name="Hyperlink" xfId="3174" builtinId="8" hidden="1"/>
    <cellStyle name="Hyperlink" xfId="3176" builtinId="8" hidden="1"/>
    <cellStyle name="Hyperlink" xfId="3178" builtinId="8" hidden="1"/>
    <cellStyle name="Hyperlink" xfId="3180" builtinId="8" hidden="1"/>
    <cellStyle name="Hyperlink" xfId="3182" builtinId="8" hidden="1"/>
    <cellStyle name="Hyperlink" xfId="3184" builtinId="8" hidden="1"/>
    <cellStyle name="Hyperlink" xfId="3186" builtinId="8" hidden="1"/>
    <cellStyle name="Hyperlink" xfId="3188" builtinId="8" hidden="1"/>
    <cellStyle name="Hyperlink" xfId="3190" builtinId="8" hidden="1"/>
    <cellStyle name="Hyperlink" xfId="3192" builtinId="8" hidden="1"/>
    <cellStyle name="Hyperlink" xfId="3194" builtinId="8" hidden="1"/>
    <cellStyle name="Hyperlink" xfId="3196" builtinId="8" hidden="1"/>
    <cellStyle name="Hyperlink" xfId="3198" builtinId="8" hidden="1"/>
    <cellStyle name="Hyperlink" xfId="3200" builtinId="8" hidden="1"/>
    <cellStyle name="Hyperlink" xfId="3202" builtinId="8" hidden="1"/>
    <cellStyle name="Hyperlink" xfId="3204" builtinId="8" hidden="1"/>
    <cellStyle name="Hyperlink" xfId="3206" builtinId="8" hidden="1"/>
    <cellStyle name="Hyperlink" xfId="3208" builtinId="8" hidden="1"/>
    <cellStyle name="Hyperlink" xfId="3210" builtinId="8" hidden="1"/>
    <cellStyle name="Hyperlink" xfId="3212" builtinId="8" hidden="1"/>
    <cellStyle name="Hyperlink" xfId="3214" builtinId="8" hidden="1"/>
    <cellStyle name="Hyperlink" xfId="3216" builtinId="8" hidden="1"/>
    <cellStyle name="Hyperlink" xfId="3218" builtinId="8" hidden="1"/>
    <cellStyle name="Hyperlink" xfId="3220" builtinId="8" hidden="1"/>
    <cellStyle name="Hyperlink" xfId="3222" builtinId="8" hidden="1"/>
    <cellStyle name="Hyperlink" xfId="3224" builtinId="8" hidden="1"/>
    <cellStyle name="Hyperlink" xfId="3226" builtinId="8" hidden="1"/>
    <cellStyle name="Hyperlink" xfId="3228" builtinId="8" hidden="1"/>
    <cellStyle name="Hyperlink" xfId="3230" builtinId="8" hidden="1"/>
    <cellStyle name="Hyperlink" xfId="3232" builtinId="8" hidden="1"/>
    <cellStyle name="Hyperlink" xfId="3234" builtinId="8" hidden="1"/>
    <cellStyle name="Hyperlink" xfId="3236" builtinId="8" hidden="1"/>
    <cellStyle name="Hyperlink" xfId="3238" builtinId="8" hidden="1"/>
    <cellStyle name="Hyperlink" xfId="3240" builtinId="8" hidden="1"/>
    <cellStyle name="Hyperlink" xfId="3242" builtinId="8" hidden="1"/>
    <cellStyle name="Hyperlink" xfId="3244" builtinId="8" hidden="1"/>
    <cellStyle name="Hyperlink" xfId="3246" builtinId="8" hidden="1"/>
    <cellStyle name="Hyperlink" xfId="3248" builtinId="8" hidden="1"/>
    <cellStyle name="Hyperlink" xfId="3250" builtinId="8" hidden="1"/>
    <cellStyle name="Hyperlink" xfId="3252" builtinId="8" hidden="1"/>
    <cellStyle name="Hyperlink" xfId="3254" builtinId="8" hidden="1"/>
    <cellStyle name="Hyperlink" xfId="3256" builtinId="8" hidden="1"/>
    <cellStyle name="Hyperlink" xfId="3258" builtinId="8" hidden="1"/>
    <cellStyle name="Hyperlink" xfId="3260" builtinId="8" hidden="1"/>
    <cellStyle name="Hyperlink" xfId="3262" builtinId="8" hidden="1"/>
    <cellStyle name="Hyperlink" xfId="3264" builtinId="8" hidden="1"/>
    <cellStyle name="Hyperlink" xfId="3266" builtinId="8" hidden="1"/>
    <cellStyle name="Hyperlink" xfId="3268" builtinId="8" hidden="1"/>
    <cellStyle name="Hyperlink" xfId="3270" builtinId="8" hidden="1"/>
    <cellStyle name="Hyperlink" xfId="3272" builtinId="8" hidden="1"/>
    <cellStyle name="Hyperlink" xfId="3274" builtinId="8" hidden="1"/>
    <cellStyle name="Hyperlink" xfId="3276" builtinId="8" hidden="1"/>
    <cellStyle name="Hyperlink" xfId="3278" builtinId="8" hidden="1"/>
    <cellStyle name="Hyperlink" xfId="3280" builtinId="8" hidden="1"/>
    <cellStyle name="Hyperlink" xfId="3282" builtinId="8" hidden="1"/>
    <cellStyle name="Hyperlink" xfId="3284" builtinId="8" hidden="1"/>
    <cellStyle name="Hyperlink" xfId="3286" builtinId="8" hidden="1"/>
    <cellStyle name="Hyperlink" xfId="3288" builtinId="8" hidden="1"/>
    <cellStyle name="Hyperlink" xfId="3290" builtinId="8" hidden="1"/>
    <cellStyle name="Hyperlink" xfId="3292" builtinId="8" hidden="1"/>
    <cellStyle name="Hyperlink" xfId="3294" builtinId="8" hidden="1"/>
    <cellStyle name="Hyperlink" xfId="3296" builtinId="8" hidden="1"/>
    <cellStyle name="Hyperlink" xfId="3298" builtinId="8" hidden="1"/>
    <cellStyle name="Hyperlink" xfId="3300" builtinId="8" hidden="1"/>
    <cellStyle name="Hyperlink" xfId="3302" builtinId="8" hidden="1"/>
    <cellStyle name="Hyperlink" xfId="3304" builtinId="8" hidden="1"/>
    <cellStyle name="Hyperlink" xfId="3306" builtinId="8" hidden="1"/>
    <cellStyle name="Hyperlink" xfId="3308" builtinId="8" hidden="1"/>
    <cellStyle name="Hyperlink" xfId="3310" builtinId="8" hidden="1"/>
    <cellStyle name="Hyperlink" xfId="3312" builtinId="8" hidden="1"/>
    <cellStyle name="Hyperlink" xfId="3314" builtinId="8" hidden="1"/>
    <cellStyle name="Hyperlink" xfId="3316" builtinId="8" hidden="1"/>
    <cellStyle name="Hyperlink" xfId="3318" builtinId="8" hidden="1"/>
    <cellStyle name="Hyperlink" xfId="3320" builtinId="8" hidden="1"/>
    <cellStyle name="Hyperlink" xfId="3322" builtinId="8" hidden="1"/>
    <cellStyle name="Hyperlink" xfId="3324" builtinId="8" hidden="1"/>
    <cellStyle name="Hyperlink" xfId="3326" builtinId="8" hidden="1"/>
    <cellStyle name="Hyperlink" xfId="3328" builtinId="8" hidden="1"/>
    <cellStyle name="Hyperlink" xfId="3330" builtinId="8" hidden="1"/>
    <cellStyle name="Hyperlink" xfId="3332" builtinId="8" hidden="1"/>
    <cellStyle name="Hyperlink" xfId="3334" builtinId="8" hidden="1"/>
    <cellStyle name="Hyperlink" xfId="3336" builtinId="8" hidden="1"/>
    <cellStyle name="Hyperlink" xfId="3338" builtinId="8" hidden="1"/>
    <cellStyle name="Hyperlink" xfId="3340" builtinId="8" hidden="1"/>
    <cellStyle name="Hyperlink" xfId="3342" builtinId="8" hidden="1"/>
    <cellStyle name="Hyperlink" xfId="3344" builtinId="8" hidden="1"/>
    <cellStyle name="Hyperlink" xfId="3346" builtinId="8" hidden="1"/>
    <cellStyle name="Hyperlink" xfId="3348" builtinId="8" hidden="1"/>
    <cellStyle name="Hyperlink" xfId="3350" builtinId="8" hidden="1"/>
    <cellStyle name="Hyperlink" xfId="3352" builtinId="8" hidden="1"/>
    <cellStyle name="Hyperlink" xfId="3354" builtinId="8" hidden="1"/>
    <cellStyle name="Hyperlink" xfId="3356" builtinId="8" hidden="1"/>
    <cellStyle name="Hyperlink" xfId="3358" builtinId="8" hidden="1"/>
    <cellStyle name="Hyperlink" xfId="3360" builtinId="8" hidden="1"/>
    <cellStyle name="Hyperlink" xfId="3362" builtinId="8" hidden="1"/>
    <cellStyle name="Hyperlink" xfId="3364" builtinId="8" hidden="1"/>
    <cellStyle name="Hyperlink" xfId="3366" builtinId="8" hidden="1"/>
    <cellStyle name="Hyperlink" xfId="3368" builtinId="8" hidden="1"/>
    <cellStyle name="Hyperlink" xfId="3370" builtinId="8" hidden="1"/>
    <cellStyle name="Hyperlink" xfId="3372" builtinId="8" hidden="1"/>
    <cellStyle name="Hyperlink" xfId="3374" builtinId="8" hidden="1"/>
    <cellStyle name="Hyperlink" xfId="3376" builtinId="8" hidden="1"/>
    <cellStyle name="Hyperlink" xfId="3378" builtinId="8" hidden="1"/>
    <cellStyle name="Hyperlink" xfId="3380" builtinId="8" hidden="1"/>
    <cellStyle name="Hyperlink" xfId="3382" builtinId="8" hidden="1"/>
    <cellStyle name="Hyperlink" xfId="3384" builtinId="8" hidden="1"/>
    <cellStyle name="Hyperlink" xfId="3386" builtinId="8" hidden="1"/>
    <cellStyle name="Hyperlink" xfId="3388" builtinId="8" hidden="1"/>
    <cellStyle name="Hyperlink" xfId="3390" builtinId="8" hidden="1"/>
    <cellStyle name="Hyperlink" xfId="3392" builtinId="8" hidden="1"/>
    <cellStyle name="Hyperlink" xfId="3394" builtinId="8" hidden="1"/>
    <cellStyle name="Hyperlink" xfId="3396" builtinId="8" hidden="1"/>
    <cellStyle name="Hyperlink" xfId="3398" builtinId="8" hidden="1"/>
    <cellStyle name="Hyperlink" xfId="3400" builtinId="8" hidden="1"/>
    <cellStyle name="Hyperlink" xfId="3402" builtinId="8" hidden="1"/>
    <cellStyle name="Hyperlink" xfId="3404" builtinId="8" hidden="1"/>
    <cellStyle name="Hyperlink" xfId="3406" builtinId="8" hidden="1"/>
    <cellStyle name="Hyperlink" xfId="3408" builtinId="8" hidden="1"/>
    <cellStyle name="Hyperlink" xfId="3410" builtinId="8" hidden="1"/>
    <cellStyle name="Hyperlink" xfId="3412" builtinId="8" hidden="1"/>
    <cellStyle name="Hyperlink" xfId="3414" builtinId="8" hidden="1"/>
    <cellStyle name="Hyperlink" xfId="3416" builtinId="8" hidden="1"/>
    <cellStyle name="Hyperlink" xfId="3418" builtinId="8" hidden="1"/>
    <cellStyle name="Hyperlink" xfId="3420" builtinId="8" hidden="1"/>
    <cellStyle name="Hyperlink" xfId="3422" builtinId="8" hidden="1"/>
    <cellStyle name="Hyperlink" xfId="3424" builtinId="8" hidden="1"/>
    <cellStyle name="Hyperlink" xfId="3426" builtinId="8" hidden="1"/>
    <cellStyle name="Hyperlink" xfId="3428" builtinId="8" hidden="1"/>
    <cellStyle name="Hyperlink" xfId="3430" builtinId="8" hidden="1"/>
    <cellStyle name="Hyperlink" xfId="3432" builtinId="8" hidden="1"/>
    <cellStyle name="Hyperlink" xfId="3434" builtinId="8" hidden="1"/>
    <cellStyle name="Hyperlink" xfId="3436" builtinId="8" hidden="1"/>
    <cellStyle name="Hyperlink" xfId="3438" builtinId="8" hidden="1"/>
    <cellStyle name="Hyperlink" xfId="3440" builtinId="8" hidden="1"/>
    <cellStyle name="Hyperlink" xfId="3442" builtinId="8" hidden="1"/>
    <cellStyle name="Hyperlink" xfId="3444" builtinId="8" hidden="1"/>
    <cellStyle name="Hyperlink" xfId="3446" builtinId="8" hidden="1"/>
    <cellStyle name="Hyperlink" xfId="3448" builtinId="8" hidden="1"/>
    <cellStyle name="Hyperlink" xfId="3450" builtinId="8" hidden="1"/>
    <cellStyle name="Hyperlink" xfId="3452" builtinId="8" hidden="1"/>
    <cellStyle name="Hyperlink" xfId="3454" builtinId="8" hidden="1"/>
    <cellStyle name="Hyperlink" xfId="3456" builtinId="8" hidden="1"/>
    <cellStyle name="Hyperlink" xfId="3458" builtinId="8" hidden="1"/>
    <cellStyle name="Hyperlink" xfId="3460" builtinId="8" hidden="1"/>
    <cellStyle name="Hyperlink" xfId="3462" builtinId="8" hidden="1"/>
    <cellStyle name="Hyperlink" xfId="3464" builtinId="8" hidden="1"/>
    <cellStyle name="Hyperlink" xfId="3466" builtinId="8" hidden="1"/>
    <cellStyle name="Hyperlink" xfId="3468" builtinId="8" hidden="1"/>
    <cellStyle name="Hyperlink" xfId="3470" builtinId="8" hidden="1"/>
    <cellStyle name="Hyperlink" xfId="3472" builtinId="8" hidden="1"/>
    <cellStyle name="Hyperlink" xfId="3474" builtinId="8" hidden="1"/>
    <cellStyle name="Hyperlink" xfId="3476" builtinId="8" hidden="1"/>
    <cellStyle name="Hyperlink" xfId="3478" builtinId="8" hidden="1"/>
    <cellStyle name="Hyperlink" xfId="3480" builtinId="8" hidden="1"/>
    <cellStyle name="Hyperlink" xfId="3482" builtinId="8" hidden="1"/>
    <cellStyle name="Hyperlink" xfId="3484" builtinId="8" hidden="1"/>
    <cellStyle name="Hyperlink" xfId="3486" builtinId="8" hidden="1"/>
    <cellStyle name="Hyperlink" xfId="3488" builtinId="8" hidden="1"/>
    <cellStyle name="Hyperlink" xfId="3490" builtinId="8" hidden="1"/>
    <cellStyle name="Hyperlink" xfId="3492" builtinId="8" hidden="1"/>
    <cellStyle name="Hyperlink" xfId="3494" builtinId="8" hidden="1"/>
    <cellStyle name="Hyperlink" xfId="3496" builtinId="8" hidden="1"/>
    <cellStyle name="Hyperlink" xfId="3498" builtinId="8" hidden="1"/>
    <cellStyle name="Hyperlink" xfId="3500" builtinId="8" hidden="1"/>
    <cellStyle name="Hyperlink" xfId="3502" builtinId="8" hidden="1"/>
    <cellStyle name="Hyperlink" xfId="3504" builtinId="8" hidden="1"/>
    <cellStyle name="Hyperlink" xfId="3506" builtinId="8" hidden="1"/>
    <cellStyle name="Hyperlink" xfId="3508" builtinId="8" hidden="1"/>
    <cellStyle name="Hyperlink" xfId="3510" builtinId="8" hidden="1"/>
    <cellStyle name="Hyperlink" xfId="3512" builtinId="8" hidden="1"/>
    <cellStyle name="Hyperlink" xfId="3514" builtinId="8" hidden="1"/>
    <cellStyle name="Hyperlink" xfId="3516" builtinId="8" hidden="1"/>
    <cellStyle name="Hyperlink" xfId="3518" builtinId="8" hidden="1"/>
    <cellStyle name="Hyperlink" xfId="3520" builtinId="8" hidden="1"/>
    <cellStyle name="Hyperlink" xfId="3522" builtinId="8" hidden="1"/>
    <cellStyle name="Hyperlink" xfId="3524" builtinId="8" hidden="1"/>
    <cellStyle name="Hyperlink" xfId="3526" builtinId="8" hidden="1"/>
    <cellStyle name="Hyperlink" xfId="3528" builtinId="8" hidden="1"/>
    <cellStyle name="Hyperlink" xfId="3530" builtinId="8" hidden="1"/>
    <cellStyle name="Hyperlink" xfId="3532" builtinId="8" hidden="1"/>
    <cellStyle name="Hyperlink" xfId="3534" builtinId="8" hidden="1"/>
    <cellStyle name="Hyperlink" xfId="3536" builtinId="8" hidden="1"/>
    <cellStyle name="Hyperlink" xfId="3538" builtinId="8" hidden="1"/>
    <cellStyle name="Hyperlink" xfId="3540" builtinId="8" hidden="1"/>
    <cellStyle name="Hyperlink" xfId="3542" builtinId="8" hidden="1"/>
    <cellStyle name="Hyperlink" xfId="3544" builtinId="8" hidden="1"/>
    <cellStyle name="Hyperlink" xfId="3546" builtinId="8" hidden="1"/>
    <cellStyle name="Hyperlink" xfId="3548" builtinId="8" hidden="1"/>
    <cellStyle name="Hyperlink" xfId="3550" builtinId="8" hidden="1"/>
    <cellStyle name="Hyperlink" xfId="3552" builtinId="8" hidden="1"/>
    <cellStyle name="Hyperlink" xfId="3554" builtinId="8" hidden="1"/>
    <cellStyle name="Hyperlink" xfId="3556" builtinId="8" hidden="1"/>
    <cellStyle name="Hyperlink" xfId="3558" builtinId="8" hidden="1"/>
    <cellStyle name="Hyperlink" xfId="3560" builtinId="8" hidden="1"/>
    <cellStyle name="Hyperlink" xfId="3562" builtinId="8" hidden="1"/>
    <cellStyle name="Hyperlink" xfId="3564" builtinId="8" hidden="1"/>
    <cellStyle name="Hyperlink" xfId="3566" builtinId="8" hidden="1"/>
    <cellStyle name="Hyperlink" xfId="3568" builtinId="8" hidden="1"/>
    <cellStyle name="Hyperlink" xfId="3570" builtinId="8" hidden="1"/>
    <cellStyle name="Hyperlink" xfId="3572" builtinId="8" hidden="1"/>
    <cellStyle name="Hyperlink" xfId="3574" builtinId="8" hidden="1"/>
    <cellStyle name="Hyperlink" xfId="3576" builtinId="8" hidden="1"/>
    <cellStyle name="Hyperlink" xfId="3578" builtinId="8" hidden="1"/>
    <cellStyle name="Hyperlink" xfId="3580" builtinId="8" hidden="1"/>
    <cellStyle name="Hyperlink" xfId="3582" builtinId="8" hidden="1"/>
    <cellStyle name="Hyperlink" xfId="3584" builtinId="8" hidden="1"/>
    <cellStyle name="Hyperlink" xfId="3586" builtinId="8" hidden="1"/>
    <cellStyle name="Hyperlink" xfId="3588" builtinId="8" hidden="1"/>
    <cellStyle name="Hyperlink" xfId="3590" builtinId="8" hidden="1"/>
    <cellStyle name="Hyperlink" xfId="3592" builtinId="8" hidden="1"/>
    <cellStyle name="Hyperlink" xfId="3594" builtinId="8" hidden="1"/>
    <cellStyle name="Hyperlink" xfId="3596" builtinId="8" hidden="1"/>
    <cellStyle name="Hyperlink" xfId="3598" builtinId="8" hidden="1"/>
    <cellStyle name="Hyperlink" xfId="3600" builtinId="8" hidden="1"/>
    <cellStyle name="Hyperlink" xfId="3602" builtinId="8" hidden="1"/>
    <cellStyle name="Hyperlink" xfId="3604" builtinId="8" hidden="1"/>
    <cellStyle name="Hyperlink" xfId="3606" builtinId="8" hidden="1"/>
    <cellStyle name="Hyperlink" xfId="3608" builtinId="8" hidden="1"/>
    <cellStyle name="Hyperlink" xfId="3610" builtinId="8" hidden="1"/>
    <cellStyle name="Hyperlink" xfId="3612" builtinId="8" hidden="1"/>
    <cellStyle name="Hyperlink" xfId="3614" builtinId="8" hidden="1"/>
    <cellStyle name="Hyperlink" xfId="3616" builtinId="8" hidden="1"/>
    <cellStyle name="Hyperlink" xfId="3618" builtinId="8" hidden="1"/>
    <cellStyle name="Hyperlink" xfId="3620" builtinId="8" hidden="1"/>
    <cellStyle name="Hyperlink" xfId="3622" builtinId="8" hidden="1"/>
    <cellStyle name="Hyperlink" xfId="3624" builtinId="8" hidden="1"/>
    <cellStyle name="Hyperlink" xfId="3626" builtinId="8" hidden="1"/>
    <cellStyle name="Hyperlink" xfId="3628" builtinId="8" hidden="1"/>
    <cellStyle name="Hyperlink" xfId="3630" builtinId="8" hidden="1"/>
    <cellStyle name="Hyperlink" xfId="3632" builtinId="8" hidden="1"/>
    <cellStyle name="Hyperlink" xfId="3634" builtinId="8" hidden="1"/>
    <cellStyle name="Hyperlink" xfId="3636" builtinId="8" hidden="1"/>
    <cellStyle name="Hyperlink" xfId="3638" builtinId="8" hidden="1"/>
    <cellStyle name="Hyperlink" xfId="3640" builtinId="8" hidden="1"/>
    <cellStyle name="Hyperlink" xfId="3642" builtinId="8" hidden="1"/>
    <cellStyle name="Hyperlink" xfId="3644" builtinId="8" hidden="1"/>
    <cellStyle name="Hyperlink" xfId="3646" builtinId="8" hidden="1"/>
    <cellStyle name="Hyperlink" xfId="3648" builtinId="8" hidden="1"/>
    <cellStyle name="Hyperlink" xfId="3650" builtinId="8" hidden="1"/>
    <cellStyle name="Hyperlink" xfId="3652" builtinId="8" hidden="1"/>
    <cellStyle name="Hyperlink" xfId="3654" builtinId="8" hidden="1"/>
    <cellStyle name="Hyperlink" xfId="3656" builtinId="8" hidden="1"/>
    <cellStyle name="Hyperlink" xfId="3658" builtinId="8" hidden="1"/>
    <cellStyle name="Hyperlink" xfId="3660" builtinId="8" hidden="1"/>
    <cellStyle name="Hyperlink" xfId="3662" builtinId="8" hidden="1"/>
    <cellStyle name="Hyperlink" xfId="3664" builtinId="8" hidden="1"/>
    <cellStyle name="Hyperlink" xfId="3666" builtinId="8" hidden="1"/>
    <cellStyle name="Hyperlink" xfId="3668" builtinId="8" hidden="1"/>
    <cellStyle name="Hyperlink" xfId="3670" builtinId="8" hidden="1"/>
    <cellStyle name="Hyperlink" xfId="3672" builtinId="8" hidden="1"/>
    <cellStyle name="Hyperlink" xfId="3674" builtinId="8" hidden="1"/>
    <cellStyle name="Hyperlink" xfId="3676" builtinId="8" hidden="1"/>
    <cellStyle name="Hyperlink" xfId="3678" builtinId="8" hidden="1"/>
    <cellStyle name="Hyperlink" xfId="3680" builtinId="8" hidden="1"/>
    <cellStyle name="Hyperlink" xfId="3682" builtinId="8" hidden="1"/>
    <cellStyle name="Hyperlink" xfId="3684" builtinId="8" hidden="1"/>
    <cellStyle name="Hyperlink" xfId="3686" builtinId="8" hidden="1"/>
    <cellStyle name="Hyperlink" xfId="3688" builtinId="8" hidden="1"/>
    <cellStyle name="Hyperlink" xfId="3690" builtinId="8" hidden="1"/>
    <cellStyle name="Hyperlink" xfId="3692" builtinId="8" hidden="1"/>
    <cellStyle name="Hyperlink" xfId="3694" builtinId="8" hidden="1"/>
    <cellStyle name="Hyperlink" xfId="3696" builtinId="8" hidden="1"/>
    <cellStyle name="Hyperlink" xfId="3698" builtinId="8" hidden="1"/>
    <cellStyle name="Hyperlink" xfId="3700" builtinId="8" hidden="1"/>
    <cellStyle name="Hyperlink" xfId="3702" builtinId="8" hidden="1"/>
    <cellStyle name="Hyperlink" xfId="3704" builtinId="8" hidden="1"/>
    <cellStyle name="Hyperlink" xfId="3706" builtinId="8" hidden="1"/>
    <cellStyle name="Hyperlink" xfId="3708" builtinId="8" hidden="1"/>
    <cellStyle name="Hyperlink" xfId="3710" builtinId="8" hidden="1"/>
    <cellStyle name="Hyperlink" xfId="3712" builtinId="8" hidden="1"/>
    <cellStyle name="Hyperlink" xfId="3714" builtinId="8" hidden="1"/>
    <cellStyle name="Hyperlink" xfId="3716" builtinId="8" hidden="1"/>
    <cellStyle name="Hyperlink" xfId="3718" builtinId="8" hidden="1"/>
    <cellStyle name="Hyperlink" xfId="3720" builtinId="8" hidden="1"/>
    <cellStyle name="Hyperlink" xfId="3722" builtinId="8" hidden="1"/>
    <cellStyle name="Hyperlink" xfId="3724" builtinId="8" hidden="1"/>
    <cellStyle name="Hyperlink" xfId="3726" builtinId="8" hidden="1"/>
    <cellStyle name="Hyperlink" xfId="3728" builtinId="8" hidden="1"/>
    <cellStyle name="Hyperlink" xfId="3730" builtinId="8" hidden="1"/>
    <cellStyle name="Hyperlink" xfId="3732" builtinId="8" hidden="1"/>
    <cellStyle name="Hyperlink" xfId="3734" builtinId="8" hidden="1"/>
    <cellStyle name="Hyperlink" xfId="3736" builtinId="8" hidden="1"/>
    <cellStyle name="Hyperlink" xfId="3738" builtinId="8" hidden="1"/>
    <cellStyle name="Hyperlink" xfId="3740" builtinId="8" hidden="1"/>
    <cellStyle name="Hyperlink" xfId="3742" builtinId="8" hidden="1"/>
    <cellStyle name="Hyperlink" xfId="3744" builtinId="8" hidden="1"/>
    <cellStyle name="Hyperlink" xfId="3746" builtinId="8" hidden="1"/>
    <cellStyle name="Hyperlink" xfId="3748" builtinId="8" hidden="1"/>
    <cellStyle name="Hyperlink" xfId="3750" builtinId="8" hidden="1"/>
    <cellStyle name="Hyperlink" xfId="3752" builtinId="8" hidden="1"/>
    <cellStyle name="Hyperlink" xfId="3754" builtinId="8" hidden="1"/>
    <cellStyle name="Hyperlink" xfId="3756" builtinId="8" hidden="1"/>
    <cellStyle name="Hyperlink" xfId="3758" builtinId="8" hidden="1"/>
    <cellStyle name="Hyperlink" xfId="3760" builtinId="8" hidden="1"/>
    <cellStyle name="Hyperlink" xfId="3762" builtinId="8" hidden="1"/>
    <cellStyle name="Hyperlink" xfId="3764" builtinId="8" hidden="1"/>
    <cellStyle name="Hyperlink" xfId="3766" builtinId="8" hidden="1"/>
    <cellStyle name="Hyperlink" xfId="3768" builtinId="8" hidden="1"/>
    <cellStyle name="Hyperlink" xfId="3770" builtinId="8" hidden="1"/>
    <cellStyle name="Hyperlink" xfId="3772" builtinId="8" hidden="1"/>
    <cellStyle name="Hyperlink" xfId="3774" builtinId="8" hidden="1"/>
    <cellStyle name="Hyperlink" xfId="3776" builtinId="8" hidden="1"/>
    <cellStyle name="Hyperlink" xfId="3778" builtinId="8" hidden="1"/>
    <cellStyle name="Hyperlink" xfId="3780" builtinId="8" hidden="1"/>
    <cellStyle name="Hyperlink" xfId="3782" builtinId="8" hidden="1"/>
    <cellStyle name="Hyperlink" xfId="3784" builtinId="8" hidden="1"/>
    <cellStyle name="Hyperlink" xfId="3786" builtinId="8" hidden="1"/>
    <cellStyle name="Hyperlink" xfId="3788" builtinId="8" hidden="1"/>
    <cellStyle name="Hyperlink" xfId="3790" builtinId="8" hidden="1"/>
    <cellStyle name="Hyperlink" xfId="3792" builtinId="8" hidden="1"/>
    <cellStyle name="Hyperlink" xfId="3794" builtinId="8" hidden="1"/>
    <cellStyle name="Hyperlink" xfId="3796" builtinId="8" hidden="1"/>
    <cellStyle name="Hyperlink" xfId="3798" builtinId="8" hidden="1"/>
    <cellStyle name="Hyperlink" xfId="3800" builtinId="8" hidden="1"/>
    <cellStyle name="Hyperlink" xfId="3802" builtinId="8" hidden="1"/>
    <cellStyle name="Hyperlink" xfId="3804" builtinId="8" hidden="1"/>
    <cellStyle name="Hyperlink" xfId="3806" builtinId="8" hidden="1"/>
    <cellStyle name="Hyperlink" xfId="3808" builtinId="8" hidden="1"/>
    <cellStyle name="Hyperlink" xfId="3810" builtinId="8" hidden="1"/>
    <cellStyle name="Hyperlink" xfId="3812" builtinId="8" hidden="1"/>
    <cellStyle name="Hyperlink" xfId="3814" builtinId="8" hidden="1"/>
    <cellStyle name="Hyperlink" xfId="3816" builtinId="8" hidden="1"/>
    <cellStyle name="Hyperlink" xfId="3818" builtinId="8" hidden="1"/>
    <cellStyle name="Hyperlink" xfId="3820" builtinId="8" hidden="1"/>
    <cellStyle name="Hyperlink" xfId="3822" builtinId="8" hidden="1"/>
    <cellStyle name="Hyperlink" xfId="3824" builtinId="8" hidden="1"/>
    <cellStyle name="Hyperlink" xfId="3826" builtinId="8" hidden="1"/>
    <cellStyle name="Hyperlink" xfId="3828" builtinId="8" hidden="1"/>
    <cellStyle name="Hyperlink" xfId="3830" builtinId="8" hidden="1"/>
    <cellStyle name="Hyperlink" xfId="3832" builtinId="8" hidden="1"/>
    <cellStyle name="Hyperlink" xfId="3834" builtinId="8" hidden="1"/>
    <cellStyle name="Hyperlink" xfId="3836" builtinId="8" hidden="1"/>
    <cellStyle name="Hyperlink" xfId="3838" builtinId="8" hidden="1"/>
    <cellStyle name="Hyperlink" xfId="3840" builtinId="8" hidden="1"/>
    <cellStyle name="Hyperlink" xfId="3842" builtinId="8" hidden="1"/>
    <cellStyle name="Hyperlink" xfId="3844" builtinId="8" hidden="1"/>
    <cellStyle name="Hyperlink" xfId="3846" builtinId="8" hidden="1"/>
    <cellStyle name="Hyperlink" xfId="3848" builtinId="8" hidden="1"/>
    <cellStyle name="Hyperlink" xfId="3850" builtinId="8" hidden="1"/>
    <cellStyle name="Hyperlink" xfId="3852" builtinId="8" hidden="1"/>
    <cellStyle name="Hyperlink" xfId="3854" builtinId="8" hidden="1"/>
    <cellStyle name="Hyperlink" xfId="3856" builtinId="8" hidden="1"/>
    <cellStyle name="Hyperlink" xfId="3858" builtinId="8" hidden="1"/>
    <cellStyle name="Hyperlink" xfId="3860" builtinId="8" hidden="1"/>
    <cellStyle name="Hyperlink" xfId="3862" builtinId="8" hidden="1"/>
    <cellStyle name="Hyperlink" xfId="3864" builtinId="8" hidden="1"/>
    <cellStyle name="Hyperlink" xfId="3866" builtinId="8" hidden="1"/>
    <cellStyle name="Hyperlink" xfId="3868" builtinId="8" hidden="1"/>
    <cellStyle name="Hyperlink" xfId="3870" builtinId="8" hidden="1"/>
    <cellStyle name="Hyperlink" xfId="3872" builtinId="8" hidden="1"/>
    <cellStyle name="Hyperlink" xfId="3874" builtinId="8" hidden="1"/>
    <cellStyle name="Hyperlink" xfId="3876" builtinId="8" hidden="1"/>
    <cellStyle name="Hyperlink" xfId="3878" builtinId="8" hidden="1"/>
    <cellStyle name="Hyperlink" xfId="3880" builtinId="8" hidden="1"/>
    <cellStyle name="Hyperlink" xfId="3882" builtinId="8" hidden="1"/>
    <cellStyle name="Hyperlink" xfId="3884" builtinId="8" hidden="1"/>
    <cellStyle name="Hyperlink" xfId="3886" builtinId="8" hidden="1"/>
    <cellStyle name="Hyperlink" xfId="3888" builtinId="8" hidden="1"/>
    <cellStyle name="Hyperlink" xfId="3890" builtinId="8" hidden="1"/>
    <cellStyle name="Hyperlink" xfId="3892" builtinId="8" hidden="1"/>
    <cellStyle name="Hyperlink" xfId="3894" builtinId="8" hidden="1"/>
    <cellStyle name="Hyperlink" xfId="3896" builtinId="8" hidden="1"/>
    <cellStyle name="Hyperlink" xfId="3898" builtinId="8" hidden="1"/>
    <cellStyle name="Hyperlink" xfId="3900" builtinId="8" hidden="1"/>
    <cellStyle name="Hyperlink" xfId="390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7"/>
  <sheetViews>
    <sheetView tabSelected="1" topLeftCell="D1" workbookViewId="0">
      <selection activeCell="D42" sqref="A42:XFD42"/>
    </sheetView>
  </sheetViews>
  <sheetFormatPr baseColWidth="10" defaultRowHeight="15" x14ac:dyDescent="0"/>
  <cols>
    <col min="1" max="1" width="11.6640625" style="3" customWidth="1"/>
    <col min="2" max="2" width="15.33203125" style="10" customWidth="1"/>
    <col min="3" max="3" width="31.33203125" style="10" bestFit="1" customWidth="1"/>
    <col min="4" max="4" width="10.6640625" style="3" customWidth="1"/>
    <col min="5" max="5" width="7.5" style="3" customWidth="1"/>
    <col min="6" max="6" width="5.83203125" style="3" customWidth="1"/>
    <col min="7" max="7" width="7.1640625" style="3" customWidth="1"/>
    <col min="8" max="8" width="5.83203125" style="3" customWidth="1"/>
    <col min="9" max="9" width="6.1640625" style="3" customWidth="1"/>
    <col min="10" max="10" width="7.5" style="3" customWidth="1"/>
    <col min="11" max="11" width="4.5" style="3" customWidth="1"/>
    <col min="12" max="12" width="4.1640625" style="3" customWidth="1"/>
    <col min="13" max="14" width="5.33203125" style="3" customWidth="1"/>
    <col min="15" max="15" width="7.5" style="3" customWidth="1"/>
    <col min="16" max="16" width="5.33203125" style="3" customWidth="1"/>
    <col min="17" max="17" width="13.83203125" style="3" customWidth="1"/>
    <col min="18" max="19" width="5.33203125" style="3" customWidth="1"/>
    <col min="20" max="20" width="7" style="27" customWidth="1"/>
    <col min="21" max="21" width="5.33203125" style="4" customWidth="1"/>
    <col min="22" max="22" width="5.33203125" style="3" customWidth="1"/>
    <col min="23" max="23" width="6.33203125" style="3" customWidth="1"/>
    <col min="24" max="29" width="5.33203125" style="3" customWidth="1"/>
    <col min="30" max="30" width="5" style="3" customWidth="1"/>
    <col min="31" max="31" width="5.1640625" style="3" customWidth="1"/>
    <col min="32" max="32" width="6" style="3" customWidth="1"/>
    <col min="33" max="33" width="7.6640625" style="3" customWidth="1"/>
    <col min="34" max="34" width="7.1640625" style="3" customWidth="1"/>
    <col min="35" max="35" width="5" style="3" customWidth="1"/>
    <col min="36" max="39" width="5.33203125" style="3" customWidth="1"/>
    <col min="40" max="40" width="8" style="3" customWidth="1"/>
    <col min="41" max="41" width="13.1640625" style="3" customWidth="1"/>
    <col min="42" max="42" width="10.5" style="3" customWidth="1"/>
    <col min="43" max="43" width="12" style="3" customWidth="1"/>
    <col min="44" max="44" width="8.1640625" style="3" customWidth="1"/>
    <col min="45" max="45" width="7.33203125" style="3" customWidth="1"/>
    <col min="46" max="46" width="9.33203125" style="3" customWidth="1"/>
    <col min="47" max="47" width="9.83203125" style="3" customWidth="1"/>
    <col min="48" max="48" width="6.6640625" style="3" customWidth="1"/>
    <col min="49" max="49" width="9.1640625" style="3" customWidth="1"/>
    <col min="50" max="50" width="7.1640625" style="3" customWidth="1"/>
    <col min="51" max="51" width="17.1640625" style="3" customWidth="1"/>
    <col min="52" max="52" width="10.6640625" style="3" customWidth="1"/>
    <col min="53" max="16384" width="10.83203125" style="3"/>
  </cols>
  <sheetData>
    <row r="1" spans="1:54" ht="18" customHeight="1">
      <c r="A1" s="68"/>
      <c r="B1" s="69"/>
      <c r="C1" s="69"/>
      <c r="D1" s="68"/>
      <c r="E1" s="87" t="s">
        <v>163</v>
      </c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8"/>
      <c r="R1" s="91" t="s">
        <v>162</v>
      </c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3"/>
      <c r="AP1" s="94" t="s">
        <v>164</v>
      </c>
      <c r="AQ1" s="87"/>
      <c r="AR1" s="87"/>
      <c r="AS1" s="87"/>
      <c r="AT1" s="87"/>
      <c r="AU1" s="87"/>
      <c r="AV1" s="87"/>
      <c r="AW1" s="87"/>
      <c r="AX1" s="87"/>
      <c r="AY1" s="88"/>
    </row>
    <row r="2" spans="1:54" ht="16" customHeight="1" thickBot="1">
      <c r="A2" s="68"/>
      <c r="B2" s="69"/>
      <c r="C2" s="69"/>
      <c r="D2" s="68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90"/>
      <c r="R2" s="86" t="s">
        <v>89</v>
      </c>
      <c r="S2" s="86"/>
      <c r="T2" s="86"/>
      <c r="U2" s="86"/>
      <c r="V2" s="86"/>
      <c r="W2" s="86"/>
      <c r="X2" s="86"/>
      <c r="Y2" s="86" t="s">
        <v>90</v>
      </c>
      <c r="Z2" s="86"/>
      <c r="AA2" s="86"/>
      <c r="AB2" s="86"/>
      <c r="AC2" s="86"/>
      <c r="AD2" s="86"/>
      <c r="AE2" s="86"/>
      <c r="AF2" s="86"/>
      <c r="AG2" s="96" t="s">
        <v>92</v>
      </c>
      <c r="AH2" s="97"/>
      <c r="AI2" s="97"/>
      <c r="AJ2" s="86" t="s">
        <v>91</v>
      </c>
      <c r="AK2" s="86"/>
      <c r="AL2" s="86"/>
      <c r="AM2" s="86"/>
      <c r="AN2" s="67" t="s">
        <v>101</v>
      </c>
      <c r="AO2" s="53"/>
      <c r="AP2" s="95"/>
      <c r="AQ2" s="89"/>
      <c r="AR2" s="89"/>
      <c r="AS2" s="89"/>
      <c r="AT2" s="89"/>
      <c r="AU2" s="89"/>
      <c r="AV2" s="89"/>
      <c r="AW2" s="89"/>
      <c r="AX2" s="89"/>
      <c r="AY2" s="90"/>
    </row>
    <row r="3" spans="1:54" s="4" customFormat="1" ht="52">
      <c r="A3" s="46" t="s">
        <v>114</v>
      </c>
      <c r="B3" s="32" t="s">
        <v>113</v>
      </c>
      <c r="C3" s="45" t="s">
        <v>112</v>
      </c>
      <c r="D3" s="46" t="s">
        <v>111</v>
      </c>
      <c r="E3" s="33" t="s">
        <v>3</v>
      </c>
      <c r="F3" s="34" t="s">
        <v>4</v>
      </c>
      <c r="G3" s="35" t="s">
        <v>110</v>
      </c>
      <c r="H3" s="34" t="s">
        <v>6</v>
      </c>
      <c r="I3" s="34" t="s">
        <v>26</v>
      </c>
      <c r="J3" s="35" t="s">
        <v>93</v>
      </c>
      <c r="K3" s="34" t="s">
        <v>13</v>
      </c>
      <c r="L3" s="34" t="s">
        <v>61</v>
      </c>
      <c r="M3" s="36" t="s">
        <v>21</v>
      </c>
      <c r="N3" s="36" t="s">
        <v>17</v>
      </c>
      <c r="O3" s="37" t="s">
        <v>82</v>
      </c>
      <c r="P3" s="38" t="s">
        <v>81</v>
      </c>
      <c r="Q3" s="43" t="s">
        <v>159</v>
      </c>
      <c r="R3" s="39" t="s">
        <v>10</v>
      </c>
      <c r="S3" s="36" t="s">
        <v>9</v>
      </c>
      <c r="T3" s="37" t="s">
        <v>94</v>
      </c>
      <c r="U3" s="36" t="s">
        <v>24</v>
      </c>
      <c r="V3" s="36" t="s">
        <v>25</v>
      </c>
      <c r="W3" s="36" t="s">
        <v>83</v>
      </c>
      <c r="X3" s="38" t="s">
        <v>16</v>
      </c>
      <c r="Y3" s="39" t="s">
        <v>5</v>
      </c>
      <c r="Z3" s="36" t="s">
        <v>23</v>
      </c>
      <c r="AA3" s="36" t="s">
        <v>11</v>
      </c>
      <c r="AB3" s="36" t="s">
        <v>22</v>
      </c>
      <c r="AC3" s="36" t="s">
        <v>85</v>
      </c>
      <c r="AD3" s="36" t="s">
        <v>12</v>
      </c>
      <c r="AE3" s="36" t="s">
        <v>86</v>
      </c>
      <c r="AF3" s="82" t="s">
        <v>87</v>
      </c>
      <c r="AG3" s="39" t="s">
        <v>27</v>
      </c>
      <c r="AH3" s="36" t="s">
        <v>84</v>
      </c>
      <c r="AI3" s="38" t="s">
        <v>80</v>
      </c>
      <c r="AJ3" s="39" t="s">
        <v>19</v>
      </c>
      <c r="AK3" s="36" t="s">
        <v>15</v>
      </c>
      <c r="AL3" s="36" t="s">
        <v>88</v>
      </c>
      <c r="AM3" s="38" t="s">
        <v>14</v>
      </c>
      <c r="AN3" s="40" t="s">
        <v>7</v>
      </c>
      <c r="AO3" s="55" t="s">
        <v>158</v>
      </c>
      <c r="AP3" s="41" t="s">
        <v>103</v>
      </c>
      <c r="AQ3" s="37" t="s">
        <v>104</v>
      </c>
      <c r="AR3" s="36" t="s">
        <v>18</v>
      </c>
      <c r="AS3" s="36" t="s">
        <v>20</v>
      </c>
      <c r="AT3" s="34" t="s">
        <v>105</v>
      </c>
      <c r="AU3" s="35" t="s">
        <v>106</v>
      </c>
      <c r="AV3" s="37" t="s">
        <v>108</v>
      </c>
      <c r="AW3" s="37" t="s">
        <v>109</v>
      </c>
      <c r="AX3" s="56" t="s">
        <v>107</v>
      </c>
      <c r="AY3" s="55" t="s">
        <v>160</v>
      </c>
      <c r="AZ3" s="43" t="s">
        <v>102</v>
      </c>
    </row>
    <row r="4" spans="1:54" ht="13">
      <c r="A4" s="31" t="s">
        <v>96</v>
      </c>
      <c r="B4" s="31" t="s">
        <v>62</v>
      </c>
      <c r="C4" s="44" t="s">
        <v>115</v>
      </c>
      <c r="D4" s="47" t="s">
        <v>44</v>
      </c>
      <c r="E4" s="5">
        <v>0</v>
      </c>
      <c r="F4" s="6">
        <v>0</v>
      </c>
      <c r="G4" s="6">
        <v>0</v>
      </c>
      <c r="H4" s="6">
        <v>0</v>
      </c>
      <c r="I4" s="6">
        <v>0</v>
      </c>
      <c r="J4" s="9">
        <v>3</v>
      </c>
      <c r="K4" s="6">
        <v>1</v>
      </c>
      <c r="L4" s="6">
        <v>1</v>
      </c>
      <c r="M4" s="6">
        <v>1</v>
      </c>
      <c r="N4" s="6">
        <v>0</v>
      </c>
      <c r="O4" s="6">
        <v>0</v>
      </c>
      <c r="P4" s="7">
        <v>0</v>
      </c>
      <c r="Q4" s="8">
        <f>SUM(E4:P4)</f>
        <v>6</v>
      </c>
      <c r="R4" s="5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7">
        <v>0</v>
      </c>
      <c r="Y4" s="5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83">
        <v>0</v>
      </c>
      <c r="AG4" s="5">
        <v>0</v>
      </c>
      <c r="AH4" s="6">
        <v>1</v>
      </c>
      <c r="AI4" s="7">
        <v>0</v>
      </c>
      <c r="AJ4" s="5">
        <v>0</v>
      </c>
      <c r="AK4" s="6">
        <v>0</v>
      </c>
      <c r="AL4" s="6">
        <v>0</v>
      </c>
      <c r="AM4" s="7">
        <v>0</v>
      </c>
      <c r="AN4" s="8">
        <v>0</v>
      </c>
      <c r="AO4" s="54">
        <f>SUM(R4:AN4)</f>
        <v>1</v>
      </c>
      <c r="AP4" s="5">
        <v>0</v>
      </c>
      <c r="AQ4" s="6">
        <v>2</v>
      </c>
      <c r="AR4" s="6">
        <v>0</v>
      </c>
      <c r="AS4" s="6">
        <v>0</v>
      </c>
      <c r="AT4" s="9">
        <v>0</v>
      </c>
      <c r="AU4" s="9">
        <v>2</v>
      </c>
      <c r="AV4" s="6">
        <v>0</v>
      </c>
      <c r="AW4" s="6">
        <v>2</v>
      </c>
      <c r="AX4" s="7">
        <v>0</v>
      </c>
      <c r="AY4" s="54">
        <f>SUM(AP4:AX4)</f>
        <v>6</v>
      </c>
      <c r="AZ4" s="59">
        <f>Q4+AO4+AY4</f>
        <v>13</v>
      </c>
      <c r="BA4" s="60"/>
    </row>
    <row r="5" spans="1:54" ht="13">
      <c r="A5" s="31" t="s">
        <v>97</v>
      </c>
      <c r="B5" s="31" t="s">
        <v>63</v>
      </c>
      <c r="C5" s="44" t="s">
        <v>116</v>
      </c>
      <c r="D5" s="48" t="s">
        <v>53</v>
      </c>
      <c r="E5" s="5">
        <v>0</v>
      </c>
      <c r="F5" s="6">
        <v>0</v>
      </c>
      <c r="G5" s="6">
        <v>0</v>
      </c>
      <c r="H5" s="6">
        <v>1</v>
      </c>
      <c r="I5" s="6">
        <v>3</v>
      </c>
      <c r="J5" s="9">
        <v>7</v>
      </c>
      <c r="K5" s="6">
        <v>1</v>
      </c>
      <c r="L5" s="6">
        <v>3</v>
      </c>
      <c r="M5" s="6">
        <v>1</v>
      </c>
      <c r="N5" s="6">
        <v>0</v>
      </c>
      <c r="O5" s="6">
        <v>0</v>
      </c>
      <c r="P5" s="7">
        <v>0</v>
      </c>
      <c r="Q5" s="8">
        <f t="shared" ref="Q5:Q45" si="0">SUM(E5:P5)</f>
        <v>16</v>
      </c>
      <c r="R5" s="5">
        <v>3</v>
      </c>
      <c r="S5" s="6">
        <v>0</v>
      </c>
      <c r="T5" s="6">
        <v>1</v>
      </c>
      <c r="U5" s="6">
        <v>0</v>
      </c>
      <c r="V5" s="6">
        <v>4</v>
      </c>
      <c r="W5" s="6">
        <v>2</v>
      </c>
      <c r="X5" s="7">
        <v>0</v>
      </c>
      <c r="Y5" s="5">
        <v>6</v>
      </c>
      <c r="Z5" s="6">
        <v>0</v>
      </c>
      <c r="AA5" s="6">
        <v>2</v>
      </c>
      <c r="AB5" s="6">
        <v>1</v>
      </c>
      <c r="AC5" s="6">
        <v>1</v>
      </c>
      <c r="AD5" s="6">
        <v>5</v>
      </c>
      <c r="AE5" s="6">
        <v>0</v>
      </c>
      <c r="AF5" s="83">
        <v>1</v>
      </c>
      <c r="AG5" s="5">
        <v>2</v>
      </c>
      <c r="AH5" s="6">
        <v>3</v>
      </c>
      <c r="AI5" s="7">
        <v>2</v>
      </c>
      <c r="AJ5" s="5">
        <v>0</v>
      </c>
      <c r="AK5" s="6">
        <v>2</v>
      </c>
      <c r="AL5" s="6">
        <v>0</v>
      </c>
      <c r="AM5" s="7">
        <v>2</v>
      </c>
      <c r="AN5" s="8">
        <v>0</v>
      </c>
      <c r="AO5" s="54">
        <f t="shared" ref="AO5:AO45" si="1">SUM(R5:AN5)</f>
        <v>37</v>
      </c>
      <c r="AP5" s="5">
        <v>0</v>
      </c>
      <c r="AQ5" s="6">
        <v>3</v>
      </c>
      <c r="AR5" s="6">
        <v>0</v>
      </c>
      <c r="AS5" s="6">
        <v>6</v>
      </c>
      <c r="AT5" s="9">
        <v>0</v>
      </c>
      <c r="AU5" s="9">
        <v>3</v>
      </c>
      <c r="AV5" s="6">
        <v>1</v>
      </c>
      <c r="AW5" s="6">
        <v>8</v>
      </c>
      <c r="AX5" s="7">
        <v>0</v>
      </c>
      <c r="AY5" s="54">
        <f t="shared" ref="AY5:AY45" si="2">SUM(AP5:AX5)</f>
        <v>21</v>
      </c>
      <c r="AZ5" s="59">
        <f t="shared" ref="AZ5:AZ45" si="3">Q5+AO5+AY5</f>
        <v>74</v>
      </c>
    </row>
    <row r="6" spans="1:54" ht="13">
      <c r="A6" s="31" t="s">
        <v>97</v>
      </c>
      <c r="B6" s="31" t="s">
        <v>63</v>
      </c>
      <c r="C6" s="44" t="s">
        <v>118</v>
      </c>
      <c r="D6" s="48" t="s">
        <v>38</v>
      </c>
      <c r="E6" s="5">
        <v>0</v>
      </c>
      <c r="F6" s="6">
        <v>0</v>
      </c>
      <c r="G6" s="6">
        <v>0</v>
      </c>
      <c r="H6" s="6">
        <v>1</v>
      </c>
      <c r="I6" s="6">
        <v>2</v>
      </c>
      <c r="J6" s="9">
        <v>11</v>
      </c>
      <c r="K6" s="6">
        <v>1</v>
      </c>
      <c r="L6" s="6">
        <v>4</v>
      </c>
      <c r="M6" s="6">
        <v>1</v>
      </c>
      <c r="N6" s="6">
        <v>0</v>
      </c>
      <c r="O6" s="6">
        <v>0</v>
      </c>
      <c r="P6" s="7">
        <v>0</v>
      </c>
      <c r="Q6" s="8">
        <f t="shared" si="0"/>
        <v>20</v>
      </c>
      <c r="R6" s="5">
        <v>2</v>
      </c>
      <c r="S6" s="6">
        <v>1</v>
      </c>
      <c r="T6" s="6">
        <v>1</v>
      </c>
      <c r="U6" s="6">
        <v>0</v>
      </c>
      <c r="V6" s="6">
        <v>4</v>
      </c>
      <c r="W6" s="6">
        <v>2</v>
      </c>
      <c r="X6" s="7">
        <v>0</v>
      </c>
      <c r="Y6" s="5">
        <v>6</v>
      </c>
      <c r="Z6" s="6">
        <v>0</v>
      </c>
      <c r="AA6" s="6">
        <v>2</v>
      </c>
      <c r="AB6" s="6">
        <v>1</v>
      </c>
      <c r="AC6" s="6">
        <v>1</v>
      </c>
      <c r="AD6" s="6">
        <v>4</v>
      </c>
      <c r="AE6" s="6">
        <v>0</v>
      </c>
      <c r="AF6" s="83">
        <v>2</v>
      </c>
      <c r="AG6" s="5">
        <v>2</v>
      </c>
      <c r="AH6" s="6">
        <v>4</v>
      </c>
      <c r="AI6" s="7">
        <v>2</v>
      </c>
      <c r="AJ6" s="5">
        <v>0</v>
      </c>
      <c r="AK6" s="6">
        <v>2</v>
      </c>
      <c r="AL6" s="6">
        <v>0</v>
      </c>
      <c r="AM6" s="7">
        <v>2</v>
      </c>
      <c r="AN6" s="8">
        <v>0</v>
      </c>
      <c r="AO6" s="54">
        <f t="shared" si="1"/>
        <v>38</v>
      </c>
      <c r="AP6" s="5">
        <v>0</v>
      </c>
      <c r="AQ6" s="6">
        <v>6</v>
      </c>
      <c r="AR6" s="6">
        <v>0</v>
      </c>
      <c r="AS6" s="6">
        <v>6</v>
      </c>
      <c r="AT6" s="9">
        <v>0</v>
      </c>
      <c r="AU6" s="9">
        <v>3</v>
      </c>
      <c r="AV6" s="6">
        <v>1</v>
      </c>
      <c r="AW6" s="6">
        <v>9</v>
      </c>
      <c r="AX6" s="7">
        <v>0</v>
      </c>
      <c r="AY6" s="54">
        <f t="shared" si="2"/>
        <v>25</v>
      </c>
      <c r="AZ6" s="59">
        <f t="shared" si="3"/>
        <v>83</v>
      </c>
    </row>
    <row r="7" spans="1:54" ht="13">
      <c r="A7" s="31" t="s">
        <v>97</v>
      </c>
      <c r="B7" s="31" t="s">
        <v>63</v>
      </c>
      <c r="C7" s="44" t="s">
        <v>117</v>
      </c>
      <c r="D7" s="48" t="s">
        <v>37</v>
      </c>
      <c r="E7" s="5">
        <v>0</v>
      </c>
      <c r="F7" s="6">
        <v>0</v>
      </c>
      <c r="G7" s="6">
        <v>0</v>
      </c>
      <c r="H7" s="6">
        <v>1</v>
      </c>
      <c r="I7" s="6">
        <v>2</v>
      </c>
      <c r="J7" s="9">
        <v>9</v>
      </c>
      <c r="K7" s="6">
        <v>1</v>
      </c>
      <c r="L7" s="6">
        <v>4</v>
      </c>
      <c r="M7" s="6">
        <v>1</v>
      </c>
      <c r="N7" s="6">
        <v>0</v>
      </c>
      <c r="O7" s="6">
        <v>0</v>
      </c>
      <c r="P7" s="7">
        <v>0</v>
      </c>
      <c r="Q7" s="8">
        <f t="shared" si="0"/>
        <v>18</v>
      </c>
      <c r="R7" s="5">
        <v>2</v>
      </c>
      <c r="S7" s="6">
        <v>2</v>
      </c>
      <c r="T7" s="6">
        <v>1</v>
      </c>
      <c r="U7" s="6">
        <v>0</v>
      </c>
      <c r="V7" s="6">
        <v>5</v>
      </c>
      <c r="W7" s="6">
        <v>2</v>
      </c>
      <c r="X7" s="7">
        <v>0</v>
      </c>
      <c r="Y7" s="5">
        <v>7</v>
      </c>
      <c r="Z7" s="6">
        <v>0</v>
      </c>
      <c r="AA7" s="6">
        <v>2</v>
      </c>
      <c r="AB7" s="6">
        <v>1</v>
      </c>
      <c r="AC7" s="6">
        <v>1</v>
      </c>
      <c r="AD7" s="6">
        <v>4</v>
      </c>
      <c r="AE7" s="6">
        <v>0</v>
      </c>
      <c r="AF7" s="83">
        <v>1</v>
      </c>
      <c r="AG7" s="5">
        <v>2</v>
      </c>
      <c r="AH7" s="6">
        <v>1</v>
      </c>
      <c r="AI7" s="7">
        <v>2</v>
      </c>
      <c r="AJ7" s="5">
        <v>0</v>
      </c>
      <c r="AK7" s="6">
        <v>2</v>
      </c>
      <c r="AL7" s="6">
        <v>0</v>
      </c>
      <c r="AM7" s="7">
        <v>2</v>
      </c>
      <c r="AN7" s="8">
        <v>0</v>
      </c>
      <c r="AO7" s="54">
        <f t="shared" si="1"/>
        <v>37</v>
      </c>
      <c r="AP7" s="5">
        <v>0</v>
      </c>
      <c r="AQ7" s="6">
        <v>3</v>
      </c>
      <c r="AR7" s="6">
        <v>0</v>
      </c>
      <c r="AS7" s="6">
        <v>7</v>
      </c>
      <c r="AT7" s="9">
        <v>0</v>
      </c>
      <c r="AU7" s="9">
        <v>3</v>
      </c>
      <c r="AV7" s="6">
        <v>2</v>
      </c>
      <c r="AW7" s="6">
        <v>13</v>
      </c>
      <c r="AX7" s="7">
        <v>0</v>
      </c>
      <c r="AY7" s="54">
        <f t="shared" si="2"/>
        <v>28</v>
      </c>
      <c r="AZ7" s="59">
        <f t="shared" si="3"/>
        <v>83</v>
      </c>
    </row>
    <row r="8" spans="1:54" ht="13">
      <c r="A8" s="31" t="s">
        <v>97</v>
      </c>
      <c r="B8" s="31" t="s">
        <v>64</v>
      </c>
      <c r="C8" s="44" t="s">
        <v>119</v>
      </c>
      <c r="D8" s="48" t="s">
        <v>39</v>
      </c>
      <c r="E8" s="5">
        <v>0</v>
      </c>
      <c r="F8" s="6">
        <v>0</v>
      </c>
      <c r="G8" s="6">
        <v>2</v>
      </c>
      <c r="H8" s="6">
        <v>2</v>
      </c>
      <c r="I8" s="6">
        <v>2</v>
      </c>
      <c r="J8" s="9">
        <v>6</v>
      </c>
      <c r="K8" s="6">
        <v>1</v>
      </c>
      <c r="L8" s="6">
        <v>2</v>
      </c>
      <c r="M8" s="6">
        <v>0</v>
      </c>
      <c r="N8" s="6">
        <v>0</v>
      </c>
      <c r="O8" s="6">
        <v>0</v>
      </c>
      <c r="P8" s="7">
        <v>0</v>
      </c>
      <c r="Q8" s="8">
        <f t="shared" si="0"/>
        <v>15</v>
      </c>
      <c r="R8" s="5">
        <v>4</v>
      </c>
      <c r="S8" s="6">
        <v>0</v>
      </c>
      <c r="T8" s="6">
        <v>1</v>
      </c>
      <c r="U8" s="6">
        <v>0</v>
      </c>
      <c r="V8" s="6">
        <v>5</v>
      </c>
      <c r="W8" s="6">
        <v>2</v>
      </c>
      <c r="X8" s="7">
        <v>0</v>
      </c>
      <c r="Y8" s="5">
        <v>9</v>
      </c>
      <c r="Z8" s="6">
        <v>0</v>
      </c>
      <c r="AA8" s="6">
        <v>1</v>
      </c>
      <c r="AB8" s="6">
        <v>2</v>
      </c>
      <c r="AC8" s="6">
        <v>1</v>
      </c>
      <c r="AD8" s="6">
        <v>1</v>
      </c>
      <c r="AE8" s="6">
        <v>3</v>
      </c>
      <c r="AF8" s="83">
        <v>1</v>
      </c>
      <c r="AG8" s="5">
        <v>2</v>
      </c>
      <c r="AH8" s="6">
        <v>3</v>
      </c>
      <c r="AI8" s="7">
        <v>3</v>
      </c>
      <c r="AJ8" s="5">
        <v>0</v>
      </c>
      <c r="AK8" s="6">
        <v>4</v>
      </c>
      <c r="AL8" s="6">
        <v>1</v>
      </c>
      <c r="AM8" s="7">
        <v>0</v>
      </c>
      <c r="AN8" s="8">
        <v>0</v>
      </c>
      <c r="AO8" s="54">
        <f t="shared" si="1"/>
        <v>43</v>
      </c>
      <c r="AP8" s="5">
        <v>0</v>
      </c>
      <c r="AQ8" s="6">
        <v>4</v>
      </c>
      <c r="AR8" s="6">
        <v>0</v>
      </c>
      <c r="AS8" s="6">
        <v>5</v>
      </c>
      <c r="AT8" s="9">
        <v>0</v>
      </c>
      <c r="AU8" s="9">
        <v>4</v>
      </c>
      <c r="AV8" s="6">
        <v>5</v>
      </c>
      <c r="AW8" s="6">
        <v>9</v>
      </c>
      <c r="AX8" s="7">
        <v>0</v>
      </c>
      <c r="AY8" s="54">
        <f t="shared" si="2"/>
        <v>27</v>
      </c>
      <c r="AZ8" s="59">
        <f t="shared" si="3"/>
        <v>85</v>
      </c>
    </row>
    <row r="9" spans="1:54" ht="13">
      <c r="A9" s="31" t="s">
        <v>97</v>
      </c>
      <c r="B9" s="31" t="s">
        <v>64</v>
      </c>
      <c r="C9" s="44" t="s">
        <v>120</v>
      </c>
      <c r="D9" s="48" t="s">
        <v>36</v>
      </c>
      <c r="E9" s="5">
        <v>0</v>
      </c>
      <c r="F9" s="6">
        <v>0</v>
      </c>
      <c r="G9" s="6">
        <v>4</v>
      </c>
      <c r="H9" s="6">
        <v>2</v>
      </c>
      <c r="I9" s="6">
        <v>2</v>
      </c>
      <c r="J9" s="9">
        <v>6</v>
      </c>
      <c r="K9" s="6">
        <v>2</v>
      </c>
      <c r="L9" s="6">
        <v>3</v>
      </c>
      <c r="M9" s="6">
        <v>0</v>
      </c>
      <c r="N9" s="6">
        <v>0</v>
      </c>
      <c r="O9" s="6">
        <v>0</v>
      </c>
      <c r="P9" s="7">
        <v>0</v>
      </c>
      <c r="Q9" s="8">
        <f t="shared" si="0"/>
        <v>19</v>
      </c>
      <c r="R9" s="5">
        <v>3</v>
      </c>
      <c r="S9" s="6">
        <v>0</v>
      </c>
      <c r="T9" s="6">
        <v>2</v>
      </c>
      <c r="U9" s="6">
        <v>1</v>
      </c>
      <c r="V9" s="6">
        <v>7</v>
      </c>
      <c r="W9" s="6">
        <v>1</v>
      </c>
      <c r="X9" s="7">
        <v>0</v>
      </c>
      <c r="Y9" s="5">
        <v>8</v>
      </c>
      <c r="Z9" s="6">
        <v>0</v>
      </c>
      <c r="AA9" s="6">
        <v>1</v>
      </c>
      <c r="AB9" s="6">
        <v>1</v>
      </c>
      <c r="AC9" s="6">
        <v>1</v>
      </c>
      <c r="AD9" s="6">
        <v>3</v>
      </c>
      <c r="AE9" s="6">
        <v>3</v>
      </c>
      <c r="AF9" s="83">
        <v>1</v>
      </c>
      <c r="AG9" s="5">
        <v>2</v>
      </c>
      <c r="AH9" s="6">
        <v>3</v>
      </c>
      <c r="AI9" s="7">
        <v>3</v>
      </c>
      <c r="AJ9" s="5">
        <v>0</v>
      </c>
      <c r="AK9" s="6">
        <v>1</v>
      </c>
      <c r="AL9" s="6">
        <v>1</v>
      </c>
      <c r="AM9" s="7">
        <v>0</v>
      </c>
      <c r="AN9" s="8">
        <v>0</v>
      </c>
      <c r="AO9" s="54">
        <f t="shared" si="1"/>
        <v>42</v>
      </c>
      <c r="AP9" s="5">
        <v>0</v>
      </c>
      <c r="AQ9" s="6">
        <v>4</v>
      </c>
      <c r="AR9" s="6">
        <v>0</v>
      </c>
      <c r="AS9" s="6">
        <v>4</v>
      </c>
      <c r="AT9" s="9">
        <v>0</v>
      </c>
      <c r="AU9" s="9">
        <v>2</v>
      </c>
      <c r="AV9" s="6">
        <v>4</v>
      </c>
      <c r="AW9" s="6">
        <v>13</v>
      </c>
      <c r="AX9" s="7">
        <v>0</v>
      </c>
      <c r="AY9" s="54">
        <f t="shared" si="2"/>
        <v>27</v>
      </c>
      <c r="AZ9" s="59">
        <f t="shared" si="3"/>
        <v>88</v>
      </c>
    </row>
    <row r="10" spans="1:54" ht="14" customHeight="1">
      <c r="A10" s="31" t="s">
        <v>97</v>
      </c>
      <c r="B10" s="31" t="s">
        <v>71</v>
      </c>
      <c r="C10" s="44" t="s">
        <v>124</v>
      </c>
      <c r="D10" s="48" t="s">
        <v>54</v>
      </c>
      <c r="E10" s="5">
        <v>0</v>
      </c>
      <c r="F10" s="6">
        <v>1</v>
      </c>
      <c r="G10" s="6">
        <v>5</v>
      </c>
      <c r="H10" s="6">
        <v>1</v>
      </c>
      <c r="I10" s="6">
        <v>3</v>
      </c>
      <c r="J10" s="9">
        <v>9</v>
      </c>
      <c r="K10" s="6">
        <v>3</v>
      </c>
      <c r="L10" s="6">
        <v>3</v>
      </c>
      <c r="M10" s="6">
        <v>1</v>
      </c>
      <c r="N10" s="6">
        <v>2</v>
      </c>
      <c r="O10" s="6">
        <v>2</v>
      </c>
      <c r="P10" s="7">
        <v>0</v>
      </c>
      <c r="Q10" s="8">
        <f t="shared" si="0"/>
        <v>30</v>
      </c>
      <c r="R10" s="5">
        <v>1</v>
      </c>
      <c r="S10" s="6">
        <v>0</v>
      </c>
      <c r="T10" s="6">
        <v>1</v>
      </c>
      <c r="U10" s="6">
        <v>0</v>
      </c>
      <c r="V10" s="6">
        <v>3</v>
      </c>
      <c r="W10" s="6">
        <v>1</v>
      </c>
      <c r="X10" s="7">
        <v>0</v>
      </c>
      <c r="Y10" s="5">
        <v>7</v>
      </c>
      <c r="Z10" s="6">
        <v>0</v>
      </c>
      <c r="AA10" s="6">
        <v>2</v>
      </c>
      <c r="AB10" s="6">
        <v>3</v>
      </c>
      <c r="AC10" s="6">
        <v>1</v>
      </c>
      <c r="AD10" s="6">
        <v>1</v>
      </c>
      <c r="AE10" s="6">
        <v>2</v>
      </c>
      <c r="AF10" s="83">
        <v>1</v>
      </c>
      <c r="AG10" s="5">
        <v>4</v>
      </c>
      <c r="AH10" s="6">
        <v>3</v>
      </c>
      <c r="AI10" s="7">
        <v>3</v>
      </c>
      <c r="AJ10" s="5">
        <v>1</v>
      </c>
      <c r="AK10" s="6">
        <v>1</v>
      </c>
      <c r="AL10" s="6">
        <v>1</v>
      </c>
      <c r="AM10" s="7">
        <v>1</v>
      </c>
      <c r="AN10" s="8">
        <v>0</v>
      </c>
      <c r="AO10" s="54">
        <f t="shared" si="1"/>
        <v>37</v>
      </c>
      <c r="AP10" s="5">
        <v>0</v>
      </c>
      <c r="AQ10" s="6">
        <v>5</v>
      </c>
      <c r="AR10" s="6">
        <v>0</v>
      </c>
      <c r="AS10" s="6">
        <v>3</v>
      </c>
      <c r="AT10" s="9">
        <v>0</v>
      </c>
      <c r="AU10" s="9">
        <v>3</v>
      </c>
      <c r="AV10" s="6">
        <v>5</v>
      </c>
      <c r="AW10" s="6">
        <v>7</v>
      </c>
      <c r="AX10" s="7">
        <v>0</v>
      </c>
      <c r="AY10" s="54">
        <f t="shared" si="2"/>
        <v>23</v>
      </c>
      <c r="AZ10" s="59">
        <f t="shared" si="3"/>
        <v>90</v>
      </c>
    </row>
    <row r="11" spans="1:54" ht="13">
      <c r="A11" s="31" t="s">
        <v>97</v>
      </c>
      <c r="B11" s="31" t="s">
        <v>72</v>
      </c>
      <c r="C11" s="44" t="s">
        <v>121</v>
      </c>
      <c r="D11" s="48" t="s">
        <v>55</v>
      </c>
      <c r="E11" s="5">
        <v>0</v>
      </c>
      <c r="F11" s="6">
        <v>0</v>
      </c>
      <c r="G11" s="6">
        <v>3</v>
      </c>
      <c r="H11" s="6">
        <v>2</v>
      </c>
      <c r="I11" s="6">
        <v>2</v>
      </c>
      <c r="J11" s="9">
        <v>7</v>
      </c>
      <c r="K11" s="6">
        <v>2</v>
      </c>
      <c r="L11" s="6">
        <v>4</v>
      </c>
      <c r="M11" s="6">
        <v>1</v>
      </c>
      <c r="N11" s="6">
        <v>0</v>
      </c>
      <c r="O11" s="6">
        <v>0</v>
      </c>
      <c r="P11" s="7">
        <v>0</v>
      </c>
      <c r="Q11" s="8">
        <f t="shared" si="0"/>
        <v>21</v>
      </c>
      <c r="R11" s="5">
        <v>2</v>
      </c>
      <c r="S11" s="6">
        <v>0</v>
      </c>
      <c r="T11" s="6">
        <v>1</v>
      </c>
      <c r="U11" s="6">
        <v>0</v>
      </c>
      <c r="V11" s="6">
        <v>3</v>
      </c>
      <c r="W11" s="6">
        <v>1</v>
      </c>
      <c r="X11" s="7">
        <v>0</v>
      </c>
      <c r="Y11" s="5">
        <v>10</v>
      </c>
      <c r="Z11" s="6">
        <v>0</v>
      </c>
      <c r="AA11" s="6">
        <v>2</v>
      </c>
      <c r="AB11" s="6">
        <v>2</v>
      </c>
      <c r="AC11" s="6">
        <v>1</v>
      </c>
      <c r="AD11" s="6">
        <v>4</v>
      </c>
      <c r="AE11" s="6">
        <v>1</v>
      </c>
      <c r="AF11" s="83">
        <v>1</v>
      </c>
      <c r="AG11" s="5">
        <v>2</v>
      </c>
      <c r="AH11" s="6">
        <v>3</v>
      </c>
      <c r="AI11" s="7">
        <v>3</v>
      </c>
      <c r="AJ11" s="5">
        <v>1</v>
      </c>
      <c r="AK11" s="6">
        <v>3</v>
      </c>
      <c r="AL11" s="6">
        <v>1</v>
      </c>
      <c r="AM11" s="7">
        <v>1</v>
      </c>
      <c r="AN11" s="8">
        <v>0</v>
      </c>
      <c r="AO11" s="54">
        <f t="shared" si="1"/>
        <v>42</v>
      </c>
      <c r="AP11" s="5">
        <v>0</v>
      </c>
      <c r="AQ11" s="6">
        <v>4</v>
      </c>
      <c r="AR11" s="6">
        <v>0</v>
      </c>
      <c r="AS11" s="6">
        <v>9</v>
      </c>
      <c r="AT11" s="9">
        <v>0</v>
      </c>
      <c r="AU11" s="9">
        <v>2</v>
      </c>
      <c r="AV11" s="6">
        <v>3</v>
      </c>
      <c r="AW11" s="6">
        <v>21</v>
      </c>
      <c r="AX11" s="7">
        <v>0</v>
      </c>
      <c r="AY11" s="54">
        <f t="shared" si="2"/>
        <v>39</v>
      </c>
      <c r="AZ11" s="59">
        <f t="shared" si="3"/>
        <v>102</v>
      </c>
    </row>
    <row r="12" spans="1:54" ht="13">
      <c r="A12" s="31" t="s">
        <v>97</v>
      </c>
      <c r="B12" s="31" t="s">
        <v>72</v>
      </c>
      <c r="C12" s="44" t="s">
        <v>122</v>
      </c>
      <c r="D12" s="48" t="s">
        <v>49</v>
      </c>
      <c r="E12" s="5">
        <v>0</v>
      </c>
      <c r="F12" s="6">
        <v>0</v>
      </c>
      <c r="G12" s="6">
        <v>4</v>
      </c>
      <c r="H12" s="6">
        <v>2</v>
      </c>
      <c r="I12" s="6">
        <v>2</v>
      </c>
      <c r="J12" s="9">
        <v>9</v>
      </c>
      <c r="K12" s="6">
        <v>5</v>
      </c>
      <c r="L12" s="6">
        <v>4</v>
      </c>
      <c r="M12" s="6">
        <v>1</v>
      </c>
      <c r="N12" s="6">
        <v>1</v>
      </c>
      <c r="O12" s="6">
        <v>0</v>
      </c>
      <c r="P12" s="7">
        <v>0</v>
      </c>
      <c r="Q12" s="8">
        <f t="shared" si="0"/>
        <v>28</v>
      </c>
      <c r="R12" s="5">
        <v>3</v>
      </c>
      <c r="S12" s="6">
        <v>0</v>
      </c>
      <c r="T12" s="6">
        <v>1</v>
      </c>
      <c r="U12" s="6">
        <v>1</v>
      </c>
      <c r="V12" s="6">
        <v>7</v>
      </c>
      <c r="W12" s="6">
        <v>2</v>
      </c>
      <c r="X12" s="7">
        <v>0</v>
      </c>
      <c r="Y12" s="5">
        <v>10</v>
      </c>
      <c r="Z12" s="6">
        <v>0</v>
      </c>
      <c r="AA12" s="6">
        <v>2</v>
      </c>
      <c r="AB12" s="6">
        <v>2</v>
      </c>
      <c r="AC12" s="6">
        <v>2</v>
      </c>
      <c r="AD12" s="6">
        <v>5</v>
      </c>
      <c r="AE12" s="6">
        <v>2</v>
      </c>
      <c r="AF12" s="83">
        <v>1</v>
      </c>
      <c r="AG12" s="5">
        <v>2</v>
      </c>
      <c r="AH12" s="6">
        <v>4</v>
      </c>
      <c r="AI12" s="7">
        <v>3</v>
      </c>
      <c r="AJ12" s="5">
        <v>1</v>
      </c>
      <c r="AK12" s="6">
        <v>3</v>
      </c>
      <c r="AL12" s="6">
        <v>1</v>
      </c>
      <c r="AM12" s="7">
        <v>1</v>
      </c>
      <c r="AN12" s="8">
        <v>0</v>
      </c>
      <c r="AO12" s="54">
        <f t="shared" si="1"/>
        <v>53</v>
      </c>
      <c r="AP12" s="5">
        <v>0</v>
      </c>
      <c r="AQ12" s="6">
        <v>4</v>
      </c>
      <c r="AR12" s="6">
        <v>0</v>
      </c>
      <c r="AS12" s="6">
        <v>6</v>
      </c>
      <c r="AT12" s="9">
        <v>0</v>
      </c>
      <c r="AU12" s="9">
        <v>2</v>
      </c>
      <c r="AV12" s="6">
        <v>2</v>
      </c>
      <c r="AW12" s="6">
        <v>20</v>
      </c>
      <c r="AX12" s="57">
        <v>1</v>
      </c>
      <c r="AY12" s="54">
        <f t="shared" si="2"/>
        <v>35</v>
      </c>
      <c r="AZ12" s="59">
        <f t="shared" si="3"/>
        <v>116</v>
      </c>
    </row>
    <row r="13" spans="1:54" ht="13">
      <c r="A13" s="31" t="s">
        <v>97</v>
      </c>
      <c r="B13" s="31" t="s">
        <v>64</v>
      </c>
      <c r="C13" s="44" t="s">
        <v>123</v>
      </c>
      <c r="D13" s="48" t="s">
        <v>40</v>
      </c>
      <c r="E13" s="5">
        <v>0</v>
      </c>
      <c r="F13" s="6">
        <v>0</v>
      </c>
      <c r="G13" s="6">
        <v>4</v>
      </c>
      <c r="H13" s="6">
        <v>2</v>
      </c>
      <c r="I13" s="6">
        <v>3</v>
      </c>
      <c r="J13" s="9">
        <v>9</v>
      </c>
      <c r="K13" s="6">
        <v>2</v>
      </c>
      <c r="L13" s="6">
        <v>3</v>
      </c>
      <c r="M13" s="6">
        <v>0</v>
      </c>
      <c r="N13" s="6">
        <v>0</v>
      </c>
      <c r="O13" s="6">
        <v>0</v>
      </c>
      <c r="P13" s="7">
        <v>0</v>
      </c>
      <c r="Q13" s="8">
        <f t="shared" si="0"/>
        <v>23</v>
      </c>
      <c r="R13" s="5">
        <v>3</v>
      </c>
      <c r="S13" s="6">
        <v>0</v>
      </c>
      <c r="T13" s="6">
        <v>2</v>
      </c>
      <c r="U13" s="6">
        <v>0</v>
      </c>
      <c r="V13" s="6">
        <v>9</v>
      </c>
      <c r="W13" s="6">
        <v>1</v>
      </c>
      <c r="X13" s="7">
        <v>0</v>
      </c>
      <c r="Y13" s="5">
        <v>12</v>
      </c>
      <c r="Z13" s="6">
        <v>0</v>
      </c>
      <c r="AA13" s="6">
        <v>2</v>
      </c>
      <c r="AB13" s="6">
        <v>2</v>
      </c>
      <c r="AC13" s="6">
        <v>1</v>
      </c>
      <c r="AD13" s="6">
        <v>7</v>
      </c>
      <c r="AE13" s="6">
        <v>3</v>
      </c>
      <c r="AF13" s="83">
        <v>1</v>
      </c>
      <c r="AG13" s="5">
        <v>2</v>
      </c>
      <c r="AH13" s="6">
        <v>4</v>
      </c>
      <c r="AI13" s="7">
        <v>4</v>
      </c>
      <c r="AJ13" s="5">
        <v>0</v>
      </c>
      <c r="AK13" s="6">
        <v>3</v>
      </c>
      <c r="AL13" s="6">
        <v>1</v>
      </c>
      <c r="AM13" s="7">
        <v>0</v>
      </c>
      <c r="AN13" s="8">
        <v>0</v>
      </c>
      <c r="AO13" s="54">
        <f t="shared" si="1"/>
        <v>57</v>
      </c>
      <c r="AP13" s="5">
        <v>0</v>
      </c>
      <c r="AQ13" s="6">
        <v>6</v>
      </c>
      <c r="AR13" s="6">
        <v>0</v>
      </c>
      <c r="AS13" s="6">
        <v>4</v>
      </c>
      <c r="AT13" s="9">
        <v>0</v>
      </c>
      <c r="AU13" s="9">
        <v>3</v>
      </c>
      <c r="AV13" s="6">
        <v>5</v>
      </c>
      <c r="AW13" s="6">
        <v>22</v>
      </c>
      <c r="AX13" s="7">
        <v>0</v>
      </c>
      <c r="AY13" s="54">
        <f t="shared" si="2"/>
        <v>40</v>
      </c>
      <c r="AZ13" s="59">
        <f t="shared" si="3"/>
        <v>120</v>
      </c>
    </row>
    <row r="14" spans="1:54" ht="13">
      <c r="A14" s="31" t="s">
        <v>100</v>
      </c>
      <c r="B14" s="31" t="s">
        <v>73</v>
      </c>
      <c r="C14" s="44" t="s">
        <v>140</v>
      </c>
      <c r="D14" s="52" t="s">
        <v>31</v>
      </c>
      <c r="E14" s="5">
        <v>1</v>
      </c>
      <c r="F14" s="6">
        <v>2</v>
      </c>
      <c r="G14" s="6">
        <v>9</v>
      </c>
      <c r="H14" s="6">
        <v>2</v>
      </c>
      <c r="I14" s="6">
        <v>2</v>
      </c>
      <c r="J14" s="9">
        <v>9</v>
      </c>
      <c r="K14" s="6">
        <v>3</v>
      </c>
      <c r="L14" s="6">
        <v>5</v>
      </c>
      <c r="M14" s="6">
        <v>1</v>
      </c>
      <c r="N14" s="6">
        <v>1</v>
      </c>
      <c r="O14" s="6">
        <v>1</v>
      </c>
      <c r="P14" s="7">
        <v>0</v>
      </c>
      <c r="Q14" s="8">
        <f t="shared" si="0"/>
        <v>36</v>
      </c>
      <c r="R14" s="5">
        <v>2</v>
      </c>
      <c r="S14" s="6">
        <v>0</v>
      </c>
      <c r="T14" s="6">
        <v>0</v>
      </c>
      <c r="U14" s="6">
        <v>4</v>
      </c>
      <c r="V14" s="6">
        <v>11</v>
      </c>
      <c r="W14" s="6">
        <v>1</v>
      </c>
      <c r="X14" s="7">
        <v>0</v>
      </c>
      <c r="Y14" s="5">
        <v>10</v>
      </c>
      <c r="Z14" s="6">
        <v>0</v>
      </c>
      <c r="AA14" s="6">
        <v>3</v>
      </c>
      <c r="AB14" s="6">
        <v>2</v>
      </c>
      <c r="AC14" s="6">
        <v>0</v>
      </c>
      <c r="AD14" s="6">
        <v>3</v>
      </c>
      <c r="AE14" s="6">
        <v>3</v>
      </c>
      <c r="AF14" s="83">
        <v>1</v>
      </c>
      <c r="AG14" s="5">
        <v>2</v>
      </c>
      <c r="AH14" s="6">
        <v>4</v>
      </c>
      <c r="AI14" s="7">
        <v>2</v>
      </c>
      <c r="AJ14" s="5">
        <v>1</v>
      </c>
      <c r="AK14" s="6">
        <v>2</v>
      </c>
      <c r="AL14" s="6">
        <v>2</v>
      </c>
      <c r="AM14" s="7">
        <v>1</v>
      </c>
      <c r="AN14" s="8">
        <v>0</v>
      </c>
      <c r="AO14" s="54">
        <f t="shared" si="1"/>
        <v>54</v>
      </c>
      <c r="AP14" s="5">
        <v>6</v>
      </c>
      <c r="AQ14" s="6">
        <v>5</v>
      </c>
      <c r="AR14" s="6">
        <v>0</v>
      </c>
      <c r="AS14" s="6">
        <v>3</v>
      </c>
      <c r="AT14" s="9">
        <v>0</v>
      </c>
      <c r="AU14" s="9">
        <v>5</v>
      </c>
      <c r="AV14" s="6">
        <v>4</v>
      </c>
      <c r="AW14" s="6">
        <v>14</v>
      </c>
      <c r="AX14" s="7">
        <v>0</v>
      </c>
      <c r="AY14" s="54">
        <f t="shared" si="2"/>
        <v>37</v>
      </c>
      <c r="AZ14" s="59">
        <f t="shared" si="3"/>
        <v>127</v>
      </c>
    </row>
    <row r="15" spans="1:54" ht="13">
      <c r="A15" s="31" t="s">
        <v>97</v>
      </c>
      <c r="B15" s="31" t="s">
        <v>71</v>
      </c>
      <c r="C15" s="44" t="s">
        <v>127</v>
      </c>
      <c r="D15" s="48" t="s">
        <v>56</v>
      </c>
      <c r="E15" s="5">
        <v>3</v>
      </c>
      <c r="F15" s="6">
        <v>1</v>
      </c>
      <c r="G15" s="6">
        <v>14</v>
      </c>
      <c r="H15" s="6">
        <v>3</v>
      </c>
      <c r="I15" s="6">
        <v>5</v>
      </c>
      <c r="J15" s="9">
        <v>11</v>
      </c>
      <c r="K15" s="6">
        <v>3</v>
      </c>
      <c r="L15" s="6">
        <v>3</v>
      </c>
      <c r="M15" s="6">
        <v>1</v>
      </c>
      <c r="N15" s="6">
        <v>1</v>
      </c>
      <c r="O15" s="6">
        <v>3</v>
      </c>
      <c r="P15" s="7">
        <v>0</v>
      </c>
      <c r="Q15" s="8">
        <f t="shared" si="0"/>
        <v>48</v>
      </c>
      <c r="R15" s="5">
        <v>3</v>
      </c>
      <c r="S15" s="6">
        <v>0</v>
      </c>
      <c r="T15" s="6">
        <v>1</v>
      </c>
      <c r="U15" s="6">
        <v>1</v>
      </c>
      <c r="V15" s="6">
        <v>10</v>
      </c>
      <c r="W15" s="6">
        <v>1</v>
      </c>
      <c r="X15" s="7">
        <v>0</v>
      </c>
      <c r="Y15" s="5">
        <v>9</v>
      </c>
      <c r="Z15" s="6">
        <v>0</v>
      </c>
      <c r="AA15" s="6">
        <v>2</v>
      </c>
      <c r="AB15" s="6">
        <v>2</v>
      </c>
      <c r="AC15" s="6">
        <v>1</v>
      </c>
      <c r="AD15" s="6">
        <v>2</v>
      </c>
      <c r="AE15" s="6">
        <v>2</v>
      </c>
      <c r="AF15" s="83">
        <v>1</v>
      </c>
      <c r="AG15" s="5">
        <v>3</v>
      </c>
      <c r="AH15" s="6">
        <v>3</v>
      </c>
      <c r="AI15" s="7">
        <v>6</v>
      </c>
      <c r="AJ15" s="5">
        <v>1</v>
      </c>
      <c r="AK15" s="6">
        <v>1</v>
      </c>
      <c r="AL15" s="6">
        <v>1</v>
      </c>
      <c r="AM15" s="7">
        <v>1</v>
      </c>
      <c r="AN15" s="8">
        <v>0</v>
      </c>
      <c r="AO15" s="54">
        <f t="shared" si="1"/>
        <v>51</v>
      </c>
      <c r="AP15" s="5">
        <v>0</v>
      </c>
      <c r="AQ15" s="6">
        <v>10</v>
      </c>
      <c r="AR15" s="6">
        <v>1</v>
      </c>
      <c r="AS15" s="6">
        <v>4</v>
      </c>
      <c r="AT15" s="9">
        <v>0</v>
      </c>
      <c r="AU15" s="9">
        <v>5</v>
      </c>
      <c r="AV15" s="6">
        <v>4</v>
      </c>
      <c r="AW15" s="6">
        <v>7</v>
      </c>
      <c r="AX15" s="57">
        <v>1</v>
      </c>
      <c r="AY15" s="54">
        <f t="shared" si="2"/>
        <v>32</v>
      </c>
      <c r="AZ15" s="59">
        <f t="shared" si="3"/>
        <v>131</v>
      </c>
      <c r="BA15" s="11"/>
      <c r="BB15" s="11"/>
    </row>
    <row r="16" spans="1:54" ht="13">
      <c r="A16" s="31" t="s">
        <v>100</v>
      </c>
      <c r="B16" s="31" t="s">
        <v>64</v>
      </c>
      <c r="C16" s="44" t="s">
        <v>150</v>
      </c>
      <c r="D16" s="52" t="s">
        <v>43</v>
      </c>
      <c r="E16" s="5">
        <v>3</v>
      </c>
      <c r="F16" s="6">
        <v>1</v>
      </c>
      <c r="G16" s="6">
        <v>9</v>
      </c>
      <c r="H16" s="6">
        <v>2</v>
      </c>
      <c r="I16" s="6">
        <v>2</v>
      </c>
      <c r="J16" s="9">
        <v>5</v>
      </c>
      <c r="K16" s="6">
        <v>3</v>
      </c>
      <c r="L16" s="6">
        <v>2</v>
      </c>
      <c r="M16" s="6">
        <v>0</v>
      </c>
      <c r="N16" s="6">
        <v>1</v>
      </c>
      <c r="O16" s="6">
        <v>1</v>
      </c>
      <c r="P16" s="7">
        <v>0</v>
      </c>
      <c r="Q16" s="8">
        <f t="shared" si="0"/>
        <v>29</v>
      </c>
      <c r="R16" s="5">
        <v>6</v>
      </c>
      <c r="S16" s="6">
        <v>1</v>
      </c>
      <c r="T16" s="6">
        <v>0</v>
      </c>
      <c r="U16" s="6">
        <v>1</v>
      </c>
      <c r="V16" s="6">
        <v>7</v>
      </c>
      <c r="W16" s="6">
        <v>2</v>
      </c>
      <c r="X16" s="7">
        <v>0</v>
      </c>
      <c r="Y16" s="5">
        <v>6</v>
      </c>
      <c r="Z16" s="6">
        <v>0</v>
      </c>
      <c r="AA16" s="6">
        <v>2</v>
      </c>
      <c r="AB16" s="6">
        <v>1</v>
      </c>
      <c r="AC16" s="6">
        <v>5</v>
      </c>
      <c r="AD16" s="6">
        <v>2</v>
      </c>
      <c r="AE16" s="6">
        <v>1</v>
      </c>
      <c r="AF16" s="83">
        <v>1</v>
      </c>
      <c r="AG16" s="5">
        <v>2</v>
      </c>
      <c r="AH16" s="6">
        <v>4</v>
      </c>
      <c r="AI16" s="7">
        <v>4</v>
      </c>
      <c r="AJ16" s="5">
        <v>1</v>
      </c>
      <c r="AK16" s="6">
        <v>2</v>
      </c>
      <c r="AL16" s="6">
        <v>1</v>
      </c>
      <c r="AM16" s="7">
        <v>0</v>
      </c>
      <c r="AN16" s="8">
        <v>0</v>
      </c>
      <c r="AO16" s="54">
        <f t="shared" si="1"/>
        <v>49</v>
      </c>
      <c r="AP16" s="5">
        <v>14</v>
      </c>
      <c r="AQ16" s="6">
        <v>8</v>
      </c>
      <c r="AR16" s="6">
        <v>0</v>
      </c>
      <c r="AS16" s="6">
        <v>9</v>
      </c>
      <c r="AT16" s="9">
        <v>0</v>
      </c>
      <c r="AU16" s="9">
        <v>3</v>
      </c>
      <c r="AV16" s="6">
        <v>4</v>
      </c>
      <c r="AW16" s="6">
        <v>17</v>
      </c>
      <c r="AX16" s="7">
        <v>0</v>
      </c>
      <c r="AY16" s="54">
        <f t="shared" si="2"/>
        <v>55</v>
      </c>
      <c r="AZ16" s="59">
        <f t="shared" si="3"/>
        <v>133</v>
      </c>
      <c r="BA16" s="11"/>
      <c r="BB16" s="11"/>
    </row>
    <row r="17" spans="1:54" ht="13">
      <c r="A17" s="31" t="s">
        <v>97</v>
      </c>
      <c r="B17" s="31" t="s">
        <v>71</v>
      </c>
      <c r="C17" s="44" t="s">
        <v>126</v>
      </c>
      <c r="D17" s="48" t="s">
        <v>41</v>
      </c>
      <c r="E17" s="5">
        <v>2</v>
      </c>
      <c r="F17" s="6">
        <v>2</v>
      </c>
      <c r="G17" s="6">
        <v>10</v>
      </c>
      <c r="H17" s="6">
        <v>4</v>
      </c>
      <c r="I17" s="6">
        <v>5</v>
      </c>
      <c r="J17" s="9">
        <v>10</v>
      </c>
      <c r="K17" s="6">
        <v>3</v>
      </c>
      <c r="L17" s="6">
        <v>4</v>
      </c>
      <c r="M17" s="6">
        <v>1</v>
      </c>
      <c r="N17" s="6">
        <v>2</v>
      </c>
      <c r="O17" s="6">
        <v>3</v>
      </c>
      <c r="P17" s="7">
        <v>0</v>
      </c>
      <c r="Q17" s="8">
        <f t="shared" si="0"/>
        <v>46</v>
      </c>
      <c r="R17" s="5">
        <v>3</v>
      </c>
      <c r="S17" s="6">
        <v>0</v>
      </c>
      <c r="T17" s="6">
        <v>2</v>
      </c>
      <c r="U17" s="6">
        <v>0</v>
      </c>
      <c r="V17" s="6">
        <v>7</v>
      </c>
      <c r="W17" s="6">
        <v>2</v>
      </c>
      <c r="X17" s="7">
        <v>0</v>
      </c>
      <c r="Y17" s="5">
        <v>13</v>
      </c>
      <c r="Z17" s="6">
        <v>0</v>
      </c>
      <c r="AA17" s="6">
        <v>2</v>
      </c>
      <c r="AB17" s="6">
        <v>2</v>
      </c>
      <c r="AC17" s="6">
        <v>1</v>
      </c>
      <c r="AD17" s="6">
        <v>6</v>
      </c>
      <c r="AE17" s="6">
        <v>2</v>
      </c>
      <c r="AF17" s="83">
        <v>1</v>
      </c>
      <c r="AG17" s="5">
        <v>2</v>
      </c>
      <c r="AH17" s="6">
        <v>5</v>
      </c>
      <c r="AI17" s="7">
        <v>3</v>
      </c>
      <c r="AJ17" s="5">
        <v>0</v>
      </c>
      <c r="AK17" s="6">
        <v>3</v>
      </c>
      <c r="AL17" s="6">
        <v>1</v>
      </c>
      <c r="AM17" s="7">
        <v>4</v>
      </c>
      <c r="AN17" s="8">
        <v>1</v>
      </c>
      <c r="AO17" s="54">
        <f t="shared" si="1"/>
        <v>60</v>
      </c>
      <c r="AP17" s="5">
        <v>0</v>
      </c>
      <c r="AQ17" s="6">
        <v>7</v>
      </c>
      <c r="AR17" s="6">
        <v>0</v>
      </c>
      <c r="AS17" s="6">
        <v>2</v>
      </c>
      <c r="AT17" s="9">
        <v>0</v>
      </c>
      <c r="AU17" s="9">
        <v>6</v>
      </c>
      <c r="AV17" s="6">
        <v>4</v>
      </c>
      <c r="AW17" s="6">
        <v>15</v>
      </c>
      <c r="AX17" s="7">
        <v>0</v>
      </c>
      <c r="AY17" s="54">
        <f t="shared" si="2"/>
        <v>34</v>
      </c>
      <c r="AZ17" s="59">
        <f t="shared" si="3"/>
        <v>140</v>
      </c>
      <c r="BA17" s="11"/>
      <c r="BB17" s="11"/>
    </row>
    <row r="18" spans="1:54" ht="13">
      <c r="A18" s="31" t="s">
        <v>98</v>
      </c>
      <c r="B18" s="31" t="s">
        <v>69</v>
      </c>
      <c r="C18" s="44" t="s">
        <v>132</v>
      </c>
      <c r="D18" s="49" t="s">
        <v>35</v>
      </c>
      <c r="E18" s="5">
        <v>7</v>
      </c>
      <c r="F18" s="6">
        <v>3</v>
      </c>
      <c r="G18" s="6">
        <v>32</v>
      </c>
      <c r="H18" s="6">
        <v>0</v>
      </c>
      <c r="I18" s="6">
        <v>3</v>
      </c>
      <c r="J18" s="9">
        <v>6</v>
      </c>
      <c r="K18" s="6">
        <v>4</v>
      </c>
      <c r="L18" s="6">
        <v>3</v>
      </c>
      <c r="M18" s="6">
        <v>3</v>
      </c>
      <c r="N18" s="6">
        <v>2</v>
      </c>
      <c r="O18" s="6">
        <v>2</v>
      </c>
      <c r="P18" s="7">
        <v>0</v>
      </c>
      <c r="Q18" s="8">
        <f t="shared" si="0"/>
        <v>65</v>
      </c>
      <c r="R18" s="5">
        <v>9</v>
      </c>
      <c r="S18" s="6">
        <v>0</v>
      </c>
      <c r="T18" s="6">
        <v>0</v>
      </c>
      <c r="U18" s="6">
        <v>2</v>
      </c>
      <c r="V18" s="6">
        <v>7</v>
      </c>
      <c r="W18" s="6">
        <v>1</v>
      </c>
      <c r="X18" s="7">
        <v>0</v>
      </c>
      <c r="Y18" s="5">
        <v>2</v>
      </c>
      <c r="Z18" s="6">
        <v>1</v>
      </c>
      <c r="AA18" s="6">
        <v>2</v>
      </c>
      <c r="AB18" s="6">
        <v>1</v>
      </c>
      <c r="AC18" s="6">
        <v>1</v>
      </c>
      <c r="AD18" s="6">
        <v>1</v>
      </c>
      <c r="AE18" s="6">
        <v>0</v>
      </c>
      <c r="AF18" s="83">
        <v>1</v>
      </c>
      <c r="AG18" s="5">
        <v>2</v>
      </c>
      <c r="AH18" s="6">
        <v>2</v>
      </c>
      <c r="AI18" s="7">
        <v>3</v>
      </c>
      <c r="AJ18" s="5">
        <v>0</v>
      </c>
      <c r="AK18" s="6">
        <v>1</v>
      </c>
      <c r="AL18" s="6">
        <v>2</v>
      </c>
      <c r="AM18" s="7">
        <v>2</v>
      </c>
      <c r="AN18" s="8">
        <v>0</v>
      </c>
      <c r="AO18" s="54">
        <f t="shared" si="1"/>
        <v>40</v>
      </c>
      <c r="AP18" s="5">
        <v>0</v>
      </c>
      <c r="AQ18" s="6">
        <v>0</v>
      </c>
      <c r="AR18" s="6">
        <v>3</v>
      </c>
      <c r="AS18" s="6">
        <v>7</v>
      </c>
      <c r="AT18" s="9">
        <v>0</v>
      </c>
      <c r="AU18" s="9">
        <v>5</v>
      </c>
      <c r="AV18" s="6">
        <v>3</v>
      </c>
      <c r="AW18" s="6">
        <v>21</v>
      </c>
      <c r="AX18" s="57">
        <v>1</v>
      </c>
      <c r="AY18" s="54">
        <f t="shared" si="2"/>
        <v>40</v>
      </c>
      <c r="AZ18" s="59">
        <f t="shared" si="3"/>
        <v>145</v>
      </c>
      <c r="BA18" s="11"/>
      <c r="BB18" s="11"/>
    </row>
    <row r="19" spans="1:54" ht="13">
      <c r="A19" s="31" t="s">
        <v>98</v>
      </c>
      <c r="B19" s="31" t="s">
        <v>70</v>
      </c>
      <c r="C19" s="44" t="s">
        <v>129</v>
      </c>
      <c r="D19" s="51" t="s">
        <v>60</v>
      </c>
      <c r="E19" s="5">
        <v>5</v>
      </c>
      <c r="F19" s="6">
        <v>3</v>
      </c>
      <c r="G19" s="6">
        <v>14</v>
      </c>
      <c r="H19" s="6">
        <v>8</v>
      </c>
      <c r="I19" s="6">
        <v>11</v>
      </c>
      <c r="J19" s="9">
        <v>8</v>
      </c>
      <c r="K19" s="6">
        <v>3</v>
      </c>
      <c r="L19" s="6">
        <v>4</v>
      </c>
      <c r="M19" s="6">
        <v>1</v>
      </c>
      <c r="N19" s="6">
        <v>1</v>
      </c>
      <c r="O19" s="6">
        <v>1</v>
      </c>
      <c r="P19" s="7">
        <v>0</v>
      </c>
      <c r="Q19" s="8">
        <f t="shared" si="0"/>
        <v>59</v>
      </c>
      <c r="R19" s="5">
        <v>5</v>
      </c>
      <c r="S19" s="6">
        <v>0</v>
      </c>
      <c r="T19" s="6">
        <v>1</v>
      </c>
      <c r="U19" s="6">
        <v>2</v>
      </c>
      <c r="V19" s="6">
        <v>8</v>
      </c>
      <c r="W19" s="6">
        <v>2</v>
      </c>
      <c r="X19" s="7">
        <v>0</v>
      </c>
      <c r="Y19" s="5">
        <v>7</v>
      </c>
      <c r="Z19" s="6">
        <v>0</v>
      </c>
      <c r="AA19" s="6">
        <v>2</v>
      </c>
      <c r="AB19" s="6">
        <v>2</v>
      </c>
      <c r="AC19" s="6">
        <v>2</v>
      </c>
      <c r="AD19" s="6">
        <v>2</v>
      </c>
      <c r="AE19" s="6">
        <v>1</v>
      </c>
      <c r="AF19" s="83">
        <v>1</v>
      </c>
      <c r="AG19" s="5">
        <v>3</v>
      </c>
      <c r="AH19" s="6">
        <v>3</v>
      </c>
      <c r="AI19" s="7">
        <v>5</v>
      </c>
      <c r="AJ19" s="5">
        <v>1</v>
      </c>
      <c r="AK19" s="6">
        <v>3</v>
      </c>
      <c r="AL19" s="6">
        <v>1</v>
      </c>
      <c r="AM19" s="7">
        <v>1</v>
      </c>
      <c r="AN19" s="8">
        <v>0</v>
      </c>
      <c r="AO19" s="54">
        <f t="shared" si="1"/>
        <v>52</v>
      </c>
      <c r="AP19" s="5">
        <v>0</v>
      </c>
      <c r="AQ19" s="6">
        <v>2</v>
      </c>
      <c r="AR19" s="6">
        <v>1</v>
      </c>
      <c r="AS19" s="6">
        <v>9</v>
      </c>
      <c r="AT19" s="9">
        <v>0</v>
      </c>
      <c r="AU19" s="9">
        <v>4</v>
      </c>
      <c r="AV19" s="6">
        <v>2</v>
      </c>
      <c r="AW19" s="6">
        <v>17</v>
      </c>
      <c r="AX19" s="57">
        <v>1</v>
      </c>
      <c r="AY19" s="54">
        <f t="shared" si="2"/>
        <v>36</v>
      </c>
      <c r="AZ19" s="59">
        <f t="shared" si="3"/>
        <v>147</v>
      </c>
      <c r="BA19" s="11"/>
      <c r="BB19" s="11"/>
    </row>
    <row r="20" spans="1:54" ht="13">
      <c r="A20" s="31" t="s">
        <v>100</v>
      </c>
      <c r="B20" s="31" t="s">
        <v>64</v>
      </c>
      <c r="C20" s="44" t="s">
        <v>148</v>
      </c>
      <c r="D20" s="52" t="s">
        <v>51</v>
      </c>
      <c r="E20" s="5">
        <v>4</v>
      </c>
      <c r="F20" s="6">
        <v>1</v>
      </c>
      <c r="G20" s="6">
        <v>12</v>
      </c>
      <c r="H20" s="6">
        <v>2</v>
      </c>
      <c r="I20" s="6">
        <v>4</v>
      </c>
      <c r="J20" s="9">
        <v>7</v>
      </c>
      <c r="K20" s="6">
        <v>2</v>
      </c>
      <c r="L20" s="6">
        <v>3</v>
      </c>
      <c r="M20" s="6">
        <v>1</v>
      </c>
      <c r="N20" s="6">
        <v>1</v>
      </c>
      <c r="O20" s="6">
        <v>1</v>
      </c>
      <c r="P20" s="7">
        <v>0</v>
      </c>
      <c r="Q20" s="8">
        <f t="shared" si="0"/>
        <v>38</v>
      </c>
      <c r="R20" s="5">
        <v>8</v>
      </c>
      <c r="S20" s="6">
        <v>0</v>
      </c>
      <c r="T20" s="6">
        <v>0</v>
      </c>
      <c r="U20" s="6">
        <v>1</v>
      </c>
      <c r="V20" s="6">
        <v>8</v>
      </c>
      <c r="W20" s="6">
        <v>2</v>
      </c>
      <c r="X20" s="7">
        <v>0</v>
      </c>
      <c r="Y20" s="5">
        <v>5</v>
      </c>
      <c r="Z20" s="6">
        <v>0</v>
      </c>
      <c r="AA20" s="6">
        <v>3</v>
      </c>
      <c r="AB20" s="6">
        <v>4</v>
      </c>
      <c r="AC20" s="6">
        <v>1</v>
      </c>
      <c r="AD20" s="6">
        <v>1</v>
      </c>
      <c r="AE20" s="6">
        <v>1</v>
      </c>
      <c r="AF20" s="83">
        <v>1</v>
      </c>
      <c r="AG20" s="5">
        <v>2</v>
      </c>
      <c r="AH20" s="6">
        <v>2</v>
      </c>
      <c r="AI20" s="7">
        <v>2</v>
      </c>
      <c r="AJ20" s="5">
        <v>1</v>
      </c>
      <c r="AK20" s="6">
        <v>1</v>
      </c>
      <c r="AL20" s="6">
        <v>2</v>
      </c>
      <c r="AM20" s="7">
        <v>1</v>
      </c>
      <c r="AN20" s="8">
        <v>1</v>
      </c>
      <c r="AO20" s="54">
        <f t="shared" si="1"/>
        <v>47</v>
      </c>
      <c r="AP20" s="5">
        <v>13</v>
      </c>
      <c r="AQ20" s="6">
        <v>8</v>
      </c>
      <c r="AR20" s="6">
        <v>3</v>
      </c>
      <c r="AS20" s="6">
        <v>3</v>
      </c>
      <c r="AT20" s="9">
        <v>1</v>
      </c>
      <c r="AU20" s="9">
        <v>6</v>
      </c>
      <c r="AV20" s="6">
        <v>6</v>
      </c>
      <c r="AW20" s="6">
        <v>31</v>
      </c>
      <c r="AX20" s="57">
        <v>1</v>
      </c>
      <c r="AY20" s="54">
        <f t="shared" si="2"/>
        <v>72</v>
      </c>
      <c r="AZ20" s="59">
        <f t="shared" si="3"/>
        <v>157</v>
      </c>
      <c r="BA20" s="11"/>
      <c r="BB20" s="11"/>
    </row>
    <row r="21" spans="1:54" ht="13">
      <c r="A21" s="31" t="s">
        <v>98</v>
      </c>
      <c r="B21" s="31" t="s">
        <v>65</v>
      </c>
      <c r="C21" s="44" t="s">
        <v>125</v>
      </c>
      <c r="D21" s="49" t="s">
        <v>57</v>
      </c>
      <c r="E21" s="5">
        <v>2</v>
      </c>
      <c r="F21" s="6">
        <v>1</v>
      </c>
      <c r="G21" s="6">
        <v>22</v>
      </c>
      <c r="H21" s="6">
        <v>1</v>
      </c>
      <c r="I21" s="6">
        <v>2</v>
      </c>
      <c r="J21" s="9">
        <v>9</v>
      </c>
      <c r="K21" s="6">
        <v>3</v>
      </c>
      <c r="L21" s="6">
        <v>4</v>
      </c>
      <c r="M21" s="6">
        <v>1</v>
      </c>
      <c r="N21" s="6">
        <v>1</v>
      </c>
      <c r="O21" s="6">
        <v>2</v>
      </c>
      <c r="P21" s="7">
        <v>0</v>
      </c>
      <c r="Q21" s="8">
        <f t="shared" si="0"/>
        <v>48</v>
      </c>
      <c r="R21" s="5">
        <v>5</v>
      </c>
      <c r="S21" s="6">
        <v>1</v>
      </c>
      <c r="T21" s="6">
        <v>2</v>
      </c>
      <c r="U21" s="6">
        <v>10</v>
      </c>
      <c r="V21" s="6">
        <v>9</v>
      </c>
      <c r="W21" s="6">
        <v>3</v>
      </c>
      <c r="X21" s="7">
        <v>1</v>
      </c>
      <c r="Y21" s="5">
        <v>3</v>
      </c>
      <c r="Z21" s="6">
        <v>2</v>
      </c>
      <c r="AA21" s="6">
        <v>2</v>
      </c>
      <c r="AB21" s="6">
        <v>4</v>
      </c>
      <c r="AC21" s="6">
        <v>1</v>
      </c>
      <c r="AD21" s="6">
        <v>16</v>
      </c>
      <c r="AE21" s="6">
        <v>3</v>
      </c>
      <c r="AF21" s="83">
        <v>1</v>
      </c>
      <c r="AG21" s="5">
        <v>1</v>
      </c>
      <c r="AH21" s="6">
        <v>4</v>
      </c>
      <c r="AI21" s="7">
        <v>1</v>
      </c>
      <c r="AJ21" s="5">
        <v>1</v>
      </c>
      <c r="AK21" s="6">
        <v>2</v>
      </c>
      <c r="AL21" s="6">
        <v>2</v>
      </c>
      <c r="AM21" s="7">
        <v>2</v>
      </c>
      <c r="AN21" s="8">
        <v>2</v>
      </c>
      <c r="AO21" s="54">
        <f t="shared" si="1"/>
        <v>78</v>
      </c>
      <c r="AP21" s="5">
        <v>0</v>
      </c>
      <c r="AQ21" s="6">
        <v>3</v>
      </c>
      <c r="AR21" s="6">
        <v>0</v>
      </c>
      <c r="AS21" s="6">
        <v>3</v>
      </c>
      <c r="AT21" s="9">
        <v>0</v>
      </c>
      <c r="AU21" s="9">
        <v>2</v>
      </c>
      <c r="AV21" s="6">
        <v>4</v>
      </c>
      <c r="AW21" s="6">
        <v>19</v>
      </c>
      <c r="AX21" s="57">
        <v>1</v>
      </c>
      <c r="AY21" s="54">
        <f t="shared" si="2"/>
        <v>32</v>
      </c>
      <c r="AZ21" s="59">
        <f t="shared" si="3"/>
        <v>158</v>
      </c>
      <c r="BA21" s="11"/>
      <c r="BB21" s="11"/>
    </row>
    <row r="22" spans="1:54" ht="12" customHeight="1">
      <c r="A22" s="31" t="s">
        <v>100</v>
      </c>
      <c r="B22" s="31" t="s">
        <v>67</v>
      </c>
      <c r="C22" s="44" t="s">
        <v>154</v>
      </c>
      <c r="D22" s="52" t="s">
        <v>29</v>
      </c>
      <c r="E22" s="5">
        <v>2</v>
      </c>
      <c r="F22" s="6">
        <v>2</v>
      </c>
      <c r="G22" s="6">
        <v>13</v>
      </c>
      <c r="H22" s="6">
        <v>3</v>
      </c>
      <c r="I22" s="6">
        <v>3</v>
      </c>
      <c r="J22" s="9">
        <v>8</v>
      </c>
      <c r="K22" s="6">
        <v>5</v>
      </c>
      <c r="L22" s="6">
        <v>3</v>
      </c>
      <c r="M22" s="6">
        <v>1</v>
      </c>
      <c r="N22" s="6">
        <v>1</v>
      </c>
      <c r="O22" s="6">
        <v>0</v>
      </c>
      <c r="P22" s="7">
        <v>0</v>
      </c>
      <c r="Q22" s="8">
        <f t="shared" si="0"/>
        <v>41</v>
      </c>
      <c r="R22" s="5">
        <v>4</v>
      </c>
      <c r="S22" s="6">
        <v>0</v>
      </c>
      <c r="T22" s="6">
        <v>0</v>
      </c>
      <c r="U22" s="6">
        <v>0</v>
      </c>
      <c r="V22" s="6">
        <v>6</v>
      </c>
      <c r="W22" s="6">
        <v>3</v>
      </c>
      <c r="X22" s="7">
        <v>0</v>
      </c>
      <c r="Y22" s="5">
        <v>14</v>
      </c>
      <c r="Z22" s="6">
        <v>2</v>
      </c>
      <c r="AA22" s="6">
        <v>3</v>
      </c>
      <c r="AB22" s="6">
        <v>2</v>
      </c>
      <c r="AC22" s="6">
        <v>1</v>
      </c>
      <c r="AD22" s="6">
        <v>6</v>
      </c>
      <c r="AE22" s="6">
        <v>2</v>
      </c>
      <c r="AF22" s="83">
        <v>2</v>
      </c>
      <c r="AG22" s="5">
        <v>2</v>
      </c>
      <c r="AH22" s="6">
        <v>2</v>
      </c>
      <c r="AI22" s="7">
        <v>4</v>
      </c>
      <c r="AJ22" s="5">
        <v>4</v>
      </c>
      <c r="AK22" s="6">
        <v>1</v>
      </c>
      <c r="AL22" s="6">
        <v>2</v>
      </c>
      <c r="AM22" s="7">
        <v>0</v>
      </c>
      <c r="AN22" s="8">
        <v>0</v>
      </c>
      <c r="AO22" s="54">
        <f t="shared" si="1"/>
        <v>60</v>
      </c>
      <c r="AP22" s="5">
        <v>16</v>
      </c>
      <c r="AQ22" s="6">
        <v>10</v>
      </c>
      <c r="AR22" s="6">
        <v>3</v>
      </c>
      <c r="AS22" s="6">
        <v>4</v>
      </c>
      <c r="AT22" s="9">
        <v>0</v>
      </c>
      <c r="AU22" s="9">
        <v>4</v>
      </c>
      <c r="AV22" s="6">
        <v>3</v>
      </c>
      <c r="AW22" s="6">
        <v>22</v>
      </c>
      <c r="AX22" s="7">
        <v>0</v>
      </c>
      <c r="AY22" s="54">
        <f t="shared" si="2"/>
        <v>62</v>
      </c>
      <c r="AZ22" s="59">
        <f t="shared" si="3"/>
        <v>163</v>
      </c>
      <c r="BA22" s="11"/>
      <c r="BB22" s="11"/>
    </row>
    <row r="23" spans="1:54" ht="13">
      <c r="A23" s="31" t="s">
        <v>99</v>
      </c>
      <c r="B23" s="31" t="s">
        <v>65</v>
      </c>
      <c r="C23" s="44" t="s">
        <v>134</v>
      </c>
      <c r="D23" s="50" t="s">
        <v>32</v>
      </c>
      <c r="E23" s="5">
        <v>1</v>
      </c>
      <c r="F23" s="6">
        <v>1</v>
      </c>
      <c r="G23" s="6">
        <v>10</v>
      </c>
      <c r="H23" s="6">
        <v>2</v>
      </c>
      <c r="I23" s="6">
        <v>3</v>
      </c>
      <c r="J23" s="9">
        <v>5</v>
      </c>
      <c r="K23" s="6">
        <v>1</v>
      </c>
      <c r="L23" s="6">
        <v>3</v>
      </c>
      <c r="M23" s="6">
        <v>1</v>
      </c>
      <c r="N23" s="6">
        <v>1</v>
      </c>
      <c r="O23" s="6">
        <v>0</v>
      </c>
      <c r="P23" s="7">
        <v>0</v>
      </c>
      <c r="Q23" s="8">
        <f t="shared" si="0"/>
        <v>28</v>
      </c>
      <c r="R23" s="5">
        <v>2</v>
      </c>
      <c r="S23" s="6">
        <v>2</v>
      </c>
      <c r="T23" s="6">
        <v>2</v>
      </c>
      <c r="U23" s="6">
        <v>1</v>
      </c>
      <c r="V23" s="6">
        <v>11</v>
      </c>
      <c r="W23" s="6">
        <v>2</v>
      </c>
      <c r="X23" s="7">
        <v>0</v>
      </c>
      <c r="Y23" s="5">
        <v>5</v>
      </c>
      <c r="Z23" s="6">
        <v>2</v>
      </c>
      <c r="AA23" s="6">
        <v>2</v>
      </c>
      <c r="AB23" s="6">
        <v>1</v>
      </c>
      <c r="AC23" s="6">
        <v>1</v>
      </c>
      <c r="AD23" s="6">
        <v>4</v>
      </c>
      <c r="AE23" s="6">
        <v>4</v>
      </c>
      <c r="AF23" s="83">
        <v>1</v>
      </c>
      <c r="AG23" s="5">
        <v>1</v>
      </c>
      <c r="AH23" s="6">
        <v>2</v>
      </c>
      <c r="AI23" s="7">
        <v>4</v>
      </c>
      <c r="AJ23" s="5">
        <v>1</v>
      </c>
      <c r="AK23" s="6">
        <v>1</v>
      </c>
      <c r="AL23" s="6">
        <v>1</v>
      </c>
      <c r="AM23" s="7">
        <v>1</v>
      </c>
      <c r="AN23" s="8">
        <v>6</v>
      </c>
      <c r="AO23" s="54">
        <f t="shared" si="1"/>
        <v>57</v>
      </c>
      <c r="AP23" s="5">
        <v>2</v>
      </c>
      <c r="AQ23" s="6">
        <v>11</v>
      </c>
      <c r="AR23" s="6">
        <v>0</v>
      </c>
      <c r="AS23" s="6">
        <v>24</v>
      </c>
      <c r="AT23" s="9">
        <v>3</v>
      </c>
      <c r="AU23" s="9">
        <v>6</v>
      </c>
      <c r="AV23" s="6">
        <v>4</v>
      </c>
      <c r="AW23" s="6">
        <v>29</v>
      </c>
      <c r="AX23" s="7">
        <v>0</v>
      </c>
      <c r="AY23" s="54">
        <f t="shared" si="2"/>
        <v>79</v>
      </c>
      <c r="AZ23" s="59">
        <f t="shared" si="3"/>
        <v>164</v>
      </c>
      <c r="BA23" s="11"/>
      <c r="BB23" s="11"/>
    </row>
    <row r="24" spans="1:54" ht="13">
      <c r="A24" s="31" t="s">
        <v>99</v>
      </c>
      <c r="B24" s="31" t="s">
        <v>65</v>
      </c>
      <c r="C24" s="44" t="s">
        <v>133</v>
      </c>
      <c r="D24" s="50" t="s">
        <v>59</v>
      </c>
      <c r="E24" s="5">
        <v>6</v>
      </c>
      <c r="F24" s="6">
        <v>2</v>
      </c>
      <c r="G24" s="6">
        <v>23</v>
      </c>
      <c r="H24" s="6">
        <v>3</v>
      </c>
      <c r="I24" s="6">
        <v>2</v>
      </c>
      <c r="J24" s="9">
        <v>8</v>
      </c>
      <c r="K24" s="6">
        <v>2</v>
      </c>
      <c r="L24" s="6">
        <v>3</v>
      </c>
      <c r="M24" s="6">
        <v>1</v>
      </c>
      <c r="N24" s="6">
        <v>2</v>
      </c>
      <c r="O24" s="6">
        <v>0</v>
      </c>
      <c r="P24" s="7">
        <v>0</v>
      </c>
      <c r="Q24" s="8">
        <f t="shared" si="0"/>
        <v>52</v>
      </c>
      <c r="R24" s="5">
        <v>3</v>
      </c>
      <c r="S24" s="6">
        <v>0</v>
      </c>
      <c r="T24" s="6">
        <v>1</v>
      </c>
      <c r="U24" s="6">
        <v>2</v>
      </c>
      <c r="V24" s="6">
        <v>3</v>
      </c>
      <c r="W24" s="6">
        <v>2</v>
      </c>
      <c r="X24" s="7">
        <v>0</v>
      </c>
      <c r="Y24" s="5">
        <v>6</v>
      </c>
      <c r="Z24" s="6">
        <v>2</v>
      </c>
      <c r="AA24" s="6">
        <v>2</v>
      </c>
      <c r="AB24" s="6">
        <v>5</v>
      </c>
      <c r="AC24" s="6">
        <v>1</v>
      </c>
      <c r="AD24" s="6">
        <v>7</v>
      </c>
      <c r="AE24" s="6">
        <v>3</v>
      </c>
      <c r="AF24" s="83">
        <v>1</v>
      </c>
      <c r="AG24" s="5">
        <v>3</v>
      </c>
      <c r="AH24" s="6">
        <v>3</v>
      </c>
      <c r="AI24" s="7">
        <v>5</v>
      </c>
      <c r="AJ24" s="5">
        <v>1</v>
      </c>
      <c r="AK24" s="6">
        <v>4</v>
      </c>
      <c r="AL24" s="6">
        <v>1</v>
      </c>
      <c r="AM24" s="7">
        <v>1</v>
      </c>
      <c r="AN24" s="8">
        <v>5</v>
      </c>
      <c r="AO24" s="54">
        <f t="shared" si="1"/>
        <v>61</v>
      </c>
      <c r="AP24" s="5">
        <v>1</v>
      </c>
      <c r="AQ24" s="6">
        <v>24</v>
      </c>
      <c r="AR24" s="6">
        <v>1</v>
      </c>
      <c r="AS24" s="6">
        <v>4</v>
      </c>
      <c r="AT24" s="9">
        <v>1</v>
      </c>
      <c r="AU24" s="9">
        <v>5</v>
      </c>
      <c r="AV24" s="6">
        <v>1</v>
      </c>
      <c r="AW24" s="6">
        <v>16</v>
      </c>
      <c r="AX24" s="7">
        <v>0</v>
      </c>
      <c r="AY24" s="54">
        <f t="shared" si="2"/>
        <v>53</v>
      </c>
      <c r="AZ24" s="59">
        <f t="shared" si="3"/>
        <v>166</v>
      </c>
      <c r="BA24" s="11"/>
      <c r="BB24" s="11"/>
    </row>
    <row r="25" spans="1:54" ht="13">
      <c r="A25" s="31" t="s">
        <v>98</v>
      </c>
      <c r="B25" s="31" t="s">
        <v>65</v>
      </c>
      <c r="C25" s="44" t="s">
        <v>130</v>
      </c>
      <c r="D25" s="51" t="s">
        <v>47</v>
      </c>
      <c r="E25" s="5">
        <v>5</v>
      </c>
      <c r="F25" s="6">
        <v>3</v>
      </c>
      <c r="G25" s="6">
        <v>24</v>
      </c>
      <c r="H25" s="6">
        <v>4</v>
      </c>
      <c r="I25" s="6">
        <v>3</v>
      </c>
      <c r="J25" s="9">
        <v>6</v>
      </c>
      <c r="K25" s="6">
        <v>1</v>
      </c>
      <c r="L25" s="6">
        <v>4</v>
      </c>
      <c r="M25" s="6">
        <v>1</v>
      </c>
      <c r="N25" s="6">
        <v>2</v>
      </c>
      <c r="O25" s="6">
        <v>1</v>
      </c>
      <c r="P25" s="7">
        <v>0</v>
      </c>
      <c r="Q25" s="8">
        <f t="shared" si="0"/>
        <v>54</v>
      </c>
      <c r="R25" s="5">
        <v>3</v>
      </c>
      <c r="S25" s="6">
        <v>1</v>
      </c>
      <c r="T25" s="6">
        <v>0</v>
      </c>
      <c r="U25" s="6">
        <v>6</v>
      </c>
      <c r="V25" s="6">
        <v>9</v>
      </c>
      <c r="W25" s="6">
        <v>1</v>
      </c>
      <c r="X25" s="7">
        <v>1</v>
      </c>
      <c r="Y25" s="5">
        <v>9</v>
      </c>
      <c r="Z25" s="6">
        <v>5</v>
      </c>
      <c r="AA25" s="6">
        <v>3</v>
      </c>
      <c r="AB25" s="6">
        <v>2</v>
      </c>
      <c r="AC25" s="6">
        <v>3</v>
      </c>
      <c r="AD25" s="6">
        <v>15</v>
      </c>
      <c r="AE25" s="6">
        <v>2</v>
      </c>
      <c r="AF25" s="83">
        <v>2</v>
      </c>
      <c r="AG25" s="5">
        <v>1</v>
      </c>
      <c r="AH25" s="6">
        <v>3</v>
      </c>
      <c r="AI25" s="7">
        <v>8</v>
      </c>
      <c r="AJ25" s="5">
        <v>2</v>
      </c>
      <c r="AK25" s="6">
        <v>2</v>
      </c>
      <c r="AL25" s="6">
        <v>2</v>
      </c>
      <c r="AM25" s="7">
        <v>1</v>
      </c>
      <c r="AN25" s="8">
        <v>4</v>
      </c>
      <c r="AO25" s="54">
        <f t="shared" si="1"/>
        <v>85</v>
      </c>
      <c r="AP25" s="5">
        <v>0</v>
      </c>
      <c r="AQ25" s="6">
        <v>4</v>
      </c>
      <c r="AR25" s="6">
        <v>0</v>
      </c>
      <c r="AS25" s="6">
        <v>5</v>
      </c>
      <c r="AT25" s="9">
        <v>0</v>
      </c>
      <c r="AU25" s="9">
        <v>4</v>
      </c>
      <c r="AV25" s="6">
        <v>4</v>
      </c>
      <c r="AW25" s="6">
        <v>16</v>
      </c>
      <c r="AX25" s="7">
        <v>0</v>
      </c>
      <c r="AY25" s="54">
        <f t="shared" si="2"/>
        <v>33</v>
      </c>
      <c r="AZ25" s="59">
        <f t="shared" si="3"/>
        <v>172</v>
      </c>
      <c r="BA25" s="11"/>
      <c r="BB25" s="11"/>
    </row>
    <row r="26" spans="1:54" ht="13">
      <c r="A26" s="31" t="s">
        <v>99</v>
      </c>
      <c r="B26" s="31" t="s">
        <v>65</v>
      </c>
      <c r="C26" s="44" t="s">
        <v>131</v>
      </c>
      <c r="D26" s="50" t="s">
        <v>52</v>
      </c>
      <c r="E26" s="5">
        <v>6</v>
      </c>
      <c r="F26" s="6">
        <v>5</v>
      </c>
      <c r="G26" s="6">
        <v>32</v>
      </c>
      <c r="H26" s="6">
        <v>0</v>
      </c>
      <c r="I26" s="6">
        <v>1</v>
      </c>
      <c r="J26" s="9">
        <v>7</v>
      </c>
      <c r="K26" s="6">
        <v>2</v>
      </c>
      <c r="L26" s="6">
        <v>3</v>
      </c>
      <c r="M26" s="6">
        <v>1</v>
      </c>
      <c r="N26" s="6">
        <v>1</v>
      </c>
      <c r="O26" s="6">
        <v>0</v>
      </c>
      <c r="P26" s="7">
        <v>4</v>
      </c>
      <c r="Q26" s="8">
        <f t="shared" si="0"/>
        <v>62</v>
      </c>
      <c r="R26" s="5">
        <v>5</v>
      </c>
      <c r="S26" s="6">
        <v>6</v>
      </c>
      <c r="T26" s="6">
        <v>0</v>
      </c>
      <c r="U26" s="6">
        <v>3</v>
      </c>
      <c r="V26" s="6">
        <v>5</v>
      </c>
      <c r="W26" s="6">
        <v>1</v>
      </c>
      <c r="X26" s="7">
        <v>3</v>
      </c>
      <c r="Y26" s="5">
        <v>3</v>
      </c>
      <c r="Z26" s="6">
        <v>1</v>
      </c>
      <c r="AA26" s="6">
        <v>0</v>
      </c>
      <c r="AB26" s="6">
        <v>0</v>
      </c>
      <c r="AC26" s="6">
        <v>1</v>
      </c>
      <c r="AD26" s="6">
        <v>4</v>
      </c>
      <c r="AE26" s="6">
        <v>0</v>
      </c>
      <c r="AF26" s="83">
        <v>1</v>
      </c>
      <c r="AG26" s="5">
        <v>2</v>
      </c>
      <c r="AH26" s="6">
        <v>2</v>
      </c>
      <c r="AI26" s="7">
        <v>0</v>
      </c>
      <c r="AJ26" s="5">
        <v>1</v>
      </c>
      <c r="AK26" s="6">
        <v>1</v>
      </c>
      <c r="AL26" s="6">
        <v>0</v>
      </c>
      <c r="AM26" s="7">
        <v>0</v>
      </c>
      <c r="AN26" s="8">
        <v>6</v>
      </c>
      <c r="AO26" s="54">
        <f t="shared" si="1"/>
        <v>45</v>
      </c>
      <c r="AP26" s="5">
        <v>0</v>
      </c>
      <c r="AQ26" s="6">
        <v>17</v>
      </c>
      <c r="AR26" s="6">
        <v>3</v>
      </c>
      <c r="AS26" s="6">
        <v>8</v>
      </c>
      <c r="AT26" s="9">
        <v>0</v>
      </c>
      <c r="AU26" s="9">
        <v>6</v>
      </c>
      <c r="AV26" s="6">
        <v>2</v>
      </c>
      <c r="AW26" s="6">
        <v>32</v>
      </c>
      <c r="AX26" s="7">
        <v>0</v>
      </c>
      <c r="AY26" s="54">
        <f t="shared" si="2"/>
        <v>68</v>
      </c>
      <c r="AZ26" s="59">
        <f t="shared" si="3"/>
        <v>175</v>
      </c>
      <c r="BA26" s="11"/>
      <c r="BB26" s="11"/>
    </row>
    <row r="27" spans="1:54" ht="13">
      <c r="A27" s="31" t="s">
        <v>100</v>
      </c>
      <c r="B27" s="31" t="s">
        <v>64</v>
      </c>
      <c r="C27" s="44" t="s">
        <v>157</v>
      </c>
      <c r="D27" s="52" t="s">
        <v>28</v>
      </c>
      <c r="E27" s="5">
        <v>4</v>
      </c>
      <c r="F27" s="6">
        <v>1</v>
      </c>
      <c r="G27" s="6">
        <v>18</v>
      </c>
      <c r="H27" s="6">
        <v>5</v>
      </c>
      <c r="I27" s="6">
        <v>3</v>
      </c>
      <c r="J27" s="9">
        <v>10</v>
      </c>
      <c r="K27" s="6">
        <v>2</v>
      </c>
      <c r="L27" s="6">
        <v>3</v>
      </c>
      <c r="M27" s="6">
        <v>1</v>
      </c>
      <c r="N27" s="6">
        <v>1</v>
      </c>
      <c r="O27" s="6">
        <v>1</v>
      </c>
      <c r="P27" s="7">
        <v>0</v>
      </c>
      <c r="Q27" s="8">
        <f t="shared" si="0"/>
        <v>49</v>
      </c>
      <c r="R27" s="5">
        <v>6</v>
      </c>
      <c r="S27" s="6">
        <v>0</v>
      </c>
      <c r="T27" s="6">
        <v>2</v>
      </c>
      <c r="U27" s="6">
        <v>3</v>
      </c>
      <c r="V27" s="6">
        <v>7</v>
      </c>
      <c r="W27" s="6">
        <v>2</v>
      </c>
      <c r="X27" s="7">
        <v>0</v>
      </c>
      <c r="Y27" s="5">
        <v>9</v>
      </c>
      <c r="Z27" s="6">
        <v>0</v>
      </c>
      <c r="AA27" s="6">
        <v>2</v>
      </c>
      <c r="AB27" s="6">
        <v>2</v>
      </c>
      <c r="AC27" s="6">
        <v>1</v>
      </c>
      <c r="AD27" s="6">
        <v>3</v>
      </c>
      <c r="AE27" s="6">
        <v>3</v>
      </c>
      <c r="AF27" s="83">
        <v>1</v>
      </c>
      <c r="AG27" s="5">
        <v>2</v>
      </c>
      <c r="AH27" s="6">
        <v>5</v>
      </c>
      <c r="AI27" s="7">
        <v>4</v>
      </c>
      <c r="AJ27" s="5">
        <v>1</v>
      </c>
      <c r="AK27" s="6">
        <v>2</v>
      </c>
      <c r="AL27" s="6">
        <v>1</v>
      </c>
      <c r="AM27" s="7">
        <v>0</v>
      </c>
      <c r="AN27" s="8">
        <v>0</v>
      </c>
      <c r="AO27" s="54">
        <f t="shared" si="1"/>
        <v>56</v>
      </c>
      <c r="AP27" s="5">
        <v>25</v>
      </c>
      <c r="AQ27" s="6">
        <v>8</v>
      </c>
      <c r="AR27" s="6">
        <v>2</v>
      </c>
      <c r="AS27" s="6">
        <v>3</v>
      </c>
      <c r="AT27" s="9">
        <v>5</v>
      </c>
      <c r="AU27" s="9">
        <v>4</v>
      </c>
      <c r="AV27" s="6">
        <v>4</v>
      </c>
      <c r="AW27" s="6">
        <v>18</v>
      </c>
      <c r="AX27" s="57">
        <v>1</v>
      </c>
      <c r="AY27" s="54">
        <f t="shared" si="2"/>
        <v>70</v>
      </c>
      <c r="AZ27" s="59">
        <f t="shared" si="3"/>
        <v>175</v>
      </c>
      <c r="BA27" s="11"/>
      <c r="BB27" s="11"/>
    </row>
    <row r="28" spans="1:54" ht="13">
      <c r="A28" s="31" t="s">
        <v>100</v>
      </c>
      <c r="B28" s="31" t="s">
        <v>79</v>
      </c>
      <c r="C28" s="44" t="s">
        <v>152</v>
      </c>
      <c r="D28" s="52" t="s">
        <v>75</v>
      </c>
      <c r="E28" s="5">
        <v>3</v>
      </c>
      <c r="F28" s="6">
        <v>4</v>
      </c>
      <c r="G28" s="6">
        <v>21</v>
      </c>
      <c r="H28" s="6">
        <v>3</v>
      </c>
      <c r="I28" s="9">
        <v>6</v>
      </c>
      <c r="J28" s="9">
        <v>7</v>
      </c>
      <c r="K28" s="6">
        <v>1</v>
      </c>
      <c r="L28" s="6">
        <v>2</v>
      </c>
      <c r="M28" s="6">
        <v>0</v>
      </c>
      <c r="N28" s="6">
        <v>2</v>
      </c>
      <c r="O28" s="6">
        <v>1</v>
      </c>
      <c r="P28" s="7">
        <v>0</v>
      </c>
      <c r="Q28" s="8">
        <f t="shared" si="0"/>
        <v>50</v>
      </c>
      <c r="R28" s="5">
        <v>5</v>
      </c>
      <c r="S28" s="6">
        <v>2</v>
      </c>
      <c r="T28" s="6">
        <v>0</v>
      </c>
      <c r="U28" s="6">
        <v>3</v>
      </c>
      <c r="V28" s="6">
        <v>4</v>
      </c>
      <c r="W28" s="6">
        <v>2</v>
      </c>
      <c r="X28" s="7">
        <v>0</v>
      </c>
      <c r="Y28" s="5">
        <v>2</v>
      </c>
      <c r="Z28" s="6">
        <v>0</v>
      </c>
      <c r="AA28" s="6">
        <v>0</v>
      </c>
      <c r="AB28" s="6">
        <v>1</v>
      </c>
      <c r="AC28" s="6">
        <v>0</v>
      </c>
      <c r="AD28" s="6">
        <v>2</v>
      </c>
      <c r="AE28" s="6">
        <v>0</v>
      </c>
      <c r="AF28" s="83">
        <v>0</v>
      </c>
      <c r="AG28" s="5">
        <v>3</v>
      </c>
      <c r="AH28" s="6">
        <v>2</v>
      </c>
      <c r="AI28" s="7">
        <v>1</v>
      </c>
      <c r="AJ28" s="5">
        <v>2</v>
      </c>
      <c r="AK28" s="6">
        <v>1</v>
      </c>
      <c r="AL28" s="6">
        <v>1</v>
      </c>
      <c r="AM28" s="7">
        <v>0</v>
      </c>
      <c r="AN28" s="8">
        <v>2</v>
      </c>
      <c r="AO28" s="54">
        <f t="shared" si="1"/>
        <v>33</v>
      </c>
      <c r="AP28" s="5">
        <v>14</v>
      </c>
      <c r="AQ28" s="6">
        <v>13</v>
      </c>
      <c r="AR28" s="6">
        <v>0</v>
      </c>
      <c r="AS28" s="6">
        <v>35</v>
      </c>
      <c r="AT28" s="9">
        <v>0</v>
      </c>
      <c r="AU28" s="9">
        <v>6</v>
      </c>
      <c r="AV28" s="6">
        <v>1</v>
      </c>
      <c r="AW28" s="6">
        <v>22</v>
      </c>
      <c r="AX28" s="57">
        <v>2</v>
      </c>
      <c r="AY28" s="54">
        <f t="shared" si="2"/>
        <v>93</v>
      </c>
      <c r="AZ28" s="59">
        <f t="shared" si="3"/>
        <v>176</v>
      </c>
      <c r="BA28" s="11"/>
      <c r="BB28" s="11"/>
    </row>
    <row r="29" spans="1:54" ht="13">
      <c r="A29" s="31" t="s">
        <v>100</v>
      </c>
      <c r="B29" s="31" t="s">
        <v>64</v>
      </c>
      <c r="C29" s="44" t="s">
        <v>147</v>
      </c>
      <c r="D29" s="52" t="s">
        <v>30</v>
      </c>
      <c r="E29" s="5">
        <v>3</v>
      </c>
      <c r="F29" s="6">
        <v>1</v>
      </c>
      <c r="G29" s="6">
        <v>14</v>
      </c>
      <c r="H29" s="6">
        <v>3</v>
      </c>
      <c r="I29" s="6">
        <v>3</v>
      </c>
      <c r="J29" s="9">
        <v>6</v>
      </c>
      <c r="K29" s="6">
        <v>4</v>
      </c>
      <c r="L29" s="6">
        <v>5</v>
      </c>
      <c r="M29" s="6">
        <v>0</v>
      </c>
      <c r="N29" s="6">
        <v>1</v>
      </c>
      <c r="O29" s="6">
        <v>1</v>
      </c>
      <c r="P29" s="7">
        <v>0</v>
      </c>
      <c r="Q29" s="8">
        <f t="shared" si="0"/>
        <v>41</v>
      </c>
      <c r="R29" s="5">
        <v>5</v>
      </c>
      <c r="S29" s="6">
        <v>0</v>
      </c>
      <c r="T29" s="6">
        <v>1</v>
      </c>
      <c r="U29" s="6">
        <v>0</v>
      </c>
      <c r="V29" s="6">
        <v>11</v>
      </c>
      <c r="W29" s="6">
        <v>2</v>
      </c>
      <c r="X29" s="7">
        <v>0</v>
      </c>
      <c r="Y29" s="5">
        <v>7</v>
      </c>
      <c r="Z29" s="6">
        <v>2</v>
      </c>
      <c r="AA29" s="6">
        <v>3</v>
      </c>
      <c r="AB29" s="6">
        <v>3</v>
      </c>
      <c r="AC29" s="6">
        <v>1</v>
      </c>
      <c r="AD29" s="6">
        <v>7</v>
      </c>
      <c r="AE29" s="6">
        <v>5</v>
      </c>
      <c r="AF29" s="83">
        <v>1</v>
      </c>
      <c r="AG29" s="5">
        <v>2</v>
      </c>
      <c r="AH29" s="6">
        <v>4</v>
      </c>
      <c r="AI29" s="7">
        <v>6</v>
      </c>
      <c r="AJ29" s="5">
        <v>1</v>
      </c>
      <c r="AK29" s="6">
        <v>2</v>
      </c>
      <c r="AL29" s="6">
        <v>1</v>
      </c>
      <c r="AM29" s="7">
        <v>0</v>
      </c>
      <c r="AN29" s="8">
        <v>0</v>
      </c>
      <c r="AO29" s="54">
        <f t="shared" si="1"/>
        <v>64</v>
      </c>
      <c r="AP29" s="5">
        <v>12</v>
      </c>
      <c r="AQ29" s="6">
        <v>13</v>
      </c>
      <c r="AR29" s="6">
        <v>1</v>
      </c>
      <c r="AS29" s="6">
        <v>4</v>
      </c>
      <c r="AT29" s="9">
        <v>5</v>
      </c>
      <c r="AU29" s="9">
        <v>4</v>
      </c>
      <c r="AV29" s="6">
        <v>4</v>
      </c>
      <c r="AW29" s="6">
        <v>29</v>
      </c>
      <c r="AX29" s="7">
        <v>0</v>
      </c>
      <c r="AY29" s="54">
        <f t="shared" si="2"/>
        <v>72</v>
      </c>
      <c r="AZ29" s="59">
        <f t="shared" si="3"/>
        <v>177</v>
      </c>
      <c r="BA29" s="11"/>
      <c r="BB29" s="11"/>
    </row>
    <row r="30" spans="1:54" ht="13">
      <c r="A30" s="31" t="s">
        <v>100</v>
      </c>
      <c r="B30" s="31" t="s">
        <v>79</v>
      </c>
      <c r="C30" s="44" t="s">
        <v>153</v>
      </c>
      <c r="D30" s="52" t="s">
        <v>76</v>
      </c>
      <c r="E30" s="5">
        <v>3</v>
      </c>
      <c r="F30" s="6">
        <v>4</v>
      </c>
      <c r="G30" s="6">
        <v>21</v>
      </c>
      <c r="H30" s="6">
        <v>2</v>
      </c>
      <c r="I30" s="9">
        <v>6</v>
      </c>
      <c r="J30" s="9">
        <v>7</v>
      </c>
      <c r="K30" s="6">
        <v>1</v>
      </c>
      <c r="L30" s="6">
        <v>2</v>
      </c>
      <c r="M30" s="6">
        <v>0</v>
      </c>
      <c r="N30" s="6">
        <v>2</v>
      </c>
      <c r="O30" s="6">
        <v>1</v>
      </c>
      <c r="P30" s="7">
        <v>0</v>
      </c>
      <c r="Q30" s="8">
        <f t="shared" si="0"/>
        <v>49</v>
      </c>
      <c r="R30" s="5">
        <v>5</v>
      </c>
      <c r="S30" s="6">
        <v>2</v>
      </c>
      <c r="T30" s="6">
        <v>0</v>
      </c>
      <c r="U30" s="6">
        <v>3</v>
      </c>
      <c r="V30" s="6">
        <v>5</v>
      </c>
      <c r="W30" s="6">
        <v>2</v>
      </c>
      <c r="X30" s="7">
        <v>0</v>
      </c>
      <c r="Y30" s="5">
        <v>2</v>
      </c>
      <c r="Z30" s="6">
        <v>0</v>
      </c>
      <c r="AA30" s="6">
        <v>0</v>
      </c>
      <c r="AB30" s="6">
        <v>1</v>
      </c>
      <c r="AC30" s="6">
        <v>0</v>
      </c>
      <c r="AD30" s="6">
        <v>2</v>
      </c>
      <c r="AE30" s="6">
        <v>0</v>
      </c>
      <c r="AF30" s="83">
        <v>0</v>
      </c>
      <c r="AG30" s="5">
        <v>5</v>
      </c>
      <c r="AH30" s="6">
        <v>2</v>
      </c>
      <c r="AI30" s="7">
        <v>1</v>
      </c>
      <c r="AJ30" s="5">
        <v>2</v>
      </c>
      <c r="AK30" s="6">
        <v>1</v>
      </c>
      <c r="AL30" s="6">
        <v>1</v>
      </c>
      <c r="AM30" s="7">
        <v>0</v>
      </c>
      <c r="AN30" s="8">
        <v>2</v>
      </c>
      <c r="AO30" s="54">
        <f t="shared" si="1"/>
        <v>36</v>
      </c>
      <c r="AP30" s="5">
        <v>14</v>
      </c>
      <c r="AQ30" s="6">
        <v>13</v>
      </c>
      <c r="AR30" s="6">
        <v>0</v>
      </c>
      <c r="AS30" s="6">
        <v>35</v>
      </c>
      <c r="AT30" s="9">
        <v>0</v>
      </c>
      <c r="AU30" s="9">
        <v>6</v>
      </c>
      <c r="AV30" s="6">
        <v>1</v>
      </c>
      <c r="AW30" s="6">
        <v>21</v>
      </c>
      <c r="AX30" s="57">
        <v>2</v>
      </c>
      <c r="AY30" s="54">
        <f t="shared" si="2"/>
        <v>92</v>
      </c>
      <c r="AZ30" s="59">
        <f t="shared" si="3"/>
        <v>177</v>
      </c>
      <c r="BA30" s="11"/>
      <c r="BB30" s="11"/>
    </row>
    <row r="31" spans="1:54" ht="13">
      <c r="A31" s="31" t="s">
        <v>99</v>
      </c>
      <c r="B31" s="31" t="s">
        <v>65</v>
      </c>
      <c r="C31" s="44" t="s">
        <v>142</v>
      </c>
      <c r="D31" s="50" t="s">
        <v>2</v>
      </c>
      <c r="E31" s="5">
        <v>7</v>
      </c>
      <c r="F31" s="6">
        <v>3</v>
      </c>
      <c r="G31" s="6">
        <v>19</v>
      </c>
      <c r="H31" s="6">
        <v>2</v>
      </c>
      <c r="I31" s="6">
        <v>5</v>
      </c>
      <c r="J31" s="9">
        <v>7</v>
      </c>
      <c r="K31" s="6">
        <v>3</v>
      </c>
      <c r="L31" s="6">
        <v>4</v>
      </c>
      <c r="M31" s="6">
        <v>1</v>
      </c>
      <c r="N31" s="6">
        <v>1</v>
      </c>
      <c r="O31" s="6">
        <v>0</v>
      </c>
      <c r="P31" s="7">
        <v>0</v>
      </c>
      <c r="Q31" s="8">
        <f t="shared" si="0"/>
        <v>52</v>
      </c>
      <c r="R31" s="5">
        <v>8</v>
      </c>
      <c r="S31" s="6">
        <v>3</v>
      </c>
      <c r="T31" s="6">
        <v>1</v>
      </c>
      <c r="U31" s="6">
        <v>2</v>
      </c>
      <c r="V31" s="6">
        <v>6</v>
      </c>
      <c r="W31" s="6">
        <v>1</v>
      </c>
      <c r="X31" s="7">
        <v>2</v>
      </c>
      <c r="Y31" s="5">
        <v>7</v>
      </c>
      <c r="Z31" s="6">
        <v>2</v>
      </c>
      <c r="AA31" s="6">
        <v>3</v>
      </c>
      <c r="AB31" s="6">
        <v>4</v>
      </c>
      <c r="AC31" s="6">
        <v>1</v>
      </c>
      <c r="AD31" s="6">
        <v>3</v>
      </c>
      <c r="AE31" s="6">
        <v>1</v>
      </c>
      <c r="AF31" s="83">
        <v>1</v>
      </c>
      <c r="AG31" s="5">
        <v>3</v>
      </c>
      <c r="AH31" s="6">
        <v>2</v>
      </c>
      <c r="AI31" s="7">
        <v>4</v>
      </c>
      <c r="AJ31" s="5">
        <v>1</v>
      </c>
      <c r="AK31" s="6">
        <v>3</v>
      </c>
      <c r="AL31" s="6">
        <v>1</v>
      </c>
      <c r="AM31" s="7">
        <v>0</v>
      </c>
      <c r="AN31" s="8">
        <v>4</v>
      </c>
      <c r="AO31" s="54">
        <f t="shared" si="1"/>
        <v>63</v>
      </c>
      <c r="AP31" s="5">
        <v>7</v>
      </c>
      <c r="AQ31" s="6">
        <v>11</v>
      </c>
      <c r="AR31" s="6">
        <v>2</v>
      </c>
      <c r="AS31" s="6">
        <v>4</v>
      </c>
      <c r="AT31" s="9">
        <v>3</v>
      </c>
      <c r="AU31" s="9">
        <v>11</v>
      </c>
      <c r="AV31" s="6">
        <v>4</v>
      </c>
      <c r="AW31" s="6">
        <v>24</v>
      </c>
      <c r="AX31" s="7">
        <v>0</v>
      </c>
      <c r="AY31" s="54">
        <f t="shared" si="2"/>
        <v>66</v>
      </c>
      <c r="AZ31" s="59">
        <f t="shared" si="3"/>
        <v>181</v>
      </c>
      <c r="BA31" s="11"/>
      <c r="BB31" s="11"/>
    </row>
    <row r="32" spans="1:54" ht="14" customHeight="1">
      <c r="A32" s="31" t="s">
        <v>100</v>
      </c>
      <c r="B32" s="31" t="s">
        <v>64</v>
      </c>
      <c r="C32" s="44" t="s">
        <v>156</v>
      </c>
      <c r="D32" s="52" t="s">
        <v>34</v>
      </c>
      <c r="E32" s="5">
        <v>5</v>
      </c>
      <c r="F32" s="6">
        <v>1</v>
      </c>
      <c r="G32" s="6">
        <v>26</v>
      </c>
      <c r="H32" s="6">
        <v>2</v>
      </c>
      <c r="I32" s="6">
        <v>4</v>
      </c>
      <c r="J32" s="9">
        <v>8</v>
      </c>
      <c r="K32" s="6">
        <v>2</v>
      </c>
      <c r="L32" s="6">
        <v>3</v>
      </c>
      <c r="M32" s="6">
        <v>1</v>
      </c>
      <c r="N32" s="6">
        <v>1</v>
      </c>
      <c r="O32" s="6">
        <v>1</v>
      </c>
      <c r="P32" s="7">
        <v>0</v>
      </c>
      <c r="Q32" s="8">
        <f t="shared" si="0"/>
        <v>54</v>
      </c>
      <c r="R32" s="5">
        <v>4</v>
      </c>
      <c r="S32" s="6">
        <v>0</v>
      </c>
      <c r="T32" s="6">
        <v>0</v>
      </c>
      <c r="U32" s="6">
        <v>1</v>
      </c>
      <c r="V32" s="6">
        <v>13</v>
      </c>
      <c r="W32" s="6">
        <v>2</v>
      </c>
      <c r="X32" s="7">
        <v>0</v>
      </c>
      <c r="Y32" s="5">
        <v>6</v>
      </c>
      <c r="Z32" s="6">
        <v>1</v>
      </c>
      <c r="AA32" s="6">
        <v>2</v>
      </c>
      <c r="AB32" s="6">
        <v>4</v>
      </c>
      <c r="AC32" s="6">
        <v>1</v>
      </c>
      <c r="AD32" s="6">
        <v>6</v>
      </c>
      <c r="AE32" s="6">
        <v>2</v>
      </c>
      <c r="AF32" s="83">
        <v>1</v>
      </c>
      <c r="AG32" s="5">
        <v>2</v>
      </c>
      <c r="AH32" s="6">
        <v>3</v>
      </c>
      <c r="AI32" s="7">
        <v>3</v>
      </c>
      <c r="AJ32" s="5">
        <v>2</v>
      </c>
      <c r="AK32" s="6">
        <v>2</v>
      </c>
      <c r="AL32" s="6">
        <v>1</v>
      </c>
      <c r="AM32" s="7">
        <v>0</v>
      </c>
      <c r="AN32" s="8">
        <v>0</v>
      </c>
      <c r="AO32" s="54">
        <f t="shared" si="1"/>
        <v>56</v>
      </c>
      <c r="AP32" s="5">
        <v>18</v>
      </c>
      <c r="AQ32" s="6">
        <v>1</v>
      </c>
      <c r="AR32" s="6">
        <v>11</v>
      </c>
      <c r="AS32" s="6">
        <v>4</v>
      </c>
      <c r="AT32" s="9">
        <v>1</v>
      </c>
      <c r="AU32" s="9">
        <v>5</v>
      </c>
      <c r="AV32" s="6">
        <v>7</v>
      </c>
      <c r="AW32" s="6">
        <v>28</v>
      </c>
      <c r="AX32" s="57">
        <v>1</v>
      </c>
      <c r="AY32" s="54">
        <f t="shared" si="2"/>
        <v>76</v>
      </c>
      <c r="AZ32" s="59">
        <f t="shared" si="3"/>
        <v>186</v>
      </c>
      <c r="BA32" s="11"/>
      <c r="BB32" s="11"/>
    </row>
    <row r="33" spans="1:56" ht="13">
      <c r="A33" s="31" t="s">
        <v>99</v>
      </c>
      <c r="B33" s="31" t="s">
        <v>65</v>
      </c>
      <c r="C33" s="44" t="s">
        <v>128</v>
      </c>
      <c r="D33" s="50" t="s">
        <v>0</v>
      </c>
      <c r="E33" s="5">
        <v>5</v>
      </c>
      <c r="F33" s="6">
        <v>2</v>
      </c>
      <c r="G33" s="6">
        <v>38</v>
      </c>
      <c r="H33" s="6">
        <v>0</v>
      </c>
      <c r="I33" s="6">
        <v>2</v>
      </c>
      <c r="J33" s="9">
        <v>6</v>
      </c>
      <c r="K33" s="6">
        <v>2</v>
      </c>
      <c r="L33" s="6">
        <v>3</v>
      </c>
      <c r="M33" s="6">
        <v>1</v>
      </c>
      <c r="N33" s="6">
        <v>1</v>
      </c>
      <c r="O33" s="6">
        <v>0</v>
      </c>
      <c r="P33" s="7">
        <v>2</v>
      </c>
      <c r="Q33" s="8">
        <f t="shared" si="0"/>
        <v>62</v>
      </c>
      <c r="R33" s="5">
        <v>18</v>
      </c>
      <c r="S33" s="6">
        <v>5</v>
      </c>
      <c r="T33" s="6">
        <v>1</v>
      </c>
      <c r="U33" s="6">
        <v>5</v>
      </c>
      <c r="V33" s="6">
        <v>3</v>
      </c>
      <c r="W33" s="6">
        <v>1</v>
      </c>
      <c r="X33" s="7">
        <v>1</v>
      </c>
      <c r="Y33" s="5">
        <v>4</v>
      </c>
      <c r="Z33" s="6">
        <v>1</v>
      </c>
      <c r="AA33" s="6">
        <v>0</v>
      </c>
      <c r="AB33" s="6">
        <v>2</v>
      </c>
      <c r="AC33" s="6">
        <v>1</v>
      </c>
      <c r="AD33" s="6">
        <v>5</v>
      </c>
      <c r="AE33" s="6">
        <v>0</v>
      </c>
      <c r="AF33" s="83">
        <v>1</v>
      </c>
      <c r="AG33" s="5">
        <v>3</v>
      </c>
      <c r="AH33" s="6">
        <v>2</v>
      </c>
      <c r="AI33" s="7">
        <v>1</v>
      </c>
      <c r="AJ33" s="5">
        <v>1</v>
      </c>
      <c r="AK33" s="6">
        <v>1</v>
      </c>
      <c r="AL33" s="6">
        <v>0</v>
      </c>
      <c r="AM33" s="7">
        <v>0</v>
      </c>
      <c r="AN33" s="8">
        <v>2</v>
      </c>
      <c r="AO33" s="54">
        <f t="shared" si="1"/>
        <v>58</v>
      </c>
      <c r="AP33" s="5">
        <v>0</v>
      </c>
      <c r="AQ33" s="6">
        <v>15</v>
      </c>
      <c r="AR33" s="6">
        <v>1</v>
      </c>
      <c r="AS33" s="6">
        <v>14</v>
      </c>
      <c r="AT33" s="9">
        <v>0</v>
      </c>
      <c r="AU33" s="9">
        <v>6</v>
      </c>
      <c r="AV33" s="6">
        <v>2</v>
      </c>
      <c r="AW33" s="6">
        <v>30</v>
      </c>
      <c r="AX33" s="7">
        <v>0</v>
      </c>
      <c r="AY33" s="54">
        <f t="shared" si="2"/>
        <v>68</v>
      </c>
      <c r="AZ33" s="59">
        <f t="shared" si="3"/>
        <v>188</v>
      </c>
      <c r="BA33" s="11"/>
      <c r="BB33" s="11"/>
    </row>
    <row r="34" spans="1:56" ht="13">
      <c r="A34" s="31" t="s">
        <v>100</v>
      </c>
      <c r="B34" s="31" t="s">
        <v>68</v>
      </c>
      <c r="C34" s="44" t="s">
        <v>146</v>
      </c>
      <c r="D34" s="52" t="s">
        <v>45</v>
      </c>
      <c r="E34" s="5">
        <v>5</v>
      </c>
      <c r="F34" s="6">
        <v>1</v>
      </c>
      <c r="G34" s="6">
        <v>13</v>
      </c>
      <c r="H34" s="6">
        <v>2</v>
      </c>
      <c r="I34" s="6">
        <v>3</v>
      </c>
      <c r="J34" s="9">
        <v>13</v>
      </c>
      <c r="K34" s="6">
        <v>1</v>
      </c>
      <c r="L34" s="6">
        <v>4</v>
      </c>
      <c r="M34" s="6">
        <v>1</v>
      </c>
      <c r="N34" s="6">
        <v>1</v>
      </c>
      <c r="O34" s="6">
        <v>0</v>
      </c>
      <c r="P34" s="7">
        <v>0</v>
      </c>
      <c r="Q34" s="8">
        <f t="shared" si="0"/>
        <v>44</v>
      </c>
      <c r="R34" s="5">
        <v>5</v>
      </c>
      <c r="S34" s="6">
        <v>1</v>
      </c>
      <c r="T34" s="6">
        <v>0</v>
      </c>
      <c r="U34" s="6">
        <v>2</v>
      </c>
      <c r="V34" s="6">
        <v>12</v>
      </c>
      <c r="W34" s="6">
        <v>1</v>
      </c>
      <c r="X34" s="7">
        <v>0</v>
      </c>
      <c r="Y34" s="5">
        <v>12</v>
      </c>
      <c r="Z34" s="6">
        <v>1</v>
      </c>
      <c r="AA34" s="6">
        <v>6</v>
      </c>
      <c r="AB34" s="6">
        <v>4</v>
      </c>
      <c r="AC34" s="6">
        <v>2</v>
      </c>
      <c r="AD34" s="6">
        <v>7</v>
      </c>
      <c r="AE34" s="6">
        <v>7</v>
      </c>
      <c r="AF34" s="83">
        <v>1</v>
      </c>
      <c r="AG34" s="5">
        <v>1</v>
      </c>
      <c r="AH34" s="6">
        <v>4</v>
      </c>
      <c r="AI34" s="7">
        <v>5</v>
      </c>
      <c r="AJ34" s="5">
        <v>2</v>
      </c>
      <c r="AK34" s="6">
        <v>3</v>
      </c>
      <c r="AL34" s="6">
        <v>1</v>
      </c>
      <c r="AM34" s="7">
        <v>1</v>
      </c>
      <c r="AN34" s="8">
        <v>1</v>
      </c>
      <c r="AO34" s="54">
        <f t="shared" si="1"/>
        <v>79</v>
      </c>
      <c r="AP34" s="5">
        <v>10</v>
      </c>
      <c r="AQ34" s="6">
        <v>12</v>
      </c>
      <c r="AR34" s="6">
        <v>5</v>
      </c>
      <c r="AS34" s="6">
        <v>8</v>
      </c>
      <c r="AT34" s="9">
        <v>3</v>
      </c>
      <c r="AU34" s="9">
        <v>6</v>
      </c>
      <c r="AV34" s="6">
        <v>4</v>
      </c>
      <c r="AW34" s="6">
        <v>17</v>
      </c>
      <c r="AX34" s="57">
        <v>1</v>
      </c>
      <c r="AY34" s="54">
        <f t="shared" si="2"/>
        <v>66</v>
      </c>
      <c r="AZ34" s="59">
        <f t="shared" si="3"/>
        <v>189</v>
      </c>
      <c r="BA34" s="11"/>
      <c r="BB34" s="11"/>
    </row>
    <row r="35" spans="1:56" ht="13">
      <c r="A35" s="31" t="s">
        <v>100</v>
      </c>
      <c r="B35" s="31" t="s">
        <v>64</v>
      </c>
      <c r="C35" s="44" t="s">
        <v>143</v>
      </c>
      <c r="D35" s="52" t="s">
        <v>46</v>
      </c>
      <c r="E35" s="5">
        <v>3</v>
      </c>
      <c r="F35" s="6">
        <v>1</v>
      </c>
      <c r="G35" s="6">
        <v>15</v>
      </c>
      <c r="H35" s="6">
        <v>3</v>
      </c>
      <c r="I35" s="6">
        <v>3</v>
      </c>
      <c r="J35" s="9">
        <v>8</v>
      </c>
      <c r="K35" s="6">
        <v>3</v>
      </c>
      <c r="L35" s="6">
        <v>5</v>
      </c>
      <c r="M35" s="6">
        <v>1</v>
      </c>
      <c r="N35" s="6">
        <v>1</v>
      </c>
      <c r="O35" s="6">
        <v>1</v>
      </c>
      <c r="P35" s="7">
        <v>0</v>
      </c>
      <c r="Q35" s="8">
        <f t="shared" si="0"/>
        <v>44</v>
      </c>
      <c r="R35" s="5">
        <v>8</v>
      </c>
      <c r="S35" s="6">
        <v>0</v>
      </c>
      <c r="T35" s="6">
        <v>4</v>
      </c>
      <c r="U35" s="6">
        <v>2</v>
      </c>
      <c r="V35" s="6">
        <v>17</v>
      </c>
      <c r="W35" s="6">
        <v>2</v>
      </c>
      <c r="X35" s="7">
        <v>0</v>
      </c>
      <c r="Y35" s="5">
        <v>10</v>
      </c>
      <c r="Z35" s="6">
        <v>1</v>
      </c>
      <c r="AA35" s="6">
        <v>2</v>
      </c>
      <c r="AB35" s="6">
        <v>6</v>
      </c>
      <c r="AC35" s="6">
        <v>1</v>
      </c>
      <c r="AD35" s="6">
        <v>11</v>
      </c>
      <c r="AE35" s="6">
        <v>4</v>
      </c>
      <c r="AF35" s="83">
        <v>1</v>
      </c>
      <c r="AG35" s="5">
        <v>2</v>
      </c>
      <c r="AH35" s="6">
        <v>3</v>
      </c>
      <c r="AI35" s="7">
        <v>3</v>
      </c>
      <c r="AJ35" s="5">
        <v>1</v>
      </c>
      <c r="AK35" s="6">
        <v>2</v>
      </c>
      <c r="AL35" s="6">
        <v>2</v>
      </c>
      <c r="AM35" s="7">
        <v>0</v>
      </c>
      <c r="AN35" s="8">
        <v>0</v>
      </c>
      <c r="AO35" s="54">
        <f t="shared" si="1"/>
        <v>82</v>
      </c>
      <c r="AP35" s="5">
        <v>8</v>
      </c>
      <c r="AQ35" s="6">
        <v>16</v>
      </c>
      <c r="AR35" s="6">
        <v>3</v>
      </c>
      <c r="AS35" s="6">
        <v>4</v>
      </c>
      <c r="AT35" s="9">
        <v>5</v>
      </c>
      <c r="AU35" s="9">
        <v>4</v>
      </c>
      <c r="AV35" s="6">
        <v>5</v>
      </c>
      <c r="AW35" s="6">
        <v>28</v>
      </c>
      <c r="AX35" s="7">
        <v>0</v>
      </c>
      <c r="AY35" s="54">
        <f t="shared" si="2"/>
        <v>73</v>
      </c>
      <c r="AZ35" s="59">
        <f t="shared" si="3"/>
        <v>199</v>
      </c>
      <c r="BA35" s="11"/>
      <c r="BB35" s="11"/>
    </row>
    <row r="36" spans="1:56" ht="13">
      <c r="A36" s="31" t="s">
        <v>100</v>
      </c>
      <c r="B36" s="31" t="s">
        <v>77</v>
      </c>
      <c r="C36" s="44" t="s">
        <v>151</v>
      </c>
      <c r="D36" s="52" t="s">
        <v>78</v>
      </c>
      <c r="E36" s="5">
        <v>3</v>
      </c>
      <c r="F36" s="6">
        <v>1</v>
      </c>
      <c r="G36" s="6">
        <v>16</v>
      </c>
      <c r="H36" s="6">
        <v>4</v>
      </c>
      <c r="I36" s="9">
        <v>5</v>
      </c>
      <c r="J36" s="9">
        <v>8</v>
      </c>
      <c r="K36" s="6">
        <v>1</v>
      </c>
      <c r="L36" s="6">
        <v>4</v>
      </c>
      <c r="M36" s="6">
        <v>1</v>
      </c>
      <c r="N36" s="6">
        <v>1</v>
      </c>
      <c r="O36" s="6">
        <v>0</v>
      </c>
      <c r="P36" s="7">
        <v>0</v>
      </c>
      <c r="Q36" s="8">
        <f t="shared" si="0"/>
        <v>44</v>
      </c>
      <c r="R36" s="5">
        <v>6</v>
      </c>
      <c r="S36" s="6">
        <v>1</v>
      </c>
      <c r="T36" s="6">
        <v>1</v>
      </c>
      <c r="U36" s="6">
        <v>2</v>
      </c>
      <c r="V36" s="6">
        <v>12</v>
      </c>
      <c r="W36" s="6">
        <v>1</v>
      </c>
      <c r="X36" s="7">
        <v>0</v>
      </c>
      <c r="Y36" s="5">
        <v>13</v>
      </c>
      <c r="Z36" s="6">
        <v>4</v>
      </c>
      <c r="AA36" s="6">
        <v>4</v>
      </c>
      <c r="AB36" s="6">
        <v>5</v>
      </c>
      <c r="AC36" s="6">
        <v>1</v>
      </c>
      <c r="AD36" s="6">
        <v>19</v>
      </c>
      <c r="AE36" s="6">
        <v>2</v>
      </c>
      <c r="AF36" s="83">
        <v>1</v>
      </c>
      <c r="AG36" s="5">
        <v>2</v>
      </c>
      <c r="AH36" s="6">
        <v>2</v>
      </c>
      <c r="AI36" s="7">
        <v>5</v>
      </c>
      <c r="AJ36" s="5">
        <v>1</v>
      </c>
      <c r="AK36" s="6">
        <v>4</v>
      </c>
      <c r="AL36" s="6">
        <v>3</v>
      </c>
      <c r="AM36" s="7">
        <v>2</v>
      </c>
      <c r="AN36" s="8">
        <v>3</v>
      </c>
      <c r="AO36" s="54">
        <f t="shared" si="1"/>
        <v>94</v>
      </c>
      <c r="AP36" s="5">
        <v>14</v>
      </c>
      <c r="AQ36" s="6">
        <v>21</v>
      </c>
      <c r="AR36" s="6">
        <v>0</v>
      </c>
      <c r="AS36" s="6">
        <v>2</v>
      </c>
      <c r="AT36" s="9">
        <v>1</v>
      </c>
      <c r="AU36" s="9">
        <v>6</v>
      </c>
      <c r="AV36" s="6">
        <v>2</v>
      </c>
      <c r="AW36" s="6">
        <v>32</v>
      </c>
      <c r="AX36" s="57">
        <v>1</v>
      </c>
      <c r="AY36" s="54">
        <f t="shared" si="2"/>
        <v>79</v>
      </c>
      <c r="AZ36" s="59">
        <f t="shared" si="3"/>
        <v>217</v>
      </c>
      <c r="BA36" s="11"/>
      <c r="BB36" s="11"/>
    </row>
    <row r="37" spans="1:56" ht="13">
      <c r="A37" s="31" t="s">
        <v>99</v>
      </c>
      <c r="B37" s="31" t="s">
        <v>65</v>
      </c>
      <c r="C37" s="44" t="s">
        <v>141</v>
      </c>
      <c r="D37" s="50" t="s">
        <v>95</v>
      </c>
      <c r="E37" s="5">
        <v>5</v>
      </c>
      <c r="F37" s="6">
        <v>1</v>
      </c>
      <c r="G37" s="6">
        <v>10</v>
      </c>
      <c r="H37" s="6">
        <v>3</v>
      </c>
      <c r="I37" s="6">
        <v>4</v>
      </c>
      <c r="J37" s="9">
        <v>11</v>
      </c>
      <c r="K37" s="6">
        <v>3</v>
      </c>
      <c r="L37" s="6">
        <v>3</v>
      </c>
      <c r="M37" s="6">
        <v>1</v>
      </c>
      <c r="N37" s="6">
        <v>1</v>
      </c>
      <c r="O37" s="6">
        <v>0</v>
      </c>
      <c r="P37" s="7">
        <v>0</v>
      </c>
      <c r="Q37" s="8">
        <f t="shared" si="0"/>
        <v>42</v>
      </c>
      <c r="R37" s="5">
        <v>3</v>
      </c>
      <c r="S37" s="6">
        <v>3</v>
      </c>
      <c r="T37" s="6">
        <v>2</v>
      </c>
      <c r="U37" s="6">
        <v>2</v>
      </c>
      <c r="V37" s="6">
        <v>3</v>
      </c>
      <c r="W37" s="6">
        <v>1</v>
      </c>
      <c r="X37" s="7">
        <v>1</v>
      </c>
      <c r="Y37" s="5">
        <v>15</v>
      </c>
      <c r="Z37" s="6">
        <v>5</v>
      </c>
      <c r="AA37" s="6">
        <v>8</v>
      </c>
      <c r="AB37" s="6">
        <v>3</v>
      </c>
      <c r="AC37" s="6">
        <v>1</v>
      </c>
      <c r="AD37" s="6">
        <v>8</v>
      </c>
      <c r="AE37" s="6">
        <v>2</v>
      </c>
      <c r="AF37" s="83">
        <v>1</v>
      </c>
      <c r="AG37" s="5">
        <v>4</v>
      </c>
      <c r="AH37" s="6">
        <v>4</v>
      </c>
      <c r="AI37" s="7">
        <v>5</v>
      </c>
      <c r="AJ37" s="5">
        <v>1</v>
      </c>
      <c r="AK37" s="6">
        <v>4</v>
      </c>
      <c r="AL37" s="6">
        <v>2</v>
      </c>
      <c r="AM37" s="7">
        <v>1</v>
      </c>
      <c r="AN37" s="8">
        <v>6</v>
      </c>
      <c r="AO37" s="54">
        <f t="shared" si="1"/>
        <v>85</v>
      </c>
      <c r="AP37" s="5">
        <v>6</v>
      </c>
      <c r="AQ37" s="6">
        <v>21</v>
      </c>
      <c r="AR37" s="6">
        <v>14</v>
      </c>
      <c r="AS37" s="6">
        <v>18</v>
      </c>
      <c r="AT37" s="9">
        <v>2</v>
      </c>
      <c r="AU37" s="9">
        <v>4</v>
      </c>
      <c r="AV37" s="6">
        <v>5</v>
      </c>
      <c r="AW37" s="6">
        <v>31</v>
      </c>
      <c r="AX37" s="7">
        <v>0</v>
      </c>
      <c r="AY37" s="54">
        <f t="shared" si="2"/>
        <v>101</v>
      </c>
      <c r="AZ37" s="59">
        <f t="shared" si="3"/>
        <v>228</v>
      </c>
      <c r="BA37" s="11"/>
      <c r="BB37" s="11"/>
    </row>
    <row r="38" spans="1:56" ht="13">
      <c r="A38" s="31" t="s">
        <v>100</v>
      </c>
      <c r="B38" s="31" t="s">
        <v>77</v>
      </c>
      <c r="C38" s="44" t="s">
        <v>137</v>
      </c>
      <c r="D38" s="52" t="s">
        <v>74</v>
      </c>
      <c r="E38" s="5">
        <v>3</v>
      </c>
      <c r="F38" s="6">
        <v>1</v>
      </c>
      <c r="G38" s="6">
        <v>16</v>
      </c>
      <c r="H38" s="6">
        <v>5</v>
      </c>
      <c r="I38" s="9">
        <v>4</v>
      </c>
      <c r="J38" s="9">
        <v>14</v>
      </c>
      <c r="K38" s="6">
        <v>3</v>
      </c>
      <c r="L38" s="6">
        <v>4</v>
      </c>
      <c r="M38" s="6">
        <v>1</v>
      </c>
      <c r="N38" s="6">
        <v>1</v>
      </c>
      <c r="O38" s="6">
        <v>1</v>
      </c>
      <c r="P38" s="7">
        <v>0</v>
      </c>
      <c r="Q38" s="8">
        <f t="shared" si="0"/>
        <v>53</v>
      </c>
      <c r="R38" s="5">
        <v>6</v>
      </c>
      <c r="S38" s="6">
        <v>1</v>
      </c>
      <c r="T38" s="6">
        <v>2</v>
      </c>
      <c r="U38" s="6">
        <v>1</v>
      </c>
      <c r="V38" s="6">
        <v>11</v>
      </c>
      <c r="W38" s="6">
        <v>2</v>
      </c>
      <c r="X38" s="7">
        <v>0</v>
      </c>
      <c r="Y38" s="5">
        <v>17</v>
      </c>
      <c r="Z38" s="6">
        <v>3</v>
      </c>
      <c r="AA38" s="6">
        <v>4</v>
      </c>
      <c r="AB38" s="6">
        <v>7</v>
      </c>
      <c r="AC38" s="6">
        <v>2</v>
      </c>
      <c r="AD38" s="6">
        <v>10</v>
      </c>
      <c r="AE38" s="6">
        <v>3</v>
      </c>
      <c r="AF38" s="83">
        <v>1</v>
      </c>
      <c r="AG38" s="5">
        <v>1</v>
      </c>
      <c r="AH38" s="6">
        <v>3</v>
      </c>
      <c r="AI38" s="7">
        <v>5</v>
      </c>
      <c r="AJ38" s="5">
        <v>2</v>
      </c>
      <c r="AK38" s="6">
        <v>3</v>
      </c>
      <c r="AL38" s="6">
        <v>1</v>
      </c>
      <c r="AM38" s="7">
        <v>4</v>
      </c>
      <c r="AN38" s="8">
        <v>1</v>
      </c>
      <c r="AO38" s="54">
        <f t="shared" si="1"/>
        <v>90</v>
      </c>
      <c r="AP38" s="5">
        <v>5</v>
      </c>
      <c r="AQ38" s="6">
        <v>18</v>
      </c>
      <c r="AR38" s="6">
        <v>2</v>
      </c>
      <c r="AS38" s="6">
        <v>9</v>
      </c>
      <c r="AT38" s="9">
        <v>3</v>
      </c>
      <c r="AU38" s="9">
        <v>5</v>
      </c>
      <c r="AV38" s="6">
        <v>7</v>
      </c>
      <c r="AW38" s="6">
        <v>41</v>
      </c>
      <c r="AX38" s="7">
        <v>0</v>
      </c>
      <c r="AY38" s="54">
        <f t="shared" si="2"/>
        <v>90</v>
      </c>
      <c r="AZ38" s="59">
        <f t="shared" si="3"/>
        <v>233</v>
      </c>
      <c r="BA38" s="11"/>
      <c r="BB38" s="11"/>
    </row>
    <row r="39" spans="1:56" ht="13">
      <c r="A39" s="31" t="s">
        <v>99</v>
      </c>
      <c r="B39" s="31" t="s">
        <v>65</v>
      </c>
      <c r="C39" s="44" t="s">
        <v>136</v>
      </c>
      <c r="D39" s="50" t="s">
        <v>135</v>
      </c>
      <c r="E39" s="5">
        <v>7</v>
      </c>
      <c r="F39" s="6">
        <v>2</v>
      </c>
      <c r="G39" s="6">
        <v>23</v>
      </c>
      <c r="H39" s="6">
        <v>3</v>
      </c>
      <c r="I39" s="6">
        <v>4</v>
      </c>
      <c r="J39" s="9">
        <v>11</v>
      </c>
      <c r="K39" s="6">
        <v>3</v>
      </c>
      <c r="L39" s="6">
        <v>4</v>
      </c>
      <c r="M39" s="6">
        <v>1</v>
      </c>
      <c r="N39" s="6">
        <v>4</v>
      </c>
      <c r="O39" s="6">
        <v>0</v>
      </c>
      <c r="P39" s="7">
        <v>0</v>
      </c>
      <c r="Q39" s="8">
        <f t="shared" si="0"/>
        <v>62</v>
      </c>
      <c r="R39" s="5">
        <v>5</v>
      </c>
      <c r="S39" s="6">
        <v>1</v>
      </c>
      <c r="T39" s="6">
        <v>2</v>
      </c>
      <c r="U39" s="6">
        <v>1</v>
      </c>
      <c r="V39" s="6">
        <v>5</v>
      </c>
      <c r="W39" s="6">
        <v>2</v>
      </c>
      <c r="X39" s="7">
        <v>1</v>
      </c>
      <c r="Y39" s="5">
        <v>7</v>
      </c>
      <c r="Z39" s="6">
        <v>3</v>
      </c>
      <c r="AA39" s="6">
        <v>4</v>
      </c>
      <c r="AB39" s="6">
        <v>5</v>
      </c>
      <c r="AC39" s="6">
        <v>2</v>
      </c>
      <c r="AD39" s="6">
        <v>9</v>
      </c>
      <c r="AE39" s="6">
        <v>4</v>
      </c>
      <c r="AF39" s="83">
        <v>1</v>
      </c>
      <c r="AG39" s="5">
        <v>4</v>
      </c>
      <c r="AH39" s="6">
        <v>3</v>
      </c>
      <c r="AI39" s="7">
        <v>8</v>
      </c>
      <c r="AJ39" s="5">
        <v>1</v>
      </c>
      <c r="AK39" s="6">
        <v>2</v>
      </c>
      <c r="AL39" s="6">
        <v>2</v>
      </c>
      <c r="AM39" s="7">
        <v>1</v>
      </c>
      <c r="AN39" s="8">
        <v>4</v>
      </c>
      <c r="AO39" s="54">
        <f t="shared" si="1"/>
        <v>77</v>
      </c>
      <c r="AP39" s="5">
        <v>2</v>
      </c>
      <c r="AQ39" s="6">
        <v>19</v>
      </c>
      <c r="AR39" s="6">
        <v>1</v>
      </c>
      <c r="AS39" s="6">
        <v>11</v>
      </c>
      <c r="AT39" s="9">
        <v>5</v>
      </c>
      <c r="AU39" s="9">
        <v>6</v>
      </c>
      <c r="AV39" s="6">
        <v>2</v>
      </c>
      <c r="AW39" s="6">
        <v>56</v>
      </c>
      <c r="AX39" s="7">
        <v>0</v>
      </c>
      <c r="AY39" s="54">
        <f t="shared" si="2"/>
        <v>102</v>
      </c>
      <c r="AZ39" s="59">
        <f t="shared" si="3"/>
        <v>241</v>
      </c>
      <c r="BA39" s="11"/>
      <c r="BB39" s="11"/>
    </row>
    <row r="40" spans="1:56" ht="13">
      <c r="A40" s="31" t="s">
        <v>99</v>
      </c>
      <c r="B40" s="31" t="s">
        <v>65</v>
      </c>
      <c r="C40" s="44" t="s">
        <v>145</v>
      </c>
      <c r="D40" s="50" t="s">
        <v>1</v>
      </c>
      <c r="E40" s="5">
        <v>7</v>
      </c>
      <c r="F40" s="6">
        <v>3</v>
      </c>
      <c r="G40" s="6">
        <v>26</v>
      </c>
      <c r="H40" s="6">
        <v>5</v>
      </c>
      <c r="I40" s="6">
        <v>9</v>
      </c>
      <c r="J40" s="9">
        <v>8</v>
      </c>
      <c r="K40" s="6">
        <v>4</v>
      </c>
      <c r="L40" s="6">
        <v>3</v>
      </c>
      <c r="M40" s="6">
        <v>1</v>
      </c>
      <c r="N40" s="6">
        <v>1</v>
      </c>
      <c r="O40" s="6">
        <v>2</v>
      </c>
      <c r="P40" s="7">
        <v>0</v>
      </c>
      <c r="Q40" s="8">
        <f t="shared" si="0"/>
        <v>69</v>
      </c>
      <c r="R40" s="5">
        <v>10</v>
      </c>
      <c r="S40" s="6">
        <v>12</v>
      </c>
      <c r="T40" s="6">
        <v>1</v>
      </c>
      <c r="U40" s="6">
        <v>5</v>
      </c>
      <c r="V40" s="6">
        <v>5</v>
      </c>
      <c r="W40" s="6">
        <v>1</v>
      </c>
      <c r="X40" s="7">
        <v>4</v>
      </c>
      <c r="Y40" s="5">
        <v>7</v>
      </c>
      <c r="Z40" s="6">
        <v>1</v>
      </c>
      <c r="AA40" s="6">
        <v>5</v>
      </c>
      <c r="AB40" s="6">
        <v>4</v>
      </c>
      <c r="AC40" s="6">
        <v>1</v>
      </c>
      <c r="AD40" s="6">
        <v>10</v>
      </c>
      <c r="AE40" s="6">
        <v>1</v>
      </c>
      <c r="AF40" s="83">
        <v>1</v>
      </c>
      <c r="AG40" s="5">
        <v>7</v>
      </c>
      <c r="AH40" s="6">
        <v>2</v>
      </c>
      <c r="AI40" s="7">
        <v>6</v>
      </c>
      <c r="AJ40" s="5">
        <v>1</v>
      </c>
      <c r="AK40" s="6">
        <v>4</v>
      </c>
      <c r="AL40" s="6">
        <v>2</v>
      </c>
      <c r="AM40" s="7">
        <v>0</v>
      </c>
      <c r="AN40" s="8">
        <v>10</v>
      </c>
      <c r="AO40" s="54">
        <f t="shared" si="1"/>
        <v>100</v>
      </c>
      <c r="AP40" s="5">
        <v>9</v>
      </c>
      <c r="AQ40" s="6">
        <v>7</v>
      </c>
      <c r="AR40" s="6">
        <v>3</v>
      </c>
      <c r="AS40" s="6">
        <v>13</v>
      </c>
      <c r="AT40" s="9">
        <v>5</v>
      </c>
      <c r="AU40" s="9">
        <v>8</v>
      </c>
      <c r="AV40" s="6">
        <v>4</v>
      </c>
      <c r="AW40" s="6">
        <v>28</v>
      </c>
      <c r="AX40" s="7">
        <v>0</v>
      </c>
      <c r="AY40" s="54">
        <f t="shared" si="2"/>
        <v>77</v>
      </c>
      <c r="AZ40" s="59">
        <f t="shared" si="3"/>
        <v>246</v>
      </c>
      <c r="BA40" s="11"/>
      <c r="BB40" s="11"/>
    </row>
    <row r="41" spans="1:56" ht="13">
      <c r="A41" s="31" t="s">
        <v>100</v>
      </c>
      <c r="B41" s="31" t="s">
        <v>66</v>
      </c>
      <c r="C41" s="44" t="s">
        <v>138</v>
      </c>
      <c r="D41" s="52" t="s">
        <v>33</v>
      </c>
      <c r="E41" s="5">
        <v>6</v>
      </c>
      <c r="F41" s="6">
        <v>2</v>
      </c>
      <c r="G41" s="6">
        <v>19</v>
      </c>
      <c r="H41" s="6">
        <v>2</v>
      </c>
      <c r="I41" s="6">
        <v>4</v>
      </c>
      <c r="J41" s="9">
        <v>12</v>
      </c>
      <c r="K41" s="6">
        <v>1</v>
      </c>
      <c r="L41" s="6">
        <v>4</v>
      </c>
      <c r="M41" s="6">
        <v>0</v>
      </c>
      <c r="N41" s="6">
        <v>1</v>
      </c>
      <c r="O41" s="6">
        <v>0</v>
      </c>
      <c r="P41" s="7">
        <v>0</v>
      </c>
      <c r="Q41" s="8">
        <f t="shared" si="0"/>
        <v>51</v>
      </c>
      <c r="R41" s="5">
        <v>4</v>
      </c>
      <c r="S41" s="6">
        <v>3</v>
      </c>
      <c r="T41" s="6">
        <v>1</v>
      </c>
      <c r="U41" s="6">
        <v>4</v>
      </c>
      <c r="V41" s="6">
        <v>31</v>
      </c>
      <c r="W41" s="6">
        <v>1</v>
      </c>
      <c r="X41" s="7">
        <v>0</v>
      </c>
      <c r="Y41" s="5">
        <v>10</v>
      </c>
      <c r="Z41" s="6">
        <v>2</v>
      </c>
      <c r="AA41" s="6">
        <v>3</v>
      </c>
      <c r="AB41" s="6">
        <v>6</v>
      </c>
      <c r="AC41" s="6">
        <v>1</v>
      </c>
      <c r="AD41" s="6">
        <v>27</v>
      </c>
      <c r="AE41" s="6">
        <v>4</v>
      </c>
      <c r="AF41" s="83">
        <v>2</v>
      </c>
      <c r="AG41" s="5">
        <v>2</v>
      </c>
      <c r="AH41" s="6">
        <v>7</v>
      </c>
      <c r="AI41" s="7">
        <v>4</v>
      </c>
      <c r="AJ41" s="5">
        <v>1</v>
      </c>
      <c r="AK41" s="6">
        <v>3</v>
      </c>
      <c r="AL41" s="6">
        <v>1</v>
      </c>
      <c r="AM41" s="7">
        <v>2</v>
      </c>
      <c r="AN41" s="8">
        <v>3</v>
      </c>
      <c r="AO41" s="54">
        <f t="shared" si="1"/>
        <v>122</v>
      </c>
      <c r="AP41" s="5">
        <v>5</v>
      </c>
      <c r="AQ41" s="6">
        <v>6</v>
      </c>
      <c r="AR41" s="6">
        <v>11</v>
      </c>
      <c r="AS41" s="6">
        <v>16</v>
      </c>
      <c r="AT41" s="9">
        <v>2</v>
      </c>
      <c r="AU41" s="9">
        <v>6</v>
      </c>
      <c r="AV41" s="6">
        <v>5</v>
      </c>
      <c r="AW41" s="6">
        <v>33</v>
      </c>
      <c r="AX41" s="57">
        <v>3</v>
      </c>
      <c r="AY41" s="54">
        <f t="shared" si="2"/>
        <v>87</v>
      </c>
      <c r="AZ41" s="59">
        <f t="shared" si="3"/>
        <v>260</v>
      </c>
      <c r="BA41" s="11"/>
      <c r="BB41" s="11"/>
    </row>
    <row r="42" spans="1:56" ht="13">
      <c r="A42" s="31" t="s">
        <v>100</v>
      </c>
      <c r="B42" s="31" t="s">
        <v>65</v>
      </c>
      <c r="C42" s="44" t="s">
        <v>139</v>
      </c>
      <c r="D42" s="52" t="s">
        <v>50</v>
      </c>
      <c r="E42" s="5">
        <v>7</v>
      </c>
      <c r="F42" s="6">
        <v>1</v>
      </c>
      <c r="G42" s="6">
        <v>12</v>
      </c>
      <c r="H42" s="6">
        <v>3</v>
      </c>
      <c r="I42" s="6">
        <v>4</v>
      </c>
      <c r="J42" s="9">
        <v>12</v>
      </c>
      <c r="K42" s="6">
        <v>3</v>
      </c>
      <c r="L42" s="6">
        <v>3</v>
      </c>
      <c r="M42" s="6">
        <v>1</v>
      </c>
      <c r="N42" s="6">
        <v>1</v>
      </c>
      <c r="O42" s="6">
        <v>0</v>
      </c>
      <c r="P42" s="7">
        <v>0</v>
      </c>
      <c r="Q42" s="8">
        <f t="shared" si="0"/>
        <v>47</v>
      </c>
      <c r="R42" s="5">
        <v>5</v>
      </c>
      <c r="S42" s="6">
        <v>4</v>
      </c>
      <c r="T42" s="6">
        <v>2</v>
      </c>
      <c r="U42" s="6">
        <v>5</v>
      </c>
      <c r="V42" s="6">
        <v>12</v>
      </c>
      <c r="W42" s="6">
        <v>1</v>
      </c>
      <c r="X42" s="7">
        <v>1</v>
      </c>
      <c r="Y42" s="5">
        <v>19</v>
      </c>
      <c r="Z42" s="6">
        <v>3</v>
      </c>
      <c r="AA42" s="6">
        <v>6</v>
      </c>
      <c r="AB42" s="6">
        <v>5</v>
      </c>
      <c r="AC42" s="6">
        <v>1</v>
      </c>
      <c r="AD42" s="6">
        <v>9</v>
      </c>
      <c r="AE42" s="6">
        <v>3</v>
      </c>
      <c r="AF42" s="83">
        <v>1</v>
      </c>
      <c r="AG42" s="5">
        <v>5</v>
      </c>
      <c r="AH42" s="6">
        <v>4</v>
      </c>
      <c r="AI42" s="7">
        <v>6</v>
      </c>
      <c r="AJ42" s="5">
        <v>1</v>
      </c>
      <c r="AK42" s="6">
        <v>5</v>
      </c>
      <c r="AL42" s="6">
        <v>2</v>
      </c>
      <c r="AM42" s="7">
        <v>1</v>
      </c>
      <c r="AN42" s="8">
        <v>3</v>
      </c>
      <c r="AO42" s="54">
        <f t="shared" si="1"/>
        <v>104</v>
      </c>
      <c r="AP42" s="5">
        <v>5</v>
      </c>
      <c r="AQ42" s="6">
        <v>17</v>
      </c>
      <c r="AR42" s="6">
        <v>12</v>
      </c>
      <c r="AS42" s="6">
        <v>17</v>
      </c>
      <c r="AT42" s="9">
        <v>5</v>
      </c>
      <c r="AU42" s="9">
        <v>5</v>
      </c>
      <c r="AV42" s="6">
        <v>9</v>
      </c>
      <c r="AW42" s="6">
        <v>48</v>
      </c>
      <c r="AX42" s="7">
        <v>0</v>
      </c>
      <c r="AY42" s="54">
        <f t="shared" si="2"/>
        <v>118</v>
      </c>
      <c r="AZ42" s="59">
        <f t="shared" si="3"/>
        <v>269</v>
      </c>
      <c r="BA42" s="11"/>
      <c r="BB42" s="11"/>
    </row>
    <row r="43" spans="1:56" ht="13">
      <c r="A43" s="31" t="s">
        <v>100</v>
      </c>
      <c r="B43" s="31" t="s">
        <v>65</v>
      </c>
      <c r="C43" s="44" t="s">
        <v>155</v>
      </c>
      <c r="D43" s="52" t="s">
        <v>48</v>
      </c>
      <c r="E43" s="5">
        <v>8</v>
      </c>
      <c r="F43" s="6">
        <v>3</v>
      </c>
      <c r="G43" s="6">
        <v>18</v>
      </c>
      <c r="H43" s="6">
        <v>4</v>
      </c>
      <c r="I43" s="6">
        <v>7</v>
      </c>
      <c r="J43" s="9">
        <v>9</v>
      </c>
      <c r="K43" s="6">
        <v>5</v>
      </c>
      <c r="L43" s="6">
        <v>5</v>
      </c>
      <c r="M43" s="6">
        <v>1</v>
      </c>
      <c r="N43" s="6">
        <v>1</v>
      </c>
      <c r="O43" s="6">
        <v>0</v>
      </c>
      <c r="P43" s="7">
        <v>0</v>
      </c>
      <c r="Q43" s="8">
        <f t="shared" si="0"/>
        <v>61</v>
      </c>
      <c r="R43" s="5">
        <v>8</v>
      </c>
      <c r="S43" s="6">
        <v>8</v>
      </c>
      <c r="T43" s="6">
        <v>1</v>
      </c>
      <c r="U43" s="6">
        <v>2</v>
      </c>
      <c r="V43" s="6">
        <v>10</v>
      </c>
      <c r="W43" s="6">
        <v>1</v>
      </c>
      <c r="X43" s="7">
        <v>1</v>
      </c>
      <c r="Y43" s="5">
        <v>17</v>
      </c>
      <c r="Z43" s="6">
        <v>4</v>
      </c>
      <c r="AA43" s="6">
        <v>3</v>
      </c>
      <c r="AB43" s="6">
        <v>9</v>
      </c>
      <c r="AC43" s="6">
        <v>3</v>
      </c>
      <c r="AD43" s="6">
        <v>4</v>
      </c>
      <c r="AE43" s="6">
        <v>1</v>
      </c>
      <c r="AF43" s="83">
        <v>1</v>
      </c>
      <c r="AG43" s="5">
        <v>8</v>
      </c>
      <c r="AH43" s="6">
        <v>3</v>
      </c>
      <c r="AI43" s="7">
        <v>8</v>
      </c>
      <c r="AJ43" s="5">
        <v>2</v>
      </c>
      <c r="AK43" s="6">
        <v>5</v>
      </c>
      <c r="AL43" s="6">
        <v>2</v>
      </c>
      <c r="AM43" s="7">
        <v>1</v>
      </c>
      <c r="AN43" s="8">
        <v>6</v>
      </c>
      <c r="AO43" s="54">
        <f t="shared" si="1"/>
        <v>108</v>
      </c>
      <c r="AP43" s="5">
        <v>17</v>
      </c>
      <c r="AQ43" s="6">
        <v>8</v>
      </c>
      <c r="AR43" s="6">
        <v>5</v>
      </c>
      <c r="AS43" s="6">
        <v>24</v>
      </c>
      <c r="AT43" s="9">
        <v>4</v>
      </c>
      <c r="AU43" s="9">
        <v>12</v>
      </c>
      <c r="AV43" s="6">
        <v>4</v>
      </c>
      <c r="AW43" s="6">
        <v>31</v>
      </c>
      <c r="AX43" s="7">
        <v>0</v>
      </c>
      <c r="AY43" s="54">
        <f t="shared" si="2"/>
        <v>105</v>
      </c>
      <c r="AZ43" s="59">
        <f t="shared" si="3"/>
        <v>274</v>
      </c>
      <c r="BA43" s="11"/>
      <c r="BB43" s="11"/>
    </row>
    <row r="44" spans="1:56" ht="14" customHeight="1">
      <c r="A44" s="31" t="s">
        <v>100</v>
      </c>
      <c r="B44" s="31" t="s">
        <v>66</v>
      </c>
      <c r="C44" s="44" t="s">
        <v>149</v>
      </c>
      <c r="D44" s="52" t="s">
        <v>42</v>
      </c>
      <c r="E44" s="5">
        <v>6</v>
      </c>
      <c r="F44" s="6">
        <v>1</v>
      </c>
      <c r="G44" s="6">
        <v>34</v>
      </c>
      <c r="H44" s="6">
        <v>2</v>
      </c>
      <c r="I44" s="6">
        <v>7</v>
      </c>
      <c r="J44" s="9">
        <v>11</v>
      </c>
      <c r="K44" s="6">
        <v>1</v>
      </c>
      <c r="L44" s="6">
        <v>5</v>
      </c>
      <c r="M44" s="6">
        <v>0</v>
      </c>
      <c r="N44" s="6">
        <v>1</v>
      </c>
      <c r="O44" s="6">
        <v>0</v>
      </c>
      <c r="P44" s="7">
        <v>0</v>
      </c>
      <c r="Q44" s="8">
        <f t="shared" si="0"/>
        <v>68</v>
      </c>
      <c r="R44" s="5">
        <v>8</v>
      </c>
      <c r="S44" s="6">
        <v>2</v>
      </c>
      <c r="T44" s="6">
        <v>1</v>
      </c>
      <c r="U44" s="6">
        <v>6</v>
      </c>
      <c r="V44" s="6">
        <v>29</v>
      </c>
      <c r="W44" s="6">
        <v>2</v>
      </c>
      <c r="X44" s="7">
        <v>2</v>
      </c>
      <c r="Y44" s="5">
        <v>12</v>
      </c>
      <c r="Z44" s="6">
        <v>4</v>
      </c>
      <c r="AA44" s="6">
        <v>4</v>
      </c>
      <c r="AB44" s="6">
        <v>7</v>
      </c>
      <c r="AC44" s="6">
        <v>1</v>
      </c>
      <c r="AD44" s="6">
        <v>22</v>
      </c>
      <c r="AE44" s="6">
        <v>6</v>
      </c>
      <c r="AF44" s="83">
        <v>3</v>
      </c>
      <c r="AG44" s="5">
        <v>2</v>
      </c>
      <c r="AH44" s="6">
        <v>6</v>
      </c>
      <c r="AI44" s="7">
        <v>10</v>
      </c>
      <c r="AJ44" s="5">
        <v>1</v>
      </c>
      <c r="AK44" s="6">
        <v>4</v>
      </c>
      <c r="AL44" s="6">
        <v>1</v>
      </c>
      <c r="AM44" s="7">
        <v>3</v>
      </c>
      <c r="AN44" s="8">
        <v>2</v>
      </c>
      <c r="AO44" s="54">
        <f t="shared" si="1"/>
        <v>138</v>
      </c>
      <c r="AP44" s="5">
        <v>13</v>
      </c>
      <c r="AQ44" s="6">
        <v>7</v>
      </c>
      <c r="AR44" s="6">
        <v>8</v>
      </c>
      <c r="AS44" s="6">
        <v>32</v>
      </c>
      <c r="AT44" s="9">
        <v>2</v>
      </c>
      <c r="AU44" s="9">
        <v>6</v>
      </c>
      <c r="AV44" s="6">
        <v>5</v>
      </c>
      <c r="AW44" s="6">
        <v>34</v>
      </c>
      <c r="AX44" s="57">
        <v>4</v>
      </c>
      <c r="AY44" s="54">
        <f t="shared" si="2"/>
        <v>111</v>
      </c>
      <c r="AZ44" s="59">
        <f t="shared" si="3"/>
        <v>317</v>
      </c>
      <c r="BA44" s="11"/>
      <c r="BB44" s="11"/>
    </row>
    <row r="45" spans="1:56" ht="13">
      <c r="A45" s="31" t="s">
        <v>99</v>
      </c>
      <c r="B45" s="31" t="s">
        <v>65</v>
      </c>
      <c r="C45" s="44" t="s">
        <v>144</v>
      </c>
      <c r="D45" s="50" t="s">
        <v>58</v>
      </c>
      <c r="E45" s="5">
        <v>4</v>
      </c>
      <c r="F45" s="6">
        <v>1</v>
      </c>
      <c r="G45" s="6">
        <v>14</v>
      </c>
      <c r="H45" s="6">
        <v>4</v>
      </c>
      <c r="I45" s="6">
        <v>2</v>
      </c>
      <c r="J45" s="9">
        <v>18</v>
      </c>
      <c r="K45" s="6">
        <v>4</v>
      </c>
      <c r="L45" s="6">
        <v>4</v>
      </c>
      <c r="M45" s="6">
        <v>1</v>
      </c>
      <c r="N45" s="6">
        <v>1</v>
      </c>
      <c r="O45" s="6">
        <v>0</v>
      </c>
      <c r="P45" s="7">
        <v>0</v>
      </c>
      <c r="Q45" s="8">
        <f t="shared" si="0"/>
        <v>53</v>
      </c>
      <c r="R45" s="5">
        <v>5</v>
      </c>
      <c r="S45" s="6">
        <v>3</v>
      </c>
      <c r="T45" s="6">
        <v>2</v>
      </c>
      <c r="U45" s="6">
        <v>2</v>
      </c>
      <c r="V45" s="6">
        <v>13</v>
      </c>
      <c r="W45" s="6">
        <v>2</v>
      </c>
      <c r="X45" s="7">
        <v>1</v>
      </c>
      <c r="Y45" s="5">
        <v>14</v>
      </c>
      <c r="Z45" s="6">
        <v>4</v>
      </c>
      <c r="AA45" s="6">
        <v>7</v>
      </c>
      <c r="AB45" s="6">
        <v>7</v>
      </c>
      <c r="AC45" s="6">
        <v>1</v>
      </c>
      <c r="AD45" s="6">
        <v>8</v>
      </c>
      <c r="AE45" s="6">
        <v>3</v>
      </c>
      <c r="AF45" s="83">
        <v>1</v>
      </c>
      <c r="AG45" s="5">
        <v>2</v>
      </c>
      <c r="AH45" s="6">
        <v>4</v>
      </c>
      <c r="AI45" s="7">
        <v>5</v>
      </c>
      <c r="AJ45" s="5">
        <v>1</v>
      </c>
      <c r="AK45" s="6">
        <v>4</v>
      </c>
      <c r="AL45" s="6">
        <v>3</v>
      </c>
      <c r="AM45" s="7">
        <v>3</v>
      </c>
      <c r="AN45" s="8">
        <v>5</v>
      </c>
      <c r="AO45" s="54">
        <f t="shared" si="1"/>
        <v>100</v>
      </c>
      <c r="AP45" s="5">
        <v>9</v>
      </c>
      <c r="AQ45" s="6">
        <v>22</v>
      </c>
      <c r="AR45" s="6">
        <v>7</v>
      </c>
      <c r="AS45" s="6">
        <v>27</v>
      </c>
      <c r="AT45" s="9">
        <v>9</v>
      </c>
      <c r="AU45" s="9">
        <v>22</v>
      </c>
      <c r="AV45" s="6">
        <v>7</v>
      </c>
      <c r="AW45" s="6">
        <v>70</v>
      </c>
      <c r="AX45" s="57">
        <v>1</v>
      </c>
      <c r="AY45" s="54">
        <f t="shared" si="2"/>
        <v>174</v>
      </c>
      <c r="AZ45" s="59">
        <f t="shared" si="3"/>
        <v>327</v>
      </c>
      <c r="BA45" s="11"/>
      <c r="BB45" s="11"/>
    </row>
    <row r="46" spans="1:56" s="11" customFormat="1" ht="13">
      <c r="A46" s="70"/>
      <c r="B46" s="71"/>
      <c r="C46" s="72"/>
      <c r="D46" s="53" t="s">
        <v>8</v>
      </c>
      <c r="E46" s="74">
        <f t="shared" ref="E46:AY46" si="4">SUM(E4:E45)</f>
        <v>141</v>
      </c>
      <c r="F46" s="42">
        <f t="shared" si="4"/>
        <v>62</v>
      </c>
      <c r="G46" s="42">
        <f t="shared" si="4"/>
        <v>619</v>
      </c>
      <c r="H46" s="42">
        <f t="shared" si="4"/>
        <v>105</v>
      </c>
      <c r="I46" s="42">
        <f t="shared" si="4"/>
        <v>152</v>
      </c>
      <c r="J46" s="42">
        <f t="shared" si="4"/>
        <v>361</v>
      </c>
      <c r="K46" s="42">
        <f t="shared" si="4"/>
        <v>101</v>
      </c>
      <c r="L46" s="42">
        <f t="shared" si="4"/>
        <v>145</v>
      </c>
      <c r="M46" s="42">
        <f t="shared" si="4"/>
        <v>35</v>
      </c>
      <c r="N46" s="42">
        <f t="shared" si="4"/>
        <v>44</v>
      </c>
      <c r="O46" s="42">
        <f t="shared" si="4"/>
        <v>26</v>
      </c>
      <c r="P46" s="75">
        <f t="shared" si="4"/>
        <v>6</v>
      </c>
      <c r="Q46" s="76">
        <f t="shared" si="4"/>
        <v>1797</v>
      </c>
      <c r="R46" s="74">
        <f t="shared" si="4"/>
        <v>205</v>
      </c>
      <c r="S46" s="42">
        <f t="shared" si="4"/>
        <v>65</v>
      </c>
      <c r="T46" s="42">
        <f t="shared" si="4"/>
        <v>44</v>
      </c>
      <c r="U46" s="42">
        <f t="shared" si="4"/>
        <v>86</v>
      </c>
      <c r="V46" s="42">
        <f t="shared" si="4"/>
        <v>357</v>
      </c>
      <c r="W46" s="42">
        <f t="shared" si="4"/>
        <v>66</v>
      </c>
      <c r="X46" s="75">
        <f t="shared" si="4"/>
        <v>19</v>
      </c>
      <c r="Y46" s="74">
        <f t="shared" si="4"/>
        <v>357</v>
      </c>
      <c r="Z46" s="42">
        <f t="shared" si="4"/>
        <v>56</v>
      </c>
      <c r="AA46" s="42">
        <f t="shared" si="4"/>
        <v>110</v>
      </c>
      <c r="AB46" s="42">
        <f t="shared" si="4"/>
        <v>128</v>
      </c>
      <c r="AC46" s="42">
        <f t="shared" si="4"/>
        <v>51</v>
      </c>
      <c r="AD46" s="42">
        <f t="shared" si="4"/>
        <v>275</v>
      </c>
      <c r="AE46" s="42">
        <f t="shared" si="4"/>
        <v>89</v>
      </c>
      <c r="AF46" s="53">
        <f t="shared" si="4"/>
        <v>45</v>
      </c>
      <c r="AG46" s="78">
        <f t="shared" si="4"/>
        <v>106</v>
      </c>
      <c r="AH46" s="79">
        <f t="shared" si="4"/>
        <v>133</v>
      </c>
      <c r="AI46" s="80">
        <f t="shared" si="4"/>
        <v>162</v>
      </c>
      <c r="AJ46" s="74">
        <f t="shared" si="4"/>
        <v>43</v>
      </c>
      <c r="AK46" s="42">
        <f t="shared" si="4"/>
        <v>100</v>
      </c>
      <c r="AL46" s="42">
        <f t="shared" si="4"/>
        <v>52</v>
      </c>
      <c r="AM46" s="75">
        <f t="shared" si="4"/>
        <v>43</v>
      </c>
      <c r="AN46" s="76">
        <f t="shared" si="4"/>
        <v>79</v>
      </c>
      <c r="AO46" s="77">
        <f t="shared" si="4"/>
        <v>2671</v>
      </c>
      <c r="AP46" s="78">
        <f t="shared" si="4"/>
        <v>245</v>
      </c>
      <c r="AQ46" s="79">
        <f t="shared" si="4"/>
        <v>398</v>
      </c>
      <c r="AR46" s="79">
        <f t="shared" si="4"/>
        <v>103</v>
      </c>
      <c r="AS46" s="79">
        <f t="shared" si="4"/>
        <v>415</v>
      </c>
      <c r="AT46" s="79">
        <f t="shared" si="4"/>
        <v>65</v>
      </c>
      <c r="AU46" s="79">
        <f t="shared" si="4"/>
        <v>220</v>
      </c>
      <c r="AV46" s="79">
        <f t="shared" si="4"/>
        <v>155</v>
      </c>
      <c r="AW46" s="79">
        <f t="shared" si="4"/>
        <v>1001</v>
      </c>
      <c r="AX46" s="80">
        <f t="shared" si="4"/>
        <v>22</v>
      </c>
      <c r="AY46" s="81">
        <f t="shared" si="4"/>
        <v>2624</v>
      </c>
      <c r="AZ46" s="73">
        <f>Q46+AO46+AY46</f>
        <v>7092</v>
      </c>
      <c r="BA46" s="15"/>
    </row>
    <row r="47" spans="1:56" ht="14" thickBot="1">
      <c r="A47" s="1"/>
      <c r="B47" s="2"/>
      <c r="C47" s="2"/>
      <c r="D47" s="61" t="s">
        <v>161</v>
      </c>
      <c r="E47" s="62">
        <f>AVERAGE(E4:E45)</f>
        <v>3.3571428571428572</v>
      </c>
      <c r="F47" s="63">
        <f t="shared" ref="F47:AX47" si="5">AVERAGE(F4:F45)</f>
        <v>1.4761904761904763</v>
      </c>
      <c r="G47" s="63">
        <f t="shared" si="5"/>
        <v>14.738095238095237</v>
      </c>
      <c r="H47" s="63">
        <f t="shared" si="5"/>
        <v>2.5</v>
      </c>
      <c r="I47" s="63">
        <f t="shared" si="5"/>
        <v>3.6190476190476191</v>
      </c>
      <c r="J47" s="63">
        <f t="shared" si="5"/>
        <v>8.5952380952380949</v>
      </c>
      <c r="K47" s="63">
        <f t="shared" si="5"/>
        <v>2.4047619047619047</v>
      </c>
      <c r="L47" s="63">
        <f t="shared" si="5"/>
        <v>3.4523809523809526</v>
      </c>
      <c r="M47" s="63">
        <f t="shared" si="5"/>
        <v>0.83333333333333337</v>
      </c>
      <c r="N47" s="63">
        <f t="shared" si="5"/>
        <v>1.0476190476190477</v>
      </c>
      <c r="O47" s="63">
        <f t="shared" si="5"/>
        <v>0.61904761904761907</v>
      </c>
      <c r="P47" s="64">
        <f t="shared" si="5"/>
        <v>0.14285714285714285</v>
      </c>
      <c r="Q47" s="65">
        <f t="shared" si="5"/>
        <v>42.785714285714285</v>
      </c>
      <c r="R47" s="62">
        <f t="shared" si="5"/>
        <v>4.8809523809523814</v>
      </c>
      <c r="S47" s="63">
        <f t="shared" si="5"/>
        <v>1.5476190476190477</v>
      </c>
      <c r="T47" s="63">
        <f t="shared" si="5"/>
        <v>1.0476190476190477</v>
      </c>
      <c r="U47" s="63">
        <f t="shared" si="5"/>
        <v>2.0476190476190474</v>
      </c>
      <c r="V47" s="63">
        <f t="shared" si="5"/>
        <v>8.5</v>
      </c>
      <c r="W47" s="63">
        <f t="shared" si="5"/>
        <v>1.5714285714285714</v>
      </c>
      <c r="X47" s="63">
        <f t="shared" si="5"/>
        <v>0.45238095238095238</v>
      </c>
      <c r="Y47" s="63">
        <f t="shared" si="5"/>
        <v>8.5</v>
      </c>
      <c r="Z47" s="63">
        <f t="shared" si="5"/>
        <v>1.3333333333333333</v>
      </c>
      <c r="AA47" s="63">
        <f t="shared" si="5"/>
        <v>2.6190476190476191</v>
      </c>
      <c r="AB47" s="63">
        <f t="shared" si="5"/>
        <v>3.0476190476190474</v>
      </c>
      <c r="AC47" s="63">
        <f t="shared" si="5"/>
        <v>1.2142857142857142</v>
      </c>
      <c r="AD47" s="63">
        <f t="shared" si="5"/>
        <v>6.5476190476190474</v>
      </c>
      <c r="AE47" s="63">
        <f t="shared" si="5"/>
        <v>2.1190476190476191</v>
      </c>
      <c r="AF47" s="84">
        <f t="shared" si="5"/>
        <v>1.0714285714285714</v>
      </c>
      <c r="AG47" s="62">
        <f t="shared" si="5"/>
        <v>2.5238095238095237</v>
      </c>
      <c r="AH47" s="63">
        <f t="shared" si="5"/>
        <v>3.1666666666666665</v>
      </c>
      <c r="AI47" s="64">
        <f t="shared" si="5"/>
        <v>3.8571428571428572</v>
      </c>
      <c r="AJ47" s="62">
        <f t="shared" si="5"/>
        <v>1.0238095238095237</v>
      </c>
      <c r="AK47" s="63">
        <f t="shared" si="5"/>
        <v>2.3809523809523809</v>
      </c>
      <c r="AL47" s="63">
        <f t="shared" si="5"/>
        <v>1.2380952380952381</v>
      </c>
      <c r="AM47" s="64">
        <f t="shared" si="5"/>
        <v>1.0238095238095237</v>
      </c>
      <c r="AN47" s="65">
        <f t="shared" si="5"/>
        <v>1.8809523809523809</v>
      </c>
      <c r="AO47" s="66">
        <f t="shared" si="5"/>
        <v>63.595238095238095</v>
      </c>
      <c r="AP47" s="62">
        <f t="shared" si="5"/>
        <v>5.833333333333333</v>
      </c>
      <c r="AQ47" s="63">
        <f t="shared" si="5"/>
        <v>9.4761904761904763</v>
      </c>
      <c r="AR47" s="63">
        <f t="shared" si="5"/>
        <v>2.4523809523809526</v>
      </c>
      <c r="AS47" s="63">
        <f t="shared" si="5"/>
        <v>9.8809523809523814</v>
      </c>
      <c r="AT47" s="63">
        <f t="shared" si="5"/>
        <v>1.5476190476190477</v>
      </c>
      <c r="AU47" s="63">
        <f t="shared" si="5"/>
        <v>5.2380952380952381</v>
      </c>
      <c r="AV47" s="63">
        <f t="shared" si="5"/>
        <v>3.6904761904761907</v>
      </c>
      <c r="AW47" s="63">
        <f t="shared" si="5"/>
        <v>23.833333333333332</v>
      </c>
      <c r="AX47" s="64">
        <f t="shared" si="5"/>
        <v>0.52380952380952384</v>
      </c>
      <c r="AY47" s="66">
        <f>AVERAGE(AY4:AY45)</f>
        <v>62.476190476190474</v>
      </c>
      <c r="AZ47" s="65">
        <f>AVERAGE(AZ4:AZ45)</f>
        <v>168.85714285714286</v>
      </c>
      <c r="BA47" s="15"/>
      <c r="BB47" s="15"/>
      <c r="BC47" s="12"/>
      <c r="BD47" s="12"/>
    </row>
    <row r="48" spans="1:56" ht="13">
      <c r="D48" s="13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BA48" s="58"/>
      <c r="BB48" s="15"/>
      <c r="BC48" s="12"/>
      <c r="BD48" s="12"/>
    </row>
    <row r="49" spans="1:70" ht="13">
      <c r="D49" s="13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BA49" s="12"/>
      <c r="BB49" s="12"/>
      <c r="BC49" s="12"/>
      <c r="BD49" s="12"/>
    </row>
    <row r="50" spans="1:70" ht="13">
      <c r="D50" s="14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BA50" s="12"/>
      <c r="BB50" s="12"/>
      <c r="BC50" s="12"/>
      <c r="BD50" s="12"/>
    </row>
    <row r="51" spans="1:70">
      <c r="R51" s="11"/>
      <c r="S51" s="11"/>
      <c r="T51" s="16"/>
      <c r="U51" s="17"/>
      <c r="V51" s="11"/>
      <c r="W51" s="15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BA51" s="12"/>
      <c r="BB51" s="12"/>
      <c r="BC51" s="12"/>
      <c r="BD51" s="12"/>
    </row>
    <row r="52" spans="1:70">
      <c r="D52" s="14"/>
      <c r="R52" s="11"/>
      <c r="S52" s="11"/>
      <c r="T52" s="16"/>
      <c r="U52" s="17"/>
      <c r="V52" s="11"/>
      <c r="W52" s="15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</row>
    <row r="53" spans="1:70">
      <c r="D53" s="14"/>
      <c r="R53" s="11"/>
      <c r="S53" s="11"/>
      <c r="T53" s="16"/>
      <c r="U53" s="17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</row>
    <row r="54" spans="1:70">
      <c r="D54" s="14"/>
      <c r="P54" s="18"/>
      <c r="Q54" s="18"/>
      <c r="R54" s="11"/>
      <c r="S54" s="11"/>
      <c r="T54" s="16"/>
      <c r="U54" s="17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9"/>
      <c r="AO54" s="19"/>
      <c r="AR54" s="11"/>
      <c r="AS54" s="20"/>
      <c r="AT54" s="21"/>
      <c r="AU54" s="21"/>
      <c r="AV54" s="21"/>
      <c r="AW54" s="21"/>
      <c r="AX54" s="18"/>
      <c r="AY54" s="18"/>
      <c r="AZ54" s="21"/>
      <c r="BA54" s="21"/>
      <c r="BB54" s="21"/>
      <c r="BC54" s="21"/>
      <c r="BD54" s="21"/>
      <c r="BE54" s="21"/>
      <c r="BF54" s="85"/>
      <c r="BG54" s="85"/>
      <c r="BH54" s="22"/>
      <c r="BI54" s="22"/>
      <c r="BJ54" s="22"/>
      <c r="BK54" s="22"/>
      <c r="BL54" s="85"/>
      <c r="BM54" s="85"/>
      <c r="BN54" s="85"/>
      <c r="BO54" s="85"/>
      <c r="BP54" s="85"/>
      <c r="BQ54" s="22"/>
      <c r="BR54" s="20"/>
    </row>
    <row r="55" spans="1:70">
      <c r="D55" s="23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7"/>
      <c r="Q55" s="17"/>
      <c r="R55" s="24"/>
      <c r="S55" s="24"/>
      <c r="T55" s="16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17"/>
      <c r="AJ55" s="17"/>
      <c r="AK55" s="17"/>
      <c r="AL55" s="17"/>
      <c r="AM55" s="17"/>
      <c r="AN55" s="17"/>
      <c r="AO55" s="17"/>
      <c r="AR55" s="11"/>
      <c r="AS55" s="20"/>
      <c r="AT55" s="25"/>
      <c r="AU55" s="25"/>
      <c r="AV55" s="25"/>
      <c r="AW55" s="25"/>
      <c r="AX55" s="17"/>
      <c r="AY55" s="17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0"/>
    </row>
    <row r="56" spans="1:70">
      <c r="R56" s="11"/>
      <c r="S56" s="11"/>
      <c r="T56" s="16"/>
      <c r="U56" s="17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R56" s="11"/>
      <c r="AS56" s="20"/>
      <c r="AT56" s="20"/>
      <c r="AU56" s="20"/>
      <c r="AV56" s="20"/>
      <c r="AW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</row>
    <row r="57" spans="1:70">
      <c r="R57" s="11"/>
      <c r="S57" s="11"/>
      <c r="T57" s="16"/>
      <c r="U57" s="17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R57" s="11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</row>
    <row r="58" spans="1:70"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R58" s="11"/>
      <c r="S58" s="11"/>
      <c r="T58" s="11"/>
      <c r="U58" s="11"/>
      <c r="V58" s="11"/>
      <c r="W58" s="11"/>
      <c r="X58" s="17"/>
      <c r="Y58" s="16"/>
      <c r="Z58" s="16"/>
      <c r="AA58" s="16"/>
      <c r="AB58" s="11"/>
      <c r="AC58" s="11"/>
      <c r="AD58" s="11"/>
      <c r="AE58" s="11"/>
      <c r="AF58" s="11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</row>
    <row r="59" spans="1:70">
      <c r="H59" s="27"/>
      <c r="I59" s="4"/>
      <c r="R59" s="11"/>
      <c r="S59" s="11"/>
      <c r="T59" s="11"/>
      <c r="U59" s="11"/>
      <c r="V59" s="11"/>
      <c r="W59" s="11"/>
      <c r="X59" s="17"/>
      <c r="Y59" s="16"/>
      <c r="Z59" s="16"/>
      <c r="AA59" s="16"/>
      <c r="AB59" s="11"/>
      <c r="AC59" s="11"/>
      <c r="AD59" s="11"/>
      <c r="AE59" s="11"/>
      <c r="AF59" s="11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</row>
    <row r="60" spans="1:70">
      <c r="R60" s="11"/>
      <c r="S60" s="11"/>
      <c r="T60" s="16"/>
      <c r="U60" s="17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R60" s="11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</row>
    <row r="61" spans="1:70" s="4" customFormat="1" ht="13">
      <c r="A61" s="17"/>
      <c r="B61" s="17"/>
      <c r="C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R61" s="17"/>
      <c r="AS61" s="28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</row>
    <row r="62" spans="1:70" s="4" customFormat="1" ht="13">
      <c r="A62" s="29"/>
      <c r="B62" s="29"/>
      <c r="C62" s="29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R62" s="17"/>
      <c r="AS62" s="28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</row>
    <row r="63" spans="1:70" s="10" customFormat="1" ht="13">
      <c r="A63" s="30"/>
      <c r="B63" s="30"/>
      <c r="C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R63" s="30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</row>
    <row r="64" spans="1:70">
      <c r="A64" s="11"/>
      <c r="B64" s="30"/>
      <c r="C64" s="30"/>
    </row>
    <row r="65" spans="1:39">
      <c r="A65" s="11"/>
      <c r="B65" s="30"/>
      <c r="C65" s="30"/>
    </row>
    <row r="66" spans="1:39"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U66" s="17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</row>
    <row r="67" spans="1:39"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U67" s="17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</row>
  </sheetData>
  <sortState ref="A3:BA45">
    <sortCondition ref="AZ3:AZ45"/>
  </sortState>
  <mergeCells count="10">
    <mergeCell ref="BN54:BP54"/>
    <mergeCell ref="R2:X2"/>
    <mergeCell ref="Y2:AF2"/>
    <mergeCell ref="E1:Q2"/>
    <mergeCell ref="R1:AO1"/>
    <mergeCell ref="AP1:AY2"/>
    <mergeCell ref="BF54:BG54"/>
    <mergeCell ref="BL54:BM54"/>
    <mergeCell ref="AG2:AI2"/>
    <mergeCell ref="AJ2:AM2"/>
  </mergeCells>
  <conditionalFormatting sqref="AZ4:AZ45">
    <cfRule type="colorScale" priority="7">
      <colorScale>
        <cfvo type="min"/>
        <cfvo type="num" val="169"/>
        <cfvo type="max"/>
        <color theme="0"/>
        <color rgb="FFFFEB84"/>
        <color rgb="FFFF0000"/>
      </colorScale>
    </cfRule>
  </conditionalFormatting>
  <conditionalFormatting sqref="E4:P45">
    <cfRule type="colorScale" priority="6">
      <colorScale>
        <cfvo type="num" val="0"/>
        <cfvo type="num" val="1"/>
        <cfvo type="num" val="200"/>
        <color theme="3" tint="0.39997558519241921"/>
        <color theme="0"/>
        <color theme="0"/>
      </colorScale>
    </cfRule>
  </conditionalFormatting>
  <conditionalFormatting sqref="R4:AN45">
    <cfRule type="colorScale" priority="5">
      <colorScale>
        <cfvo type="num" val="0"/>
        <cfvo type="num" val="1"/>
        <cfvo type="num" val="200"/>
        <color theme="3" tint="0.39997558519241921"/>
        <color theme="0"/>
        <color theme="0"/>
      </colorScale>
    </cfRule>
  </conditionalFormatting>
  <conditionalFormatting sqref="AP4:AX45">
    <cfRule type="colorScale" priority="4">
      <colorScale>
        <cfvo type="num" val="0"/>
        <cfvo type="num" val="1"/>
        <cfvo type="num" val="200"/>
        <color theme="3" tint="0.39997558519241921"/>
        <color theme="0"/>
        <color theme="0"/>
      </colorScale>
    </cfRule>
  </conditionalFormatting>
  <conditionalFormatting sqref="AY4:AY45">
    <cfRule type="colorScale" priority="3">
      <colorScale>
        <cfvo type="min"/>
        <cfvo type="num" val="62"/>
        <cfvo type="max"/>
        <color theme="0"/>
        <color rgb="FFFFEB84"/>
        <color rgb="FFFF0000"/>
      </colorScale>
    </cfRule>
  </conditionalFormatting>
  <conditionalFormatting sqref="AO4:AO45">
    <cfRule type="colorScale" priority="2">
      <colorScale>
        <cfvo type="min"/>
        <cfvo type="num" val="64"/>
        <cfvo type="max"/>
        <color theme="0"/>
        <color rgb="FFFFEB84"/>
        <color rgb="FFFF0000"/>
      </colorScale>
    </cfRule>
  </conditionalFormatting>
  <conditionalFormatting sqref="Q4:Q45">
    <cfRule type="colorScale" priority="1">
      <colorScale>
        <cfvo type="min"/>
        <cfvo type="percentile" val="43"/>
        <cfvo type="max"/>
        <color theme="0"/>
        <color rgb="FFFFEB84"/>
        <color rgb="FFFF0000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 Copies</vt:lpstr>
    </vt:vector>
  </TitlesOfParts>
  <Company>Lund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Dimitrios Floudas</dc:creator>
  <cp:lastModifiedBy>Dimitrios Floudas</cp:lastModifiedBy>
  <cp:lastPrinted>2018-10-08T07:47:14Z</cp:lastPrinted>
  <dcterms:created xsi:type="dcterms:W3CDTF">2018-02-27T15:15:14Z</dcterms:created>
  <dcterms:modified xsi:type="dcterms:W3CDTF">2019-08-28T15:10:46Z</dcterms:modified>
</cp:coreProperties>
</file>