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villasenor\OneDrive - INGENIERIA ESPECIALIZADA\Escritorio\IEB\PROTOCOLOS\HINCAPIÉ\"/>
    </mc:Choice>
  </mc:AlternateContent>
  <bookViews>
    <workbookView xWindow="810" yWindow="-120" windowWidth="19800" windowHeight="11760"/>
  </bookViews>
  <sheets>
    <sheet name="Entradas" sheetId="1" r:id="rId1"/>
    <sheet name="Salidas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8" i="1" l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18" i="2"/>
  <c r="H19" i="2"/>
  <c r="H20" i="2"/>
  <c r="H21" i="2"/>
  <c r="H17" i="2"/>
  <c r="H16" i="2"/>
  <c r="H15" i="2"/>
  <c r="H14" i="2"/>
  <c r="H13" i="2"/>
  <c r="H12" i="2"/>
  <c r="H11" i="2"/>
  <c r="H10" i="2"/>
  <c r="H9" i="2"/>
  <c r="H8" i="2"/>
  <c r="H7" i="2"/>
  <c r="H6" i="2"/>
  <c r="A8" i="2"/>
  <c r="A9" i="2"/>
  <c r="A10" i="2"/>
  <c r="A11" i="2"/>
  <c r="A12" i="2"/>
  <c r="A13" i="2"/>
  <c r="A14" i="2"/>
  <c r="A15" i="2"/>
  <c r="A16" i="2"/>
  <c r="A17" i="2"/>
  <c r="A18" i="2"/>
  <c r="A23" i="2"/>
  <c r="A24" i="2"/>
  <c r="A25" i="2"/>
  <c r="A26" i="2"/>
  <c r="A27" i="2"/>
  <c r="A28" i="2"/>
  <c r="A29" i="2"/>
  <c r="A30" i="2"/>
  <c r="A31" i="2"/>
  <c r="A32" i="2"/>
  <c r="A33" i="2"/>
  <c r="A34" i="2"/>
  <c r="A39" i="2"/>
  <c r="A40" i="2"/>
  <c r="A41" i="2"/>
  <c r="A42" i="2"/>
  <c r="A43" i="2"/>
  <c r="A44" i="2"/>
  <c r="A45" i="2"/>
  <c r="A46" i="2"/>
  <c r="A7" i="2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5" i="1"/>
  <c r="A46" i="1"/>
  <c r="A47" i="1"/>
  <c r="A48" i="1"/>
  <c r="A49" i="1"/>
  <c r="A50" i="1"/>
  <c r="A51" i="1"/>
  <c r="A52" i="1"/>
  <c r="A53" i="1"/>
  <c r="A54" i="1"/>
  <c r="A5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6" i="1"/>
</calcChain>
</file>

<file path=xl/sharedStrings.xml><?xml version="1.0" encoding="utf-8"?>
<sst xmlns="http://schemas.openxmlformats.org/spreadsheetml/2006/main" count="472" uniqueCount="273">
  <si>
    <t>Rele Siemens 7UT85 (-F002)</t>
  </si>
  <si>
    <t xml:space="preserve">Binary Input </t>
  </si>
  <si>
    <t>Señal</t>
  </si>
  <si>
    <t>Entrada</t>
  </si>
  <si>
    <t>Estado Normal</t>
  </si>
  <si>
    <t>Estado Operado</t>
  </si>
  <si>
    <t>1BI-1</t>
  </si>
  <si>
    <t>1BI-3</t>
  </si>
  <si>
    <t>Anormalidad BCU</t>
  </si>
  <si>
    <t>1BI-4</t>
  </si>
  <si>
    <t>2BI-1</t>
  </si>
  <si>
    <t>2BI-2</t>
  </si>
  <si>
    <t>Supervisión de circuito de disparo 1 (Q0 Cerrado)</t>
  </si>
  <si>
    <t>3BI-1</t>
  </si>
  <si>
    <t>Supervisión de circuito de disparo 1 (Q0 Abierto)</t>
  </si>
  <si>
    <t>3BI-2</t>
  </si>
  <si>
    <t>Falla VCD alimentacion -BCU</t>
  </si>
  <si>
    <t>3BI-3</t>
  </si>
  <si>
    <t>3BI-4</t>
  </si>
  <si>
    <t>3BI-5</t>
  </si>
  <si>
    <t>Cierre Manual (1B0-6 BCU, S01, S02)</t>
  </si>
  <si>
    <t>3BI-6</t>
  </si>
  <si>
    <t>3BI-7</t>
  </si>
  <si>
    <t>Rele Siemens 7UT85 (-F003)</t>
  </si>
  <si>
    <t>2BI-3</t>
  </si>
  <si>
    <t>Cierre Manual (2B0-2 BCU, S01, S02)</t>
  </si>
  <si>
    <t>Rele Siemens 6MD85 (-BCU)</t>
  </si>
  <si>
    <t xml:space="preserve">Falla VCD circuito de cierre del interruptor </t>
  </si>
  <si>
    <t>1B1-1</t>
  </si>
  <si>
    <t xml:space="preserve">Falla VCD circuito de disparo 1 </t>
  </si>
  <si>
    <t>1B1-2</t>
  </si>
  <si>
    <t>Falla VCD circuito de disparo 2</t>
  </si>
  <si>
    <t>1B1-3</t>
  </si>
  <si>
    <t>Falla VCD circuito seccionador</t>
  </si>
  <si>
    <t>1B1-4</t>
  </si>
  <si>
    <t>Falla VCD alimentación -F002</t>
  </si>
  <si>
    <t>1B1-5</t>
  </si>
  <si>
    <t>Falla VCD alimentación -F003</t>
  </si>
  <si>
    <t>1B1-6</t>
  </si>
  <si>
    <t>1B1-7</t>
  </si>
  <si>
    <t>MCB -F203 (PT barra 69kV -BCU) operado</t>
  </si>
  <si>
    <t>MCB -F206 (PT barra 13,8kV -BCU) operado</t>
  </si>
  <si>
    <t>Opero -K100 (86T)</t>
  </si>
  <si>
    <t>3BI-8</t>
  </si>
  <si>
    <t>3BI-9</t>
  </si>
  <si>
    <t>Anormalidad -F002</t>
  </si>
  <si>
    <t>3BI-10</t>
  </si>
  <si>
    <t>Anormalidad -F003</t>
  </si>
  <si>
    <t>3BI-11</t>
  </si>
  <si>
    <t>3BI-13</t>
  </si>
  <si>
    <t>3BI-14</t>
  </si>
  <si>
    <t>3BI-15</t>
  </si>
  <si>
    <t>3BI-16</t>
  </si>
  <si>
    <t>4BI-1</t>
  </si>
  <si>
    <t>4BI-2</t>
  </si>
  <si>
    <t>4BI-3</t>
  </si>
  <si>
    <t>4BI-4</t>
  </si>
  <si>
    <t>4BI-5</t>
  </si>
  <si>
    <t>4BI-6</t>
  </si>
  <si>
    <t>4BI-7</t>
  </si>
  <si>
    <t>4BI-9</t>
  </si>
  <si>
    <t>4BI-10</t>
  </si>
  <si>
    <t>4BI-11</t>
  </si>
  <si>
    <t>4BI-12</t>
  </si>
  <si>
    <t>4BI-13</t>
  </si>
  <si>
    <t>4BI-14</t>
  </si>
  <si>
    <t>4BI-15</t>
  </si>
  <si>
    <t>4BI-16</t>
  </si>
  <si>
    <t>4BI-17</t>
  </si>
  <si>
    <t>4BI-18</t>
  </si>
  <si>
    <t>4BI-19</t>
  </si>
  <si>
    <t>4BI-32</t>
  </si>
  <si>
    <t>4BI-33</t>
  </si>
  <si>
    <t>4BI-34</t>
  </si>
  <si>
    <t>4BI-35</t>
  </si>
  <si>
    <t>4BI-36</t>
  </si>
  <si>
    <t>4BI-37</t>
  </si>
  <si>
    <t>4BI-38</t>
  </si>
  <si>
    <t>4BI-39</t>
  </si>
  <si>
    <t>4BI-40</t>
  </si>
  <si>
    <t>4BI-41</t>
  </si>
  <si>
    <t>4BI-42</t>
  </si>
  <si>
    <t>4BI-44</t>
  </si>
  <si>
    <t>4BI-45</t>
  </si>
  <si>
    <t>4BI-47</t>
  </si>
  <si>
    <t>4BI-48</t>
  </si>
  <si>
    <t>Binary OutPut</t>
  </si>
  <si>
    <t>Salida</t>
  </si>
  <si>
    <t>1BO-1</t>
  </si>
  <si>
    <t>1BO-2</t>
  </si>
  <si>
    <t>1BO-3</t>
  </si>
  <si>
    <t>1BO-4</t>
  </si>
  <si>
    <t>2BO-2</t>
  </si>
  <si>
    <t>3BO-1</t>
  </si>
  <si>
    <t>3BO-5</t>
  </si>
  <si>
    <t>1BO-5</t>
  </si>
  <si>
    <t>1BO-6</t>
  </si>
  <si>
    <t>2BO-1</t>
  </si>
  <si>
    <t>Rele Siemens 7SJ85 (-F004)</t>
  </si>
  <si>
    <t>3BO-6</t>
  </si>
  <si>
    <t>3BO-7</t>
  </si>
  <si>
    <t>Cierre Emergente</t>
  </si>
  <si>
    <t>Hoja</t>
  </si>
  <si>
    <t>3BO-3</t>
  </si>
  <si>
    <t>3BO-4</t>
  </si>
  <si>
    <t>3BO-2</t>
  </si>
  <si>
    <t>3BO-8</t>
  </si>
  <si>
    <t>Apertura remota Q1 (seccionador)</t>
  </si>
  <si>
    <t>Cierre remoto Q1 (seccionador)</t>
  </si>
  <si>
    <t>Apertura remota Q9 (seccionador)</t>
  </si>
  <si>
    <t>Cierre remoto Q9 (seccionador)</t>
  </si>
  <si>
    <t>Bloque de prueba insertado (Modo prueba)</t>
  </si>
  <si>
    <t>Posición Interruptor Cerrado</t>
  </si>
  <si>
    <t>1BI-2</t>
  </si>
  <si>
    <t>Disponible</t>
  </si>
  <si>
    <t>MCB -F201 (PT barra devanado 2 69kV) operado</t>
  </si>
  <si>
    <t>MCB -F102 (PT barra 1 PATIO devanado 2 69kV) operado</t>
  </si>
  <si>
    <t>Operó 86T</t>
  </si>
  <si>
    <t>MCB -F102 (PT barra 13,8kV ) operado</t>
  </si>
  <si>
    <t>MCB -F207 (PT barra 13,8kV) operado</t>
  </si>
  <si>
    <t>Operó mando emergente (apertura interruptor)</t>
  </si>
  <si>
    <t>MCB -F202 (PT barra devanado 2 69kV) operado</t>
  </si>
  <si>
    <r>
      <t xml:space="preserve">MCB </t>
    </r>
    <r>
      <rPr>
        <b/>
        <sz val="11"/>
        <color rgb="FFFF0000"/>
        <rFont val="Aptos Narrow"/>
        <family val="2"/>
        <scheme val="minor"/>
      </rPr>
      <t>NO EXISTE</t>
    </r>
    <r>
      <rPr>
        <sz val="11"/>
        <color theme="1"/>
        <rFont val="Aptos Narrow"/>
        <family val="2"/>
        <scheme val="minor"/>
      </rPr>
      <t xml:space="preserve"> (PT barra 1 PATIO devanado 3 69kV) operado</t>
    </r>
  </si>
  <si>
    <t>MCB -F208 (PT barra 13,8kV) operado</t>
  </si>
  <si>
    <r>
      <t xml:space="preserve">MCB </t>
    </r>
    <r>
      <rPr>
        <b/>
        <sz val="11"/>
        <color rgb="FFFF0000"/>
        <rFont val="Aptos Narrow"/>
        <scheme val="minor"/>
      </rPr>
      <t>NO EXISTE</t>
    </r>
    <r>
      <rPr>
        <sz val="11"/>
        <color theme="1"/>
        <rFont val="Aptos Narrow"/>
        <family val="2"/>
        <scheme val="minor"/>
      </rPr>
      <t xml:space="preserve"> (PT barra 13,8kV ) operado</t>
    </r>
  </si>
  <si>
    <t>Arranque 50BF (1BO-1 -F002)</t>
  </si>
  <si>
    <t>Arranque 50BF (1B0-1 -F003)</t>
  </si>
  <si>
    <t>Trip 87T y 87NREF</t>
  </si>
  <si>
    <t>Trip 50BF T2</t>
  </si>
  <si>
    <t>Falla VCD alimentación -K100 Y -k101</t>
  </si>
  <si>
    <t>1B1-8</t>
  </si>
  <si>
    <t>MCB -F101 (PT barra 69kV devanado 1 -BCU) operado</t>
  </si>
  <si>
    <t>Operó 86BF</t>
  </si>
  <si>
    <t>3BI-12</t>
  </si>
  <si>
    <t>Anormalidad -F004</t>
  </si>
  <si>
    <t>Anormalidad -P01</t>
  </si>
  <si>
    <r>
      <t>MCB -F101 (</t>
    </r>
    <r>
      <rPr>
        <sz val="11"/>
        <color rgb="FF0070C0"/>
        <rFont val="Aptos Narrow"/>
        <scheme val="minor"/>
      </rPr>
      <t>202</t>
    </r>
    <r>
      <rPr>
        <sz val="11"/>
        <color theme="1"/>
        <rFont val="Aptos Narrow"/>
        <family val="2"/>
        <scheme val="minor"/>
      </rPr>
      <t>) (PT barra 13,8kV -BCU) operado</t>
    </r>
  </si>
  <si>
    <t>Posición Seccionador Q1 Abierto</t>
  </si>
  <si>
    <t>Posición Seccionador Q1 Cerrado</t>
  </si>
  <si>
    <t>Selector en Remoto</t>
  </si>
  <si>
    <t>Falla VCD Q1</t>
  </si>
  <si>
    <t>Falla VCA Q1</t>
  </si>
  <si>
    <t>Selector en Posición Local</t>
  </si>
  <si>
    <t>Selector en Posición OFF</t>
  </si>
  <si>
    <t>4BI-8</t>
  </si>
  <si>
    <t>Posición Seccionador Q9 Abierto</t>
  </si>
  <si>
    <t>Posición Seccionador Q9 Cerrado</t>
  </si>
  <si>
    <t>Falla VCA Q9</t>
  </si>
  <si>
    <t>Falla VCD CTO. Control Q9</t>
  </si>
  <si>
    <t>4BI-20</t>
  </si>
  <si>
    <t>4BI-21</t>
  </si>
  <si>
    <t>4BI-22</t>
  </si>
  <si>
    <t>4BI-23</t>
  </si>
  <si>
    <t>4BI-24</t>
  </si>
  <si>
    <t>4BI-25</t>
  </si>
  <si>
    <t>4BI-26</t>
  </si>
  <si>
    <t>4BI-27</t>
  </si>
  <si>
    <t>4BI-28</t>
  </si>
  <si>
    <t>4BI-29</t>
  </si>
  <si>
    <t>4BI-30</t>
  </si>
  <si>
    <t>Disparo por Presión Súbita (Transformador)</t>
  </si>
  <si>
    <t>Disparo por Sobrepresión de (Transformador)</t>
  </si>
  <si>
    <t>Disparo Bajo Nivel de Aceite (Transformador)</t>
  </si>
  <si>
    <t>Disparo Alta Temperatura de Devanado (Transformador)</t>
  </si>
  <si>
    <t>Disparo Alta Temperatura de Aceite (Transformador)</t>
  </si>
  <si>
    <t>Alarma 49T (Temperatura de Devanado)</t>
  </si>
  <si>
    <t>4BI-31</t>
  </si>
  <si>
    <t>4BI-43</t>
  </si>
  <si>
    <t>4BI-46</t>
  </si>
  <si>
    <t>Alarma 26Q-1 (Temperatura de Aceite)</t>
  </si>
  <si>
    <t>Termomagnético Fuera CTO. Motor (Interruptor)</t>
  </si>
  <si>
    <t>Posición Interruptor Abierto (Interruptor)</t>
  </si>
  <si>
    <t>Posición Interruptor Cerrado (Interruptor)</t>
  </si>
  <si>
    <t>Alarma Bajo Nivel de SF6 (Interruptor)</t>
  </si>
  <si>
    <t>Bloqueo Bajo Nivel de SF6 (Interruptor)</t>
  </si>
  <si>
    <t>Resorte Decargado (Interruptor)</t>
  </si>
  <si>
    <t>Selector En Posición Local (Interruptor)</t>
  </si>
  <si>
    <t>Selector en Posición OFF (Interruptor)</t>
  </si>
  <si>
    <t>Selector en Posición Remoto (Interruptor)</t>
  </si>
  <si>
    <t>Monitoreo de VCD Control (Interruptor)</t>
  </si>
  <si>
    <t>Monitoreo de VCA (Interruptor)</t>
  </si>
  <si>
    <t>Monitoreo de VCD Motor (Interruptor)</t>
  </si>
  <si>
    <t>Termomagnético Fuera CTO. Cierre Local (Interruptor)</t>
  </si>
  <si>
    <t>Termomagnético Fuera CTO. Cierre Remoto (Interruptor)</t>
  </si>
  <si>
    <t>Termomagnético Fuera CTO. Apertura Local 1 (Interruptor)</t>
  </si>
  <si>
    <t>Termomagnético Fuera CTO. Apertura Local 2 (Interruptor)</t>
  </si>
  <si>
    <t>Enclavamiento de Recierre 1</t>
  </si>
  <si>
    <t>Enclavamiento de Recierre 2</t>
  </si>
  <si>
    <t>6BI-1</t>
  </si>
  <si>
    <t>6BI-2</t>
  </si>
  <si>
    <t>6BI-3</t>
  </si>
  <si>
    <t>6BI-4</t>
  </si>
  <si>
    <t>6BI-5</t>
  </si>
  <si>
    <t>6BI-6</t>
  </si>
  <si>
    <t>6BI-7</t>
  </si>
  <si>
    <t>6BI-8</t>
  </si>
  <si>
    <t>6BI-9</t>
  </si>
  <si>
    <t>6BI-10</t>
  </si>
  <si>
    <t>6BI-11</t>
  </si>
  <si>
    <t>6BI-12</t>
  </si>
  <si>
    <t>6BI-13</t>
  </si>
  <si>
    <t>6BI-14</t>
  </si>
  <si>
    <t>6BI-15</t>
  </si>
  <si>
    <t>6BI-16</t>
  </si>
  <si>
    <t>6BI-17</t>
  </si>
  <si>
    <t>6BI-18</t>
  </si>
  <si>
    <t>6BI-19</t>
  </si>
  <si>
    <t>6BI-20</t>
  </si>
  <si>
    <t>6BI-21</t>
  </si>
  <si>
    <t>6BI-22</t>
  </si>
  <si>
    <t>6BI-23</t>
  </si>
  <si>
    <t>6BI-24</t>
  </si>
  <si>
    <t>6BI-25</t>
  </si>
  <si>
    <t>6BI-26</t>
  </si>
  <si>
    <t>6BI-27</t>
  </si>
  <si>
    <t>6BI-28</t>
  </si>
  <si>
    <t>6BI-29</t>
  </si>
  <si>
    <t>6BI-30</t>
  </si>
  <si>
    <t>6BI-31</t>
  </si>
  <si>
    <t>6BI-32</t>
  </si>
  <si>
    <t>6BI-33</t>
  </si>
  <si>
    <t>6BI-34</t>
  </si>
  <si>
    <t>Posición Interruptor Abierto (Interruptor 13.8 kV)</t>
  </si>
  <si>
    <t>Posición Interruptor Cerrado (Interruptor 13.8 kV)</t>
  </si>
  <si>
    <t>Selector En Posición Local (Interruptor 13.8 kV)</t>
  </si>
  <si>
    <t>Selector en Posición Remoto (Interruptor 13.8 kV)</t>
  </si>
  <si>
    <t>Falla VCD CTO. De Control Cierre / Disparo (Interruptor 13.8 kV)</t>
  </si>
  <si>
    <t>Alarma Pérdida de SF6 (Interruptor 13.8 kV)</t>
  </si>
  <si>
    <t>Falla VCD CTO. De Calefacción  (Interruptor 13.8 kV)</t>
  </si>
  <si>
    <t>Falla VCD CTO. De Alumbrado (Interruptor 13.8 kV)</t>
  </si>
  <si>
    <t>Posición Reconectador Abierto (+9L3)</t>
  </si>
  <si>
    <t>Posición Reconectador Abierto (+9L4)</t>
  </si>
  <si>
    <t>6BI-35</t>
  </si>
  <si>
    <t>6BI-36</t>
  </si>
  <si>
    <t>6BI-37</t>
  </si>
  <si>
    <t>6BI-38</t>
  </si>
  <si>
    <t>6BI-39</t>
  </si>
  <si>
    <t>6BI-40</t>
  </si>
  <si>
    <t>6BI-41</t>
  </si>
  <si>
    <t>6BI-42</t>
  </si>
  <si>
    <t>6BI-43</t>
  </si>
  <si>
    <t>6BI-44</t>
  </si>
  <si>
    <t>6BI-45</t>
  </si>
  <si>
    <t>6BI-46</t>
  </si>
  <si>
    <t>6BI-47</t>
  </si>
  <si>
    <t>6BI-48</t>
  </si>
  <si>
    <t>1BI-5</t>
  </si>
  <si>
    <t>1BI-6</t>
  </si>
  <si>
    <t>1BI-7</t>
  </si>
  <si>
    <t>1BI-8</t>
  </si>
  <si>
    <t>Operó Apertura Emergente (Interruptor 13.8 kV)</t>
  </si>
  <si>
    <t>MCB -F205 (PT barra 69kV -F004) operado</t>
  </si>
  <si>
    <t>Posición Reconectador Abierto (9L5)</t>
  </si>
  <si>
    <t>Posición Reconectador Abierto (9L6)</t>
  </si>
  <si>
    <t>MCB -F205 (PT barra 69V -F004) operado</t>
  </si>
  <si>
    <t>Cierre Remoto (Interruptor 13.8 kV)</t>
  </si>
  <si>
    <t>Cierre Manual (Interruptor 13.8 kV)</t>
  </si>
  <si>
    <t>Disparo 50BF T2</t>
  </si>
  <si>
    <t>Falla VCD CTO. -P01</t>
  </si>
  <si>
    <t>Bloqueo al Cierre (Interruptor)</t>
  </si>
  <si>
    <t>Apertura remota (Interruptor)</t>
  </si>
  <si>
    <t>Trip 3P Circuito 1 (Interruptor)</t>
  </si>
  <si>
    <t>Trip 3P Circuito 2 (Interruptor)</t>
  </si>
  <si>
    <t>Comando de cierre (Interruptor)</t>
  </si>
  <si>
    <t>Comando de cierre (Interruptor 13.8 kV)</t>
  </si>
  <si>
    <t>Trip 3P Circuito 1 (Interruptor 13.8 kV)</t>
  </si>
  <si>
    <t>Trip 3P Circuito 2 (Interruptor 13.8 kV)</t>
  </si>
  <si>
    <t>Apertura Remota (Interruptor 13.8 kV)</t>
  </si>
  <si>
    <t>Apertura manual (Interruptor 13.8 kV)</t>
  </si>
  <si>
    <t xml:space="preserve">Arranque 50BF </t>
  </si>
  <si>
    <t>Arranque 50BF</t>
  </si>
  <si>
    <t>Apertura manual (Interruptor)</t>
  </si>
  <si>
    <t xml:space="preserve">Cierre manual (Interruptor)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</si>
</sst>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scheme val="minor"/>
    </font>
    <font>
      <b/>
      <sz val="11"/>
      <color rgb="FFFF0000"/>
      <name val="Aptos Narrow"/>
      <family val="2"/>
      <scheme val="minor"/>
    </font>
    <font>
      <sz val="11"/>
      <color rgb="FF0070C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Fill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8"/>
  <sheetViews>
    <sheetView tabSelected="1" zoomScale="90" zoomScaleNormal="90" workbookViewId="0">
      <selection activeCell="J21" sqref="J21"/>
    </sheetView>
  </sheetViews>
  <sheetFormatPr baseColWidth="10" defaultColWidth="11.375" defaultRowHeight="14.25"/>
  <cols>
    <col min="1" max="1" width="48.375" customWidth="1"/>
    <col min="2" max="2" width="4.875" customWidth="1"/>
    <col min="3" max="3" width="44.25" customWidth="1"/>
    <col min="4" max="4" width="7.375" bestFit="1" customWidth="1"/>
    <col min="5" max="5" width="6.75" style="26" customWidth="1"/>
    <col min="6" max="6" width="8.125" style="26" customWidth="1"/>
    <col min="7" max="7" width="4.875" bestFit="1" customWidth="1"/>
    <col min="8" max="8" width="4.75" customWidth="1"/>
    <col min="9" max="9" width="57.25" customWidth="1"/>
    <col min="10" max="10" width="4.125" customWidth="1"/>
    <col min="11" max="11" width="48.75" customWidth="1"/>
    <col min="12" max="12" width="7.625" bestFit="1" customWidth="1"/>
    <col min="13" max="13" width="6.875" customWidth="1"/>
    <col min="14" max="14" width="7.875" customWidth="1"/>
    <col min="15" max="15" width="4.875" bestFit="1" customWidth="1"/>
  </cols>
  <sheetData>
    <row r="3" spans="1:16">
      <c r="C3" s="11" t="s">
        <v>0</v>
      </c>
      <c r="D3" s="11"/>
      <c r="E3" s="11"/>
      <c r="F3" s="11"/>
      <c r="G3" s="11"/>
      <c r="K3" s="10" t="s">
        <v>26</v>
      </c>
      <c r="L3" s="10"/>
      <c r="M3" s="10"/>
      <c r="N3" s="10"/>
      <c r="O3" s="10"/>
    </row>
    <row r="4" spans="1:16">
      <c r="C4" s="11" t="s">
        <v>1</v>
      </c>
      <c r="D4" s="11"/>
      <c r="E4" s="11"/>
      <c r="F4" s="11"/>
      <c r="G4" s="11"/>
      <c r="K4" s="10" t="s">
        <v>1</v>
      </c>
      <c r="L4" s="10"/>
      <c r="M4" s="10"/>
      <c r="N4" s="10"/>
      <c r="O4" s="10"/>
    </row>
    <row r="5" spans="1:16" ht="32.25" customHeight="1">
      <c r="C5" s="5" t="s">
        <v>2</v>
      </c>
      <c r="D5" s="5" t="s">
        <v>3</v>
      </c>
      <c r="E5" s="29" t="s">
        <v>4</v>
      </c>
      <c r="F5" s="29" t="s">
        <v>5</v>
      </c>
      <c r="G5" s="5" t="s">
        <v>102</v>
      </c>
      <c r="I5" t="str">
        <f>CONCATENATE(L5," ----- ",K5)</f>
        <v>Entrada ----- Señal</v>
      </c>
      <c r="K5" s="6" t="s">
        <v>2</v>
      </c>
      <c r="L5" s="6" t="s">
        <v>3</v>
      </c>
      <c r="M5" s="28" t="s">
        <v>4</v>
      </c>
      <c r="N5" s="28" t="s">
        <v>5</v>
      </c>
      <c r="O5" s="6" t="s">
        <v>102</v>
      </c>
    </row>
    <row r="6" spans="1:16">
      <c r="A6" t="str">
        <f>CONCATENATE(D6," ----- ",C6)</f>
        <v>1BI-1 ----- Bloque de prueba insertado (Modo prueba)</v>
      </c>
      <c r="C6" s="18" t="s">
        <v>111</v>
      </c>
      <c r="D6" s="19" t="s">
        <v>6</v>
      </c>
      <c r="E6" s="24">
        <v>0</v>
      </c>
      <c r="F6" s="24">
        <v>1</v>
      </c>
      <c r="G6" s="19">
        <v>27</v>
      </c>
      <c r="I6" t="str">
        <f>CONCATENATE(L6," ----- ",K6)</f>
        <v xml:space="preserve">1B1-1 ----- Falla VCD circuito de cierre del interruptor </v>
      </c>
      <c r="K6" s="19" t="s">
        <v>27</v>
      </c>
      <c r="L6" s="19" t="s">
        <v>28</v>
      </c>
      <c r="M6" s="19">
        <v>1</v>
      </c>
      <c r="N6" s="19">
        <v>0</v>
      </c>
      <c r="O6" s="19">
        <v>22</v>
      </c>
      <c r="P6" s="20"/>
    </row>
    <row r="7" spans="1:16">
      <c r="A7" t="str">
        <f t="shared" ref="A7:A55" si="0">CONCATENATE(D7," ----- ",C7)</f>
        <v>1BI-2 ----- Disponible</v>
      </c>
      <c r="C7" s="18" t="s">
        <v>114</v>
      </c>
      <c r="D7" s="19" t="s">
        <v>113</v>
      </c>
      <c r="E7" s="24">
        <v>0</v>
      </c>
      <c r="F7" s="24">
        <v>0</v>
      </c>
      <c r="G7" s="19">
        <v>27</v>
      </c>
      <c r="I7" t="str">
        <f>CONCATENATE(L7," ----- ",K7)</f>
        <v xml:space="preserve">1B1-2 ----- Falla VCD circuito de disparo 1 </v>
      </c>
      <c r="K7" s="19" t="s">
        <v>29</v>
      </c>
      <c r="L7" s="19" t="s">
        <v>30</v>
      </c>
      <c r="M7" s="19">
        <v>1</v>
      </c>
      <c r="N7" s="19">
        <v>0</v>
      </c>
      <c r="O7" s="19">
        <v>24</v>
      </c>
      <c r="P7" s="20"/>
    </row>
    <row r="8" spans="1:16">
      <c r="A8" t="str">
        <f t="shared" si="0"/>
        <v>1BI-3 ----- Posición Interruptor Cerrado</v>
      </c>
      <c r="C8" s="18" t="s">
        <v>112</v>
      </c>
      <c r="D8" s="19" t="s">
        <v>7</v>
      </c>
      <c r="E8" s="24">
        <v>0</v>
      </c>
      <c r="F8" s="24">
        <v>1</v>
      </c>
      <c r="G8" s="19">
        <v>27</v>
      </c>
      <c r="I8" t="str">
        <f>CONCATENATE(L8," ----- ",K8)</f>
        <v>1B1-3 ----- Falla VCD circuito de disparo 2</v>
      </c>
      <c r="K8" s="19" t="s">
        <v>31</v>
      </c>
      <c r="L8" s="19" t="s">
        <v>32</v>
      </c>
      <c r="M8" s="19">
        <v>1</v>
      </c>
      <c r="N8" s="19">
        <v>0</v>
      </c>
      <c r="O8" s="19">
        <v>25</v>
      </c>
      <c r="P8" s="20"/>
    </row>
    <row r="9" spans="1:16">
      <c r="A9" t="str">
        <f t="shared" si="0"/>
        <v>1BI-4 ----- Anormalidad BCU</v>
      </c>
      <c r="C9" s="18" t="s">
        <v>8</v>
      </c>
      <c r="D9" s="19" t="s">
        <v>9</v>
      </c>
      <c r="E9" s="24">
        <v>1</v>
      </c>
      <c r="F9" s="24">
        <v>0</v>
      </c>
      <c r="G9" s="19">
        <v>27</v>
      </c>
      <c r="I9" t="str">
        <f>CONCATENATE(L9," ----- ",K9)</f>
        <v>1B1-4 ----- Falla VCD circuito seccionador</v>
      </c>
      <c r="K9" s="19" t="s">
        <v>33</v>
      </c>
      <c r="L9" s="19" t="s">
        <v>34</v>
      </c>
      <c r="M9" s="19">
        <v>1</v>
      </c>
      <c r="N9" s="19">
        <v>0</v>
      </c>
      <c r="O9" s="19">
        <v>26</v>
      </c>
      <c r="P9" s="20"/>
    </row>
    <row r="10" spans="1:16">
      <c r="A10" t="str">
        <f t="shared" si="0"/>
        <v>2BI-1 ----- MCB -F201 (PT barra devanado 2 69kV) operado</v>
      </c>
      <c r="C10" s="18" t="s">
        <v>115</v>
      </c>
      <c r="D10" s="19" t="s">
        <v>10</v>
      </c>
      <c r="E10" s="24">
        <v>0</v>
      </c>
      <c r="F10" s="24">
        <v>1</v>
      </c>
      <c r="G10" s="19">
        <v>27</v>
      </c>
      <c r="I10" t="str">
        <f>CONCATENATE(L10," ----- ",K10)</f>
        <v>1B1-5 ----- Falla VCD alimentación -F002</v>
      </c>
      <c r="K10" s="19" t="s">
        <v>35</v>
      </c>
      <c r="L10" s="19" t="s">
        <v>36</v>
      </c>
      <c r="M10" s="19">
        <v>1</v>
      </c>
      <c r="N10" s="19">
        <v>0</v>
      </c>
      <c r="O10" s="19">
        <v>28</v>
      </c>
      <c r="P10" s="20"/>
    </row>
    <row r="11" spans="1:16" ht="28.5">
      <c r="A11" s="34" t="str">
        <f t="shared" si="0"/>
        <v>2BI-2 ----- MCB -F102 (PT barra 1 PATIO devanado 2 69kV) operado</v>
      </c>
      <c r="C11" s="36" t="s">
        <v>116</v>
      </c>
      <c r="D11" s="19" t="s">
        <v>11</v>
      </c>
      <c r="E11" s="24">
        <v>0</v>
      </c>
      <c r="F11" s="24">
        <v>1</v>
      </c>
      <c r="G11" s="19">
        <v>27</v>
      </c>
      <c r="I11" t="str">
        <f>CONCATENATE(L11," ----- ",K11)</f>
        <v>1B1-6 ----- Falla VCD alimentación -F003</v>
      </c>
      <c r="K11" s="19" t="s">
        <v>37</v>
      </c>
      <c r="L11" s="19" t="s">
        <v>38</v>
      </c>
      <c r="M11" s="19">
        <v>1</v>
      </c>
      <c r="N11" s="19">
        <v>0</v>
      </c>
      <c r="O11" s="19">
        <v>30</v>
      </c>
      <c r="P11" s="20"/>
    </row>
    <row r="12" spans="1:16">
      <c r="A12" t="str">
        <f t="shared" si="0"/>
        <v>2BI-3 ----- Disponible</v>
      </c>
      <c r="C12" s="18" t="s">
        <v>114</v>
      </c>
      <c r="D12" s="19" t="s">
        <v>24</v>
      </c>
      <c r="E12" s="24">
        <v>0</v>
      </c>
      <c r="F12" s="24">
        <v>0</v>
      </c>
      <c r="G12" s="19">
        <v>27</v>
      </c>
      <c r="I12" t="str">
        <f>CONCATENATE(L12," ----- ",K12)</f>
        <v>1B1-7 ----- Falla VCD alimentación -K100 Y -k101</v>
      </c>
      <c r="K12" s="19" t="s">
        <v>129</v>
      </c>
      <c r="L12" s="19" t="s">
        <v>39</v>
      </c>
      <c r="M12" s="19">
        <v>0</v>
      </c>
      <c r="N12" s="19">
        <v>1</v>
      </c>
      <c r="O12" s="19">
        <v>32</v>
      </c>
      <c r="P12" s="20"/>
    </row>
    <row r="13" spans="1:16">
      <c r="A13" t="str">
        <f t="shared" si="0"/>
        <v>3BI-1 ----- Supervisión de circuito de disparo 1 (Q0 Cerrado)</v>
      </c>
      <c r="C13" s="18" t="s">
        <v>12</v>
      </c>
      <c r="D13" s="19" t="s">
        <v>13</v>
      </c>
      <c r="E13" s="24">
        <v>1</v>
      </c>
      <c r="F13" s="24">
        <v>0</v>
      </c>
      <c r="G13" s="19">
        <v>24</v>
      </c>
      <c r="I13" t="str">
        <f>CONCATENATE(L13," ----- ",K13)</f>
        <v>1B1-8 ----- Disponible</v>
      </c>
      <c r="K13" s="19" t="s">
        <v>114</v>
      </c>
      <c r="L13" s="19" t="s">
        <v>130</v>
      </c>
      <c r="M13" s="19">
        <v>0</v>
      </c>
      <c r="N13" s="19">
        <v>0</v>
      </c>
      <c r="O13" s="19">
        <v>33</v>
      </c>
      <c r="P13" s="20"/>
    </row>
    <row r="14" spans="1:16">
      <c r="A14" t="str">
        <f t="shared" si="0"/>
        <v>3BI-2 ----- Supervisión de circuito de disparo 1 (Q0 Abierto)</v>
      </c>
      <c r="C14" s="18" t="s">
        <v>14</v>
      </c>
      <c r="D14" s="19" t="s">
        <v>15</v>
      </c>
      <c r="E14" s="24">
        <v>1</v>
      </c>
      <c r="F14" s="24">
        <v>0</v>
      </c>
      <c r="G14" s="19">
        <v>24</v>
      </c>
      <c r="I14" t="str">
        <f>CONCATENATE(L14," ----- ",K14)</f>
        <v>2BI-1 ----- MCB -F101 (PT barra 69kV devanado 1 -BCU) operado</v>
      </c>
      <c r="K14" s="19" t="s">
        <v>131</v>
      </c>
      <c r="L14" s="19" t="s">
        <v>10</v>
      </c>
      <c r="M14" s="19">
        <v>0</v>
      </c>
      <c r="N14" s="19">
        <v>1</v>
      </c>
      <c r="O14" s="19">
        <v>33</v>
      </c>
      <c r="P14" s="20"/>
    </row>
    <row r="15" spans="1:16">
      <c r="A15" t="str">
        <f t="shared" si="0"/>
        <v>3BI-3 ----- Falla VCD alimentacion -BCU</v>
      </c>
      <c r="C15" s="18" t="s">
        <v>16</v>
      </c>
      <c r="D15" s="19" t="s">
        <v>17</v>
      </c>
      <c r="E15" s="24">
        <v>1</v>
      </c>
      <c r="F15" s="24">
        <v>0</v>
      </c>
      <c r="G15" s="19">
        <v>40</v>
      </c>
      <c r="I15" t="str">
        <f>CONCATENATE(L15," ----- ",K15)</f>
        <v>2BI-2 ----- Operó 86BF</v>
      </c>
      <c r="K15" s="19" t="s">
        <v>132</v>
      </c>
      <c r="L15" s="19" t="s">
        <v>11</v>
      </c>
      <c r="M15" s="19">
        <v>0</v>
      </c>
      <c r="N15" s="19">
        <v>1</v>
      </c>
      <c r="O15" s="19">
        <v>33</v>
      </c>
      <c r="P15" s="20"/>
    </row>
    <row r="16" spans="1:16">
      <c r="A16" t="str">
        <f t="shared" si="0"/>
        <v>3BI-4 ----- MCB -F207 (PT barra 13,8kV) operado</v>
      </c>
      <c r="C16" s="18" t="s">
        <v>119</v>
      </c>
      <c r="D16" s="19" t="s">
        <v>18</v>
      </c>
      <c r="E16" s="24">
        <v>0</v>
      </c>
      <c r="F16" s="24">
        <v>1</v>
      </c>
      <c r="G16" s="19">
        <v>27</v>
      </c>
      <c r="I16" t="str">
        <f>CONCATENATE(L16," ----- ",K16)</f>
        <v>2BI-3 ----- MCB -F203 (PT barra 69kV -BCU) operado</v>
      </c>
      <c r="K16" s="19" t="s">
        <v>40</v>
      </c>
      <c r="L16" s="19" t="s">
        <v>24</v>
      </c>
      <c r="M16" s="19">
        <v>0</v>
      </c>
      <c r="N16" s="19">
        <v>1</v>
      </c>
      <c r="O16" s="19">
        <v>33</v>
      </c>
      <c r="P16" s="20"/>
    </row>
    <row r="17" spans="1:16">
      <c r="A17" t="str">
        <f t="shared" si="0"/>
        <v>3BI-5 ----- Operó 86T</v>
      </c>
      <c r="C17" s="18" t="s">
        <v>117</v>
      </c>
      <c r="D17" s="19" t="s">
        <v>19</v>
      </c>
      <c r="E17" s="24">
        <v>0</v>
      </c>
      <c r="F17" s="24">
        <v>1</v>
      </c>
      <c r="G17" s="19">
        <v>27</v>
      </c>
      <c r="I17" t="str">
        <f>CONCATENATE(L17," ----- ",K17)</f>
        <v>3BI-1 ----- MCB -F206 (PT barra 13,8kV -BCU) operado</v>
      </c>
      <c r="K17" s="19" t="s">
        <v>41</v>
      </c>
      <c r="L17" s="19" t="s">
        <v>13</v>
      </c>
      <c r="M17" s="19">
        <v>0</v>
      </c>
      <c r="N17" s="19">
        <v>1</v>
      </c>
      <c r="O17" s="19">
        <v>33</v>
      </c>
      <c r="P17" s="20"/>
    </row>
    <row r="18" spans="1:16">
      <c r="A18" t="str">
        <f t="shared" si="0"/>
        <v>3BI-6 ----- Cierre Manual (1B0-6 BCU, S01, S02)</v>
      </c>
      <c r="C18" s="3" t="s">
        <v>20</v>
      </c>
      <c r="D18" s="2" t="s">
        <v>21</v>
      </c>
      <c r="E18" s="25">
        <v>0</v>
      </c>
      <c r="F18" s="25">
        <v>1</v>
      </c>
      <c r="G18" s="2">
        <v>27</v>
      </c>
      <c r="I18" t="str">
        <f>CONCATENATE(L18," ----- ",K18)</f>
        <v>3BI-2 ----- Disponible</v>
      </c>
      <c r="K18" s="30" t="s">
        <v>114</v>
      </c>
      <c r="L18" s="30" t="s">
        <v>15</v>
      </c>
      <c r="M18" s="30">
        <v>0</v>
      </c>
      <c r="N18" s="30">
        <v>0</v>
      </c>
      <c r="O18" s="30">
        <v>48</v>
      </c>
      <c r="P18" s="20"/>
    </row>
    <row r="19" spans="1:16">
      <c r="A19" t="str">
        <f t="shared" si="0"/>
        <v>3BI-7 ----- MCB -F102 (PT barra 13,8kV ) operado</v>
      </c>
      <c r="C19" s="3" t="s">
        <v>118</v>
      </c>
      <c r="D19" s="2" t="s">
        <v>22</v>
      </c>
      <c r="E19" s="25">
        <v>0</v>
      </c>
      <c r="F19" s="25">
        <v>1</v>
      </c>
      <c r="G19" s="2">
        <v>27</v>
      </c>
      <c r="I19" t="str">
        <f>CONCATENATE(L19," ----- ",K19)</f>
        <v>3BI-3 ----- Disponible</v>
      </c>
      <c r="K19" s="30" t="s">
        <v>114</v>
      </c>
      <c r="L19" s="30" t="s">
        <v>17</v>
      </c>
      <c r="M19" s="30">
        <v>0</v>
      </c>
      <c r="N19" s="30">
        <v>0</v>
      </c>
      <c r="O19" s="30">
        <v>48</v>
      </c>
      <c r="P19" s="20"/>
    </row>
    <row r="20" spans="1:16">
      <c r="A20" t="str">
        <f t="shared" si="0"/>
        <v>3BI-8 ----- Arranque 50BF (1B0-1 -F003)</v>
      </c>
      <c r="C20" s="3" t="s">
        <v>126</v>
      </c>
      <c r="D20" s="2" t="s">
        <v>43</v>
      </c>
      <c r="E20" s="25">
        <v>0</v>
      </c>
      <c r="F20" s="25">
        <v>1</v>
      </c>
      <c r="G20" s="2">
        <v>27</v>
      </c>
      <c r="I20" t="str">
        <f>CONCATENATE(L20," ----- ",K20)</f>
        <v>3BI-4 ----- Disponible</v>
      </c>
      <c r="K20" s="31" t="s">
        <v>114</v>
      </c>
      <c r="L20" s="31" t="s">
        <v>18</v>
      </c>
      <c r="M20" s="31">
        <v>0</v>
      </c>
      <c r="N20" s="31">
        <v>0</v>
      </c>
      <c r="O20" s="31">
        <v>48</v>
      </c>
    </row>
    <row r="21" spans="1:16">
      <c r="I21" t="str">
        <f>CONCATENATE(L21," ----- ",K21)</f>
        <v>3BI-5 ----- Disponible</v>
      </c>
      <c r="K21" s="31" t="s">
        <v>114</v>
      </c>
      <c r="L21" s="31" t="s">
        <v>19</v>
      </c>
      <c r="M21" s="31">
        <v>0</v>
      </c>
      <c r="N21" s="31">
        <v>0</v>
      </c>
      <c r="O21" s="31">
        <v>48</v>
      </c>
    </row>
    <row r="22" spans="1:16">
      <c r="C22" s="10" t="s">
        <v>23</v>
      </c>
      <c r="D22" s="10"/>
      <c r="E22" s="10"/>
      <c r="F22" s="10"/>
      <c r="G22" s="10"/>
      <c r="I22" t="str">
        <f>CONCATENATE(L22," ----- ",K22)</f>
        <v>3BI-6 ----- Disponible</v>
      </c>
      <c r="K22" s="31" t="s">
        <v>114</v>
      </c>
      <c r="L22" s="31" t="s">
        <v>21</v>
      </c>
      <c r="M22" s="31">
        <v>0</v>
      </c>
      <c r="N22" s="31">
        <v>0</v>
      </c>
      <c r="O22" s="31">
        <v>48</v>
      </c>
    </row>
    <row r="23" spans="1:16">
      <c r="C23" s="10" t="s">
        <v>1</v>
      </c>
      <c r="D23" s="10"/>
      <c r="E23" s="10"/>
      <c r="F23" s="10"/>
      <c r="G23" s="10"/>
      <c r="I23" t="str">
        <f>CONCATENATE(L23," ----- ",K23)</f>
        <v>3BI-7 ----- Disponible</v>
      </c>
      <c r="K23" s="31" t="s">
        <v>114</v>
      </c>
      <c r="L23" s="31" t="s">
        <v>22</v>
      </c>
      <c r="M23" s="31">
        <v>0</v>
      </c>
      <c r="N23" s="31">
        <v>0</v>
      </c>
      <c r="O23" s="31">
        <v>48</v>
      </c>
    </row>
    <row r="24" spans="1:16" ht="28.5">
      <c r="C24" s="6" t="s">
        <v>2</v>
      </c>
      <c r="D24" s="6" t="s">
        <v>3</v>
      </c>
      <c r="E24" s="28" t="s">
        <v>4</v>
      </c>
      <c r="F24" s="28" t="s">
        <v>5</v>
      </c>
      <c r="G24" s="6" t="s">
        <v>102</v>
      </c>
      <c r="I24" t="str">
        <f>CONCATENATE(L24," ----- ",K24)</f>
        <v>3BI-8 ----- Opero -K100 (86T)</v>
      </c>
      <c r="K24" s="31" t="s">
        <v>42</v>
      </c>
      <c r="L24" s="31" t="s">
        <v>43</v>
      </c>
      <c r="M24" s="31">
        <v>0</v>
      </c>
      <c r="N24" s="31">
        <v>1</v>
      </c>
      <c r="O24" s="31">
        <v>33</v>
      </c>
    </row>
    <row r="25" spans="1:16">
      <c r="A25" t="str">
        <f t="shared" si="0"/>
        <v>1BI-1 ----- Bloque de prueba insertado (Modo prueba)</v>
      </c>
      <c r="C25" s="3" t="s">
        <v>111</v>
      </c>
      <c r="D25" s="2" t="s">
        <v>6</v>
      </c>
      <c r="E25" s="25">
        <v>1</v>
      </c>
      <c r="F25" s="25">
        <v>0</v>
      </c>
      <c r="G25" s="2">
        <v>29</v>
      </c>
      <c r="I25" t="str">
        <f>CONCATENATE(L25," ----- ",K25)</f>
        <v>3BI-9 ----- Disponible</v>
      </c>
      <c r="K25" s="31" t="s">
        <v>114</v>
      </c>
      <c r="L25" s="31" t="s">
        <v>44</v>
      </c>
      <c r="M25" s="31">
        <v>0</v>
      </c>
      <c r="N25" s="31">
        <v>1</v>
      </c>
      <c r="O25" s="31">
        <v>34</v>
      </c>
    </row>
    <row r="26" spans="1:16">
      <c r="A26" t="str">
        <f t="shared" si="0"/>
        <v>1BI-2 ----- Disponible</v>
      </c>
      <c r="C26" s="3" t="s">
        <v>114</v>
      </c>
      <c r="D26" s="2" t="s">
        <v>113</v>
      </c>
      <c r="E26" s="25">
        <v>0</v>
      </c>
      <c r="F26" s="25">
        <v>0</v>
      </c>
      <c r="G26" s="2">
        <v>29</v>
      </c>
      <c r="I26" t="str">
        <f>CONCATENATE(L26," ----- ",K26)</f>
        <v>3BI-10 ----- Anormalidad -F002</v>
      </c>
      <c r="K26" s="31" t="s">
        <v>45</v>
      </c>
      <c r="L26" s="31" t="s">
        <v>46</v>
      </c>
      <c r="M26" s="31">
        <v>1</v>
      </c>
      <c r="N26" s="31">
        <v>0</v>
      </c>
      <c r="O26" s="31">
        <v>34</v>
      </c>
    </row>
    <row r="27" spans="1:16">
      <c r="A27" t="str">
        <f t="shared" si="0"/>
        <v>1BI-3 ----- Posición Interruptor Cerrado</v>
      </c>
      <c r="C27" s="3" t="s">
        <v>112</v>
      </c>
      <c r="D27" s="2" t="s">
        <v>7</v>
      </c>
      <c r="E27" s="25">
        <v>0</v>
      </c>
      <c r="F27" s="25">
        <v>1</v>
      </c>
      <c r="G27" s="2">
        <v>29</v>
      </c>
      <c r="I27" t="str">
        <f>CONCATENATE(L27," ----- ",K27)</f>
        <v>3BI-11 ----- Anormalidad -F003</v>
      </c>
      <c r="K27" s="31" t="s">
        <v>47</v>
      </c>
      <c r="L27" s="31" t="s">
        <v>48</v>
      </c>
      <c r="M27" s="31">
        <v>1</v>
      </c>
      <c r="N27" s="31">
        <v>0</v>
      </c>
      <c r="O27" s="31">
        <v>34</v>
      </c>
    </row>
    <row r="28" spans="1:16">
      <c r="A28" t="str">
        <f t="shared" si="0"/>
        <v>1BI-4 ----- Operó mando emergente (apertura interruptor)</v>
      </c>
      <c r="C28" s="3" t="s">
        <v>120</v>
      </c>
      <c r="D28" s="2" t="s">
        <v>9</v>
      </c>
      <c r="E28" s="25">
        <v>0</v>
      </c>
      <c r="F28" s="25">
        <v>1</v>
      </c>
      <c r="G28" s="2">
        <v>29</v>
      </c>
      <c r="I28" t="str">
        <f>CONCATENATE(L28," ----- ",K28)</f>
        <v>3BI-12 ----- MCB -F101 (202) (PT barra 13,8kV -BCU) operado</v>
      </c>
      <c r="K28" s="31" t="s">
        <v>136</v>
      </c>
      <c r="L28" s="31" t="s">
        <v>133</v>
      </c>
      <c r="M28" s="31">
        <v>0</v>
      </c>
      <c r="N28" s="31">
        <v>1</v>
      </c>
      <c r="O28" s="31">
        <v>34</v>
      </c>
    </row>
    <row r="29" spans="1:16">
      <c r="A29" t="str">
        <f t="shared" si="0"/>
        <v>2BI-1 ----- MCB -F202 (PT barra devanado 2 69kV) operado</v>
      </c>
      <c r="C29" s="3" t="s">
        <v>121</v>
      </c>
      <c r="D29" s="2" t="s">
        <v>10</v>
      </c>
      <c r="E29" s="25">
        <v>0</v>
      </c>
      <c r="F29" s="25">
        <v>1</v>
      </c>
      <c r="G29" s="2">
        <v>29</v>
      </c>
      <c r="I29" t="str">
        <f>CONCATENATE(L29," ----- ",K29)</f>
        <v>3BI-13 ----- Anormalidad -F004</v>
      </c>
      <c r="K29" s="31" t="s">
        <v>134</v>
      </c>
      <c r="L29" s="31" t="s">
        <v>49</v>
      </c>
      <c r="M29" s="31">
        <v>0</v>
      </c>
      <c r="N29" s="31">
        <v>1</v>
      </c>
      <c r="O29" s="31">
        <v>34</v>
      </c>
    </row>
    <row r="30" spans="1:16" ht="29.25">
      <c r="A30" s="32" t="str">
        <f t="shared" si="0"/>
        <v>2BI-2 ----- MCB NO EXISTE (PT barra 1 PATIO devanado 3 69kV) operado</v>
      </c>
      <c r="C30" s="35" t="s">
        <v>122</v>
      </c>
      <c r="D30" s="19" t="s">
        <v>11</v>
      </c>
      <c r="E30" s="24">
        <v>0</v>
      </c>
      <c r="F30" s="24">
        <v>1</v>
      </c>
      <c r="G30" s="19">
        <v>29</v>
      </c>
      <c r="I30" t="str">
        <f>CONCATENATE(L30," ----- ",K30)</f>
        <v>3BI-14 ----- Anormalidad -P01</v>
      </c>
      <c r="K30" s="31" t="s">
        <v>135</v>
      </c>
      <c r="L30" s="31" t="s">
        <v>50</v>
      </c>
      <c r="M30" s="31">
        <v>0</v>
      </c>
      <c r="N30" s="31">
        <v>1</v>
      </c>
      <c r="O30" s="31">
        <v>34</v>
      </c>
    </row>
    <row r="31" spans="1:16">
      <c r="A31" t="str">
        <f t="shared" si="0"/>
        <v>2BI-3 ----- Disponible</v>
      </c>
      <c r="C31" s="18" t="s">
        <v>114</v>
      </c>
      <c r="D31" s="19" t="s">
        <v>24</v>
      </c>
      <c r="E31" s="24">
        <v>0</v>
      </c>
      <c r="F31" s="24">
        <v>0</v>
      </c>
      <c r="G31" s="19">
        <v>29</v>
      </c>
      <c r="I31" t="str">
        <f>CONCATENATE(L31," ----- ",K31)</f>
        <v>3BI-15 ----- Falla VCD CTO. -P01</v>
      </c>
      <c r="K31" s="31" t="s">
        <v>258</v>
      </c>
      <c r="L31" s="31" t="s">
        <v>51</v>
      </c>
      <c r="M31" s="31">
        <v>0</v>
      </c>
      <c r="N31" s="31">
        <v>1</v>
      </c>
      <c r="O31" s="31">
        <v>43</v>
      </c>
    </row>
    <row r="32" spans="1:16">
      <c r="A32" t="str">
        <f t="shared" si="0"/>
        <v>3BI-1 ----- Supervisión de circuito de disparo 1 (Q0 Cerrado)</v>
      </c>
      <c r="C32" s="18" t="s">
        <v>12</v>
      </c>
      <c r="D32" s="19" t="s">
        <v>13</v>
      </c>
      <c r="E32" s="24">
        <v>1</v>
      </c>
      <c r="F32" s="24">
        <v>0</v>
      </c>
      <c r="G32" s="19">
        <v>25</v>
      </c>
      <c r="I32" t="str">
        <f>CONCATENATE(L32," ----- ",K32)</f>
        <v>3BI-16 ----- Anormalidad -F004</v>
      </c>
      <c r="K32" s="31" t="s">
        <v>134</v>
      </c>
      <c r="L32" s="31" t="s">
        <v>52</v>
      </c>
      <c r="M32" s="31">
        <v>0</v>
      </c>
      <c r="N32" s="31">
        <v>1</v>
      </c>
      <c r="O32" s="31">
        <v>42</v>
      </c>
    </row>
    <row r="33" spans="1:15">
      <c r="A33" t="str">
        <f t="shared" si="0"/>
        <v>3BI-2 ----- Supervisión de circuito de disparo 1 (Q0 Abierto)</v>
      </c>
      <c r="C33" s="18" t="s">
        <v>14</v>
      </c>
      <c r="D33" s="19" t="s">
        <v>15</v>
      </c>
      <c r="E33" s="24">
        <v>1</v>
      </c>
      <c r="F33" s="24">
        <v>0</v>
      </c>
      <c r="G33" s="19">
        <v>25</v>
      </c>
      <c r="I33" t="str">
        <f>CONCATENATE(L33," ----- ",K33)</f>
        <v>4BI-1 ----- Disponible</v>
      </c>
      <c r="K33" s="31" t="s">
        <v>114</v>
      </c>
      <c r="L33" s="31" t="s">
        <v>53</v>
      </c>
      <c r="M33" s="31">
        <v>0</v>
      </c>
      <c r="N33" s="31">
        <v>1</v>
      </c>
      <c r="O33" s="31">
        <v>34</v>
      </c>
    </row>
    <row r="34" spans="1:15">
      <c r="A34" t="str">
        <f t="shared" si="0"/>
        <v>3BI-3 ----- Disponible</v>
      </c>
      <c r="C34" s="18" t="s">
        <v>114</v>
      </c>
      <c r="D34" s="19" t="s">
        <v>17</v>
      </c>
      <c r="E34" s="24">
        <v>0</v>
      </c>
      <c r="F34" s="24">
        <v>0</v>
      </c>
      <c r="G34" s="19">
        <v>29</v>
      </c>
      <c r="I34" t="str">
        <f>CONCATENATE(L34," ----- ",K34)</f>
        <v>4BI-2 ----- Disponible</v>
      </c>
      <c r="K34" s="31" t="s">
        <v>114</v>
      </c>
      <c r="L34" s="31" t="s">
        <v>54</v>
      </c>
      <c r="M34" s="31">
        <v>0</v>
      </c>
      <c r="N34" s="31">
        <v>1</v>
      </c>
      <c r="O34" s="31">
        <v>34</v>
      </c>
    </row>
    <row r="35" spans="1:15">
      <c r="A35" t="str">
        <f t="shared" si="0"/>
        <v>3BI-4 ----- MCB -F208 (PT barra 13,8kV) operado</v>
      </c>
      <c r="C35" s="18" t="s">
        <v>123</v>
      </c>
      <c r="D35" s="19" t="s">
        <v>18</v>
      </c>
      <c r="E35" s="24">
        <v>0</v>
      </c>
      <c r="F35" s="24">
        <v>1</v>
      </c>
      <c r="G35" s="19">
        <v>29</v>
      </c>
      <c r="I35" t="str">
        <f>CONCATENATE(L35," ----- ",K35)</f>
        <v>4BI-3 ----- Disponible</v>
      </c>
      <c r="K35" s="31" t="s">
        <v>114</v>
      </c>
      <c r="L35" s="31" t="s">
        <v>55</v>
      </c>
      <c r="M35" s="31">
        <v>0</v>
      </c>
      <c r="N35" s="31">
        <v>1</v>
      </c>
      <c r="O35" s="31">
        <v>34</v>
      </c>
    </row>
    <row r="36" spans="1:15">
      <c r="A36" t="str">
        <f t="shared" si="0"/>
        <v>3BI-5 ----- Operó 86T</v>
      </c>
      <c r="C36" s="18" t="s">
        <v>117</v>
      </c>
      <c r="D36" s="19" t="s">
        <v>19</v>
      </c>
      <c r="E36" s="24">
        <v>0</v>
      </c>
      <c r="F36" s="24">
        <v>1</v>
      </c>
      <c r="G36" s="19">
        <v>29</v>
      </c>
      <c r="I36" t="str">
        <f>CONCATENATE(L36," ----- ",K36)</f>
        <v>4BI-4 ----- Disponible</v>
      </c>
      <c r="K36" s="31" t="s">
        <v>114</v>
      </c>
      <c r="L36" s="31" t="s">
        <v>56</v>
      </c>
      <c r="M36" s="31">
        <v>0</v>
      </c>
      <c r="N36" s="31">
        <v>1</v>
      </c>
      <c r="O36" s="31">
        <v>34</v>
      </c>
    </row>
    <row r="37" spans="1:15">
      <c r="A37" t="str">
        <f t="shared" si="0"/>
        <v>3BI-6 ----- Cierre Manual (2B0-2 BCU, S01, S02)</v>
      </c>
      <c r="C37" s="18" t="s">
        <v>25</v>
      </c>
      <c r="D37" s="19" t="s">
        <v>21</v>
      </c>
      <c r="E37" s="24">
        <v>0</v>
      </c>
      <c r="F37" s="24">
        <v>1</v>
      </c>
      <c r="G37" s="19">
        <v>29</v>
      </c>
      <c r="I37" t="str">
        <f>CONCATENATE(L37," ----- ",K37)</f>
        <v>4BI-5 ----- Disponible</v>
      </c>
      <c r="K37" s="31" t="s">
        <v>114</v>
      </c>
      <c r="L37" s="31" t="s">
        <v>57</v>
      </c>
      <c r="M37" s="31">
        <v>0</v>
      </c>
      <c r="N37" s="31">
        <v>1</v>
      </c>
      <c r="O37" s="31">
        <v>34</v>
      </c>
    </row>
    <row r="38" spans="1:15" ht="15">
      <c r="A38" t="str">
        <f t="shared" si="0"/>
        <v>3BI-7 ----- MCB NO EXISTE (PT barra 13,8kV ) operado</v>
      </c>
      <c r="C38" s="3" t="s">
        <v>124</v>
      </c>
      <c r="D38" s="2" t="s">
        <v>22</v>
      </c>
      <c r="E38" s="25">
        <v>0</v>
      </c>
      <c r="F38" s="25">
        <v>1</v>
      </c>
      <c r="G38" s="2">
        <v>29</v>
      </c>
      <c r="I38" t="str">
        <f>CONCATENATE(L38," ----- ",K38)</f>
        <v>4BI-6 ----- Disponible</v>
      </c>
      <c r="K38" s="31" t="s">
        <v>114</v>
      </c>
      <c r="L38" s="31" t="s">
        <v>58</v>
      </c>
      <c r="M38" s="31">
        <v>0</v>
      </c>
      <c r="N38" s="31">
        <v>1</v>
      </c>
      <c r="O38" s="31">
        <v>34</v>
      </c>
    </row>
    <row r="39" spans="1:15">
      <c r="A39" t="str">
        <f t="shared" si="0"/>
        <v>3BI-8 ----- Arranque 50BF (1BO-1 -F002)</v>
      </c>
      <c r="C39" s="3" t="s">
        <v>125</v>
      </c>
      <c r="D39" s="2" t="s">
        <v>43</v>
      </c>
      <c r="E39" s="25">
        <v>0</v>
      </c>
      <c r="F39" s="25">
        <v>1</v>
      </c>
      <c r="G39" s="2">
        <v>27</v>
      </c>
      <c r="I39" t="str">
        <f>CONCATENATE(L39," ----- ",K39)</f>
        <v>4BI-7 ----- Disponible</v>
      </c>
      <c r="K39" s="31" t="s">
        <v>114</v>
      </c>
      <c r="L39" s="31" t="s">
        <v>59</v>
      </c>
      <c r="M39" s="31">
        <v>0</v>
      </c>
      <c r="N39" s="31">
        <v>1</v>
      </c>
      <c r="O39" s="31">
        <v>34</v>
      </c>
    </row>
    <row r="40" spans="1:15">
      <c r="C40" s="7"/>
      <c r="D40" s="7"/>
      <c r="E40" s="27"/>
      <c r="F40" s="27"/>
      <c r="G40" s="7"/>
      <c r="I40" t="str">
        <f>CONCATENATE(L40," ----- ",K40)</f>
        <v>4BI-8 ----- Posición Seccionador Q1 Abierto</v>
      </c>
      <c r="K40" s="31" t="s">
        <v>137</v>
      </c>
      <c r="L40" s="31" t="s">
        <v>144</v>
      </c>
      <c r="M40" s="31">
        <v>1</v>
      </c>
      <c r="N40" s="31">
        <v>0</v>
      </c>
      <c r="O40" s="31">
        <v>35</v>
      </c>
    </row>
    <row r="41" spans="1:15">
      <c r="I41" t="str">
        <f>CONCATENATE(L41," ----- ",K41)</f>
        <v>4BI-9 ----- Posición Seccionador Q1 Cerrado</v>
      </c>
      <c r="K41" s="31" t="s">
        <v>138</v>
      </c>
      <c r="L41" s="31" t="s">
        <v>60</v>
      </c>
      <c r="M41" s="31">
        <v>0</v>
      </c>
      <c r="N41" s="31">
        <v>1</v>
      </c>
      <c r="O41" s="31">
        <v>35</v>
      </c>
    </row>
    <row r="42" spans="1:15">
      <c r="C42" s="10" t="s">
        <v>98</v>
      </c>
      <c r="D42" s="10"/>
      <c r="E42" s="10"/>
      <c r="F42" s="10"/>
      <c r="G42" s="10"/>
      <c r="I42" t="str">
        <f>CONCATENATE(L42," ----- ",K42)</f>
        <v>4BI-10 ----- Selector en Posición Local</v>
      </c>
      <c r="K42" s="31" t="s">
        <v>142</v>
      </c>
      <c r="L42" s="31" t="s">
        <v>61</v>
      </c>
      <c r="M42" s="31">
        <v>0</v>
      </c>
      <c r="N42" s="31">
        <v>1</v>
      </c>
      <c r="O42" s="31">
        <v>35</v>
      </c>
    </row>
    <row r="43" spans="1:15">
      <c r="C43" s="10" t="s">
        <v>1</v>
      </c>
      <c r="D43" s="10"/>
      <c r="E43" s="10"/>
      <c r="F43" s="10"/>
      <c r="G43" s="10"/>
      <c r="I43" t="str">
        <f>CONCATENATE(L43," ----- ",K43)</f>
        <v>4BI-11 ----- Selector en Posición OFF</v>
      </c>
      <c r="K43" s="31" t="s">
        <v>143</v>
      </c>
      <c r="L43" s="31" t="s">
        <v>62</v>
      </c>
      <c r="M43" s="31">
        <v>1</v>
      </c>
      <c r="N43" s="31">
        <v>0</v>
      </c>
      <c r="O43" s="31">
        <v>35</v>
      </c>
    </row>
    <row r="44" spans="1:15" ht="28.5">
      <c r="C44" s="6" t="s">
        <v>2</v>
      </c>
      <c r="D44" s="6" t="s">
        <v>3</v>
      </c>
      <c r="E44" s="28" t="s">
        <v>4</v>
      </c>
      <c r="F44" s="28" t="s">
        <v>5</v>
      </c>
      <c r="G44" s="6" t="s">
        <v>102</v>
      </c>
      <c r="I44" t="str">
        <f>CONCATENATE(L44," ----- ",K44)</f>
        <v>4BI-12 ----- Selector en Remoto</v>
      </c>
      <c r="K44" s="31" t="s">
        <v>139</v>
      </c>
      <c r="L44" s="31" t="s">
        <v>63</v>
      </c>
      <c r="M44" s="31">
        <v>0</v>
      </c>
      <c r="N44" s="31">
        <v>1</v>
      </c>
      <c r="O44" s="31">
        <v>35</v>
      </c>
    </row>
    <row r="45" spans="1:15">
      <c r="A45" t="str">
        <f t="shared" si="0"/>
        <v>1BI-1 ----- Bloque de prueba insertado (Modo prueba)</v>
      </c>
      <c r="C45" s="3" t="s">
        <v>111</v>
      </c>
      <c r="D45" s="2" t="s">
        <v>6</v>
      </c>
      <c r="E45" s="25">
        <v>0</v>
      </c>
      <c r="F45" s="25">
        <v>1</v>
      </c>
      <c r="G45" s="2">
        <v>41</v>
      </c>
      <c r="I45" t="str">
        <f>CONCATENATE(L45," ----- ",K45)</f>
        <v>4BI-13 ----- Falla VCD Q1</v>
      </c>
      <c r="K45" s="31" t="s">
        <v>140</v>
      </c>
      <c r="L45" s="31" t="s">
        <v>64</v>
      </c>
      <c r="M45" s="31">
        <v>1</v>
      </c>
      <c r="N45" s="31">
        <v>0</v>
      </c>
      <c r="O45" s="31">
        <v>35</v>
      </c>
    </row>
    <row r="46" spans="1:15">
      <c r="A46" t="str">
        <f t="shared" si="0"/>
        <v>1BI-2 ----- Posición Interruptor Cerrado (Interruptor 13.8 kV)</v>
      </c>
      <c r="C46" s="2" t="s">
        <v>223</v>
      </c>
      <c r="D46" s="2" t="s">
        <v>113</v>
      </c>
      <c r="E46" s="25">
        <v>0</v>
      </c>
      <c r="F46" s="25">
        <v>1</v>
      </c>
      <c r="G46" s="2">
        <v>41</v>
      </c>
      <c r="I46" t="str">
        <f>CONCATENATE(L46," ----- ",K46)</f>
        <v>4BI-14 ----- Falla VCA Q1</v>
      </c>
      <c r="K46" s="31" t="s">
        <v>141</v>
      </c>
      <c r="L46" s="31" t="s">
        <v>65</v>
      </c>
      <c r="M46" s="31">
        <v>1</v>
      </c>
      <c r="N46" s="31">
        <v>0</v>
      </c>
      <c r="O46" s="31">
        <v>35</v>
      </c>
    </row>
    <row r="47" spans="1:15">
      <c r="A47" t="str">
        <f t="shared" si="0"/>
        <v>1BI-3 ----- Operó 86T</v>
      </c>
      <c r="C47" s="2" t="s">
        <v>117</v>
      </c>
      <c r="D47" s="2" t="s">
        <v>7</v>
      </c>
      <c r="E47" s="25">
        <v>0</v>
      </c>
      <c r="F47" s="25">
        <v>1</v>
      </c>
      <c r="G47" s="2">
        <v>41</v>
      </c>
      <c r="I47" t="str">
        <f>CONCATENATE(L47," ----- ",K47)</f>
        <v>4BI-15 ----- Posición Seccionador Q9 Abierto</v>
      </c>
      <c r="K47" s="31" t="s">
        <v>145</v>
      </c>
      <c r="L47" s="31" t="s">
        <v>66</v>
      </c>
      <c r="M47" s="31">
        <v>1</v>
      </c>
      <c r="N47" s="31">
        <v>0</v>
      </c>
      <c r="O47" s="31">
        <v>35</v>
      </c>
    </row>
    <row r="48" spans="1:15">
      <c r="A48" t="str">
        <f t="shared" si="0"/>
        <v>1BI-4 ----- Operó Apertura Emergente (Interruptor 13.8 kV)</v>
      </c>
      <c r="C48" s="2" t="s">
        <v>250</v>
      </c>
      <c r="D48" s="2" t="s">
        <v>9</v>
      </c>
      <c r="E48" s="25">
        <v>0</v>
      </c>
      <c r="F48" s="25">
        <v>1</v>
      </c>
      <c r="G48" s="2">
        <v>41</v>
      </c>
      <c r="I48" t="str">
        <f>CONCATENATE(L48," ----- ",K48)</f>
        <v>4BI-16 ----- Posición Seccionador Q9 Cerrado</v>
      </c>
      <c r="K48" s="31" t="s">
        <v>146</v>
      </c>
      <c r="L48" s="31" t="s">
        <v>67</v>
      </c>
      <c r="M48" s="31">
        <v>0</v>
      </c>
      <c r="N48" s="31">
        <v>1</v>
      </c>
      <c r="O48" s="31">
        <v>35</v>
      </c>
    </row>
    <row r="49" spans="1:15">
      <c r="A49" t="str">
        <f t="shared" si="0"/>
        <v>1BI-5 ----- MCB -F205 (PT barra 69kV -F004) operado</v>
      </c>
      <c r="C49" s="2" t="s">
        <v>251</v>
      </c>
      <c r="D49" s="2" t="s">
        <v>246</v>
      </c>
      <c r="E49" s="25">
        <v>0</v>
      </c>
      <c r="F49" s="25">
        <v>1</v>
      </c>
      <c r="G49" s="2">
        <v>41</v>
      </c>
      <c r="I49" t="str">
        <f>CONCATENATE(L49," ----- ",K49)</f>
        <v>4BI-17 ----- Selector en Posición Local</v>
      </c>
      <c r="K49" s="31" t="s">
        <v>142</v>
      </c>
      <c r="L49" s="31" t="s">
        <v>68</v>
      </c>
      <c r="M49" s="31">
        <v>0</v>
      </c>
      <c r="N49" s="31">
        <v>1</v>
      </c>
      <c r="O49" s="31">
        <v>35</v>
      </c>
    </row>
    <row r="50" spans="1:15">
      <c r="A50" t="str">
        <f t="shared" si="0"/>
        <v>1BI-6 ----- Posición Reconectador Abierto (9L5)</v>
      </c>
      <c r="C50" s="2" t="s">
        <v>252</v>
      </c>
      <c r="D50" s="2" t="s">
        <v>247</v>
      </c>
      <c r="E50" s="25">
        <v>0</v>
      </c>
      <c r="F50" s="25">
        <v>1</v>
      </c>
      <c r="G50" s="2">
        <v>41</v>
      </c>
      <c r="I50" t="str">
        <f>CONCATENATE(L50," ----- ",K50)</f>
        <v>4BI-18 ----- Selector en Remoto</v>
      </c>
      <c r="K50" s="2" t="s">
        <v>139</v>
      </c>
      <c r="L50" s="2" t="s">
        <v>69</v>
      </c>
      <c r="M50" s="2">
        <v>0</v>
      </c>
      <c r="N50" s="2">
        <v>1</v>
      </c>
      <c r="O50" s="2">
        <v>35</v>
      </c>
    </row>
    <row r="51" spans="1:15">
      <c r="A51" t="str">
        <f t="shared" si="0"/>
        <v>1BI-7 ----- Posición Reconectador Abierto (9L6)</v>
      </c>
      <c r="C51" s="2" t="s">
        <v>253</v>
      </c>
      <c r="D51" s="2" t="s">
        <v>248</v>
      </c>
      <c r="E51" s="25">
        <v>0</v>
      </c>
      <c r="F51" s="25">
        <v>1</v>
      </c>
      <c r="G51" s="2">
        <v>41</v>
      </c>
      <c r="I51" t="str">
        <f>CONCATENATE(L51," ----- ",K51)</f>
        <v>4BI-19 ----- Falla VCD CTO. Control Q9</v>
      </c>
      <c r="K51" s="2" t="s">
        <v>148</v>
      </c>
      <c r="L51" s="2" t="s">
        <v>70</v>
      </c>
      <c r="M51" s="2">
        <v>0</v>
      </c>
      <c r="N51" s="2">
        <v>1</v>
      </c>
      <c r="O51" s="2">
        <v>35</v>
      </c>
    </row>
    <row r="52" spans="1:15">
      <c r="A52" t="str">
        <f t="shared" si="0"/>
        <v>1BI-8 ----- MCB -F205 (PT barra 69V -F004) operado</v>
      </c>
      <c r="C52" s="2" t="s">
        <v>254</v>
      </c>
      <c r="D52" s="2" t="s">
        <v>249</v>
      </c>
      <c r="E52" s="25">
        <v>0</v>
      </c>
      <c r="F52" s="25">
        <v>1</v>
      </c>
      <c r="G52" s="2">
        <v>41</v>
      </c>
      <c r="I52" t="str">
        <f>CONCATENATE(L52," ----- ",K52)</f>
        <v>4BI-20 ----- Falla VCA Q9</v>
      </c>
      <c r="K52" s="2" t="s">
        <v>147</v>
      </c>
      <c r="L52" s="2" t="s">
        <v>149</v>
      </c>
      <c r="M52" s="2">
        <v>0</v>
      </c>
      <c r="N52" s="2">
        <v>1</v>
      </c>
      <c r="O52" s="2">
        <v>35</v>
      </c>
    </row>
    <row r="53" spans="1:15">
      <c r="A53" t="str">
        <f t="shared" si="0"/>
        <v>2BI-1 ----- Cierre Remoto (Interruptor 13.8 kV)</v>
      </c>
      <c r="C53" s="2" t="s">
        <v>255</v>
      </c>
      <c r="D53" s="2" t="s">
        <v>10</v>
      </c>
      <c r="E53" s="25">
        <v>0</v>
      </c>
      <c r="F53" s="25">
        <v>1</v>
      </c>
      <c r="G53" s="2">
        <v>41</v>
      </c>
      <c r="I53" t="str">
        <f>CONCATENATE(L53," ----- ",K53)</f>
        <v>4BI-21 ----- Disparo Alta Temperatura de Aceite (Transformador)</v>
      </c>
      <c r="K53" s="2" t="s">
        <v>164</v>
      </c>
      <c r="L53" s="2" t="s">
        <v>150</v>
      </c>
      <c r="M53" s="2">
        <v>0</v>
      </c>
      <c r="N53" s="2">
        <v>1</v>
      </c>
      <c r="O53" s="2">
        <v>35</v>
      </c>
    </row>
    <row r="54" spans="1:15">
      <c r="A54" t="str">
        <f t="shared" si="0"/>
        <v>2BI-2 ----- Cierre Manual (Interruptor 13.8 kV)</v>
      </c>
      <c r="C54" s="2" t="s">
        <v>256</v>
      </c>
      <c r="D54" s="2" t="s">
        <v>11</v>
      </c>
      <c r="E54" s="25">
        <v>0</v>
      </c>
      <c r="F54" s="25">
        <v>1</v>
      </c>
      <c r="G54" s="2">
        <v>41</v>
      </c>
      <c r="I54" t="str">
        <f>CONCATENATE(L54," ----- ",K54)</f>
        <v>4BI-22 ----- Disparo Alta Temperatura de Devanado (Transformador)</v>
      </c>
      <c r="K54" s="2" t="s">
        <v>163</v>
      </c>
      <c r="L54" s="2" t="s">
        <v>151</v>
      </c>
      <c r="M54" s="2">
        <v>0</v>
      </c>
      <c r="N54" s="2">
        <v>1</v>
      </c>
      <c r="O54" s="2">
        <v>35</v>
      </c>
    </row>
    <row r="55" spans="1:15">
      <c r="A55" t="str">
        <f t="shared" si="0"/>
        <v>2BI-3 ----- MCB -F102 (PT barra 13,8kV ) operado</v>
      </c>
      <c r="C55" s="2" t="s">
        <v>118</v>
      </c>
      <c r="D55" s="2" t="s">
        <v>24</v>
      </c>
      <c r="E55" s="25">
        <v>0</v>
      </c>
      <c r="F55" s="25">
        <v>1</v>
      </c>
      <c r="G55" s="2">
        <v>41</v>
      </c>
      <c r="I55" t="str">
        <f>CONCATENATE(L55," ----- ",K55)</f>
        <v>4BI-23 ----- Disparo Bajo Nivel de Aceite (Transformador)</v>
      </c>
      <c r="K55" s="2" t="s">
        <v>162</v>
      </c>
      <c r="L55" s="2" t="s">
        <v>152</v>
      </c>
      <c r="M55" s="2">
        <v>0</v>
      </c>
      <c r="N55" s="2">
        <v>1</v>
      </c>
      <c r="O55" s="2">
        <v>35</v>
      </c>
    </row>
    <row r="56" spans="1:15">
      <c r="I56" t="str">
        <f>CONCATENATE(L56," ----- ",K56)</f>
        <v>4BI-24 ----- Disparo por Sobrepresión de (Transformador)</v>
      </c>
      <c r="K56" s="2" t="s">
        <v>161</v>
      </c>
      <c r="L56" s="2" t="s">
        <v>153</v>
      </c>
      <c r="M56" s="2">
        <v>0</v>
      </c>
      <c r="N56" s="2">
        <v>1</v>
      </c>
      <c r="O56" s="2">
        <v>35</v>
      </c>
    </row>
    <row r="57" spans="1:15">
      <c r="I57" t="str">
        <f>CONCATENATE(L57," ----- ",K57)</f>
        <v>4BI-25 ----- Disparo por Presión Súbita (Transformador)</v>
      </c>
      <c r="K57" s="2" t="s">
        <v>160</v>
      </c>
      <c r="L57" s="2" t="s">
        <v>154</v>
      </c>
      <c r="M57" s="2">
        <v>0</v>
      </c>
      <c r="N57" s="2">
        <v>1</v>
      </c>
      <c r="O57" s="2">
        <v>35</v>
      </c>
    </row>
    <row r="58" spans="1:15">
      <c r="I58" t="str">
        <f>CONCATENATE(L58," ----- ",K58)</f>
        <v>4BI-26 ----- Disponible</v>
      </c>
      <c r="K58" s="2" t="s">
        <v>114</v>
      </c>
      <c r="L58" s="2" t="s">
        <v>155</v>
      </c>
      <c r="M58" s="2">
        <v>0</v>
      </c>
      <c r="N58" s="2">
        <v>1</v>
      </c>
      <c r="O58" s="2">
        <v>36</v>
      </c>
    </row>
    <row r="59" spans="1:15">
      <c r="I59" t="str">
        <f>CONCATENATE(L59," ----- ",K59)</f>
        <v>4BI-27 ----- Disponible</v>
      </c>
      <c r="K59" s="2" t="s">
        <v>114</v>
      </c>
      <c r="L59" s="2" t="s">
        <v>156</v>
      </c>
      <c r="M59" s="2">
        <v>0</v>
      </c>
      <c r="N59" s="2">
        <v>1</v>
      </c>
      <c r="O59" s="2">
        <v>36</v>
      </c>
    </row>
    <row r="60" spans="1:15">
      <c r="I60" t="str">
        <f>CONCATENATE(L60," ----- ",K60)</f>
        <v>4BI-28 ----- Disponible</v>
      </c>
      <c r="K60" s="2" t="s">
        <v>114</v>
      </c>
      <c r="L60" s="2" t="s">
        <v>157</v>
      </c>
      <c r="M60" s="2">
        <v>0</v>
      </c>
      <c r="N60" s="2">
        <v>1</v>
      </c>
      <c r="O60" s="2">
        <v>36</v>
      </c>
    </row>
    <row r="61" spans="1:15">
      <c r="I61" t="str">
        <f>CONCATENATE(L61," ----- ",K61)</f>
        <v>4BI-29 ----- Disponible</v>
      </c>
      <c r="K61" s="2" t="s">
        <v>114</v>
      </c>
      <c r="L61" s="2" t="s">
        <v>158</v>
      </c>
      <c r="M61" s="2">
        <v>0</v>
      </c>
      <c r="N61" s="2">
        <v>1</v>
      </c>
      <c r="O61" s="2">
        <v>36</v>
      </c>
    </row>
    <row r="62" spans="1:15">
      <c r="I62" t="str">
        <f>CONCATENATE(L62," ----- ",K62)</f>
        <v>4BI-30 ----- Alarma 49T (Temperatura de Devanado)</v>
      </c>
      <c r="K62" s="2" t="s">
        <v>165</v>
      </c>
      <c r="L62" s="2" t="s">
        <v>159</v>
      </c>
      <c r="M62" s="2">
        <v>0</v>
      </c>
      <c r="N62" s="2">
        <v>1</v>
      </c>
      <c r="O62" s="2">
        <v>36</v>
      </c>
    </row>
    <row r="63" spans="1:15">
      <c r="I63" t="str">
        <f>CONCATENATE(L63," ----- ",K63)</f>
        <v>4BI-31 ----- Alarma 26Q-1 (Temperatura de Aceite)</v>
      </c>
      <c r="K63" s="2" t="s">
        <v>169</v>
      </c>
      <c r="L63" s="2" t="s">
        <v>166</v>
      </c>
      <c r="M63" s="2">
        <v>0</v>
      </c>
      <c r="N63" s="2">
        <v>1</v>
      </c>
      <c r="O63" s="2">
        <v>36</v>
      </c>
    </row>
    <row r="64" spans="1:15">
      <c r="I64" t="str">
        <f>CONCATENATE(L64," ----- ",K64)</f>
        <v>4BI-32 ----- Disponible</v>
      </c>
      <c r="K64" s="2" t="s">
        <v>114</v>
      </c>
      <c r="L64" s="2" t="s">
        <v>71</v>
      </c>
      <c r="M64" s="2">
        <v>0</v>
      </c>
      <c r="N64" s="2">
        <v>0</v>
      </c>
      <c r="O64" s="2">
        <v>36</v>
      </c>
    </row>
    <row r="65" spans="9:15">
      <c r="I65" t="str">
        <f>CONCATENATE(L65," ----- ",K65)</f>
        <v>4BI-33 ----- Posición Interruptor Abierto (Interruptor)</v>
      </c>
      <c r="K65" s="2" t="s">
        <v>171</v>
      </c>
      <c r="L65" s="2" t="s">
        <v>72</v>
      </c>
      <c r="M65" s="2">
        <v>1</v>
      </c>
      <c r="N65" s="2">
        <v>0</v>
      </c>
      <c r="O65" s="2">
        <v>36</v>
      </c>
    </row>
    <row r="66" spans="9:15">
      <c r="I66" t="str">
        <f>CONCATENATE(L66," ----- ",K66)</f>
        <v>4BI-34 ----- Posición Interruptor Cerrado (Interruptor)</v>
      </c>
      <c r="K66" s="2" t="s">
        <v>172</v>
      </c>
      <c r="L66" s="2" t="s">
        <v>73</v>
      </c>
      <c r="M66" s="2">
        <v>0</v>
      </c>
      <c r="N66" s="2">
        <v>1</v>
      </c>
      <c r="O66" s="2">
        <v>36</v>
      </c>
    </row>
    <row r="67" spans="9:15">
      <c r="I67" t="str">
        <f>CONCATENATE(L67," ----- ",K67)</f>
        <v>4BI-35 ----- Alarma Bajo Nivel de SF6 (Interruptor)</v>
      </c>
      <c r="K67" s="2" t="s">
        <v>173</v>
      </c>
      <c r="L67" s="2" t="s">
        <v>74</v>
      </c>
      <c r="M67" s="2">
        <v>1</v>
      </c>
      <c r="N67" s="2">
        <v>0</v>
      </c>
      <c r="O67" s="2">
        <v>36</v>
      </c>
    </row>
    <row r="68" spans="9:15">
      <c r="I68" t="str">
        <f>CONCATENATE(L68," ----- ",K68)</f>
        <v>4BI-36 ----- Bloqueo Bajo Nivel de SF6 (Interruptor)</v>
      </c>
      <c r="K68" s="2" t="s">
        <v>174</v>
      </c>
      <c r="L68" s="2" t="s">
        <v>75</v>
      </c>
      <c r="M68" s="2">
        <v>1</v>
      </c>
      <c r="N68" s="2">
        <v>0</v>
      </c>
      <c r="O68" s="2">
        <v>36</v>
      </c>
    </row>
    <row r="69" spans="9:15">
      <c r="I69" t="str">
        <f>CONCATENATE(L69," ----- ",K69)</f>
        <v>4BI-37 ----- Resorte Decargado (Interruptor)</v>
      </c>
      <c r="K69" s="2" t="s">
        <v>175</v>
      </c>
      <c r="L69" s="2" t="s">
        <v>76</v>
      </c>
      <c r="M69" s="2">
        <v>0</v>
      </c>
      <c r="N69" s="2">
        <v>1</v>
      </c>
      <c r="O69" s="2">
        <v>36</v>
      </c>
    </row>
    <row r="70" spans="9:15">
      <c r="I70" t="str">
        <f>CONCATENATE(L70," ----- ",K70)</f>
        <v>4BI-38 ----- Selector En Posición Local (Interruptor)</v>
      </c>
      <c r="K70" s="2" t="s">
        <v>176</v>
      </c>
      <c r="L70" s="2" t="s">
        <v>77</v>
      </c>
      <c r="M70" s="2">
        <v>0</v>
      </c>
      <c r="N70" s="2">
        <v>1</v>
      </c>
      <c r="O70" s="2">
        <v>36</v>
      </c>
    </row>
    <row r="71" spans="9:15">
      <c r="I71" t="str">
        <f>CONCATENATE(L71," ----- ",K71)</f>
        <v>4BI-39 ----- Selector en Posición OFF (Interruptor)</v>
      </c>
      <c r="K71" s="2" t="s">
        <v>177</v>
      </c>
      <c r="L71" s="2" t="s">
        <v>78</v>
      </c>
      <c r="M71" s="2">
        <v>1</v>
      </c>
      <c r="N71" s="2">
        <v>0</v>
      </c>
      <c r="O71" s="2">
        <v>36</v>
      </c>
    </row>
    <row r="72" spans="9:15">
      <c r="I72" t="str">
        <f>CONCATENATE(L72," ----- ",K72)</f>
        <v>4BI-40 ----- Selector en Posición Remoto (Interruptor)</v>
      </c>
      <c r="K72" s="2" t="s">
        <v>178</v>
      </c>
      <c r="L72" s="2" t="s">
        <v>79</v>
      </c>
      <c r="M72" s="2">
        <v>1</v>
      </c>
      <c r="N72" s="2">
        <v>0</v>
      </c>
      <c r="O72" s="2">
        <v>36</v>
      </c>
    </row>
    <row r="73" spans="9:15">
      <c r="I73" t="str">
        <f>CONCATENATE(L73," ----- ",K73)</f>
        <v>4BI-41 ----- Monitoreo de VCD Control (Interruptor)</v>
      </c>
      <c r="K73" s="2" t="s">
        <v>179</v>
      </c>
      <c r="L73" s="2" t="s">
        <v>80</v>
      </c>
      <c r="M73" s="2">
        <v>1</v>
      </c>
      <c r="N73" s="2">
        <v>0</v>
      </c>
      <c r="O73" s="2">
        <v>36</v>
      </c>
    </row>
    <row r="74" spans="9:15">
      <c r="I74" t="str">
        <f>CONCATENATE(L74," ----- ",K74)</f>
        <v>4BI-42 ----- Monitoreo de VCA (Interruptor)</v>
      </c>
      <c r="K74" s="2" t="s">
        <v>180</v>
      </c>
      <c r="L74" s="2" t="s">
        <v>81</v>
      </c>
      <c r="M74" s="2">
        <v>1</v>
      </c>
      <c r="N74" s="2">
        <v>0</v>
      </c>
      <c r="O74" s="2">
        <v>36</v>
      </c>
    </row>
    <row r="75" spans="9:15">
      <c r="I75" t="str">
        <f>CONCATENATE(L75," ----- ",K75)</f>
        <v>4BI-43 ----- Termomagnético Fuera CTO. Motor (Interruptor)</v>
      </c>
      <c r="K75" s="2" t="s">
        <v>170</v>
      </c>
      <c r="L75" s="2" t="s">
        <v>167</v>
      </c>
      <c r="M75" s="2">
        <v>1</v>
      </c>
      <c r="N75" s="2">
        <v>0</v>
      </c>
      <c r="O75" s="2">
        <v>36</v>
      </c>
    </row>
    <row r="76" spans="9:15">
      <c r="I76" t="str">
        <f>CONCATENATE(L76," ----- ",K76)</f>
        <v>4BI-44 ----- Monitoreo de VCD Motor (Interruptor)</v>
      </c>
      <c r="K76" s="2" t="s">
        <v>181</v>
      </c>
      <c r="L76" s="2" t="s">
        <v>82</v>
      </c>
      <c r="M76" s="2">
        <v>1</v>
      </c>
      <c r="N76" s="2">
        <v>0</v>
      </c>
      <c r="O76" s="2">
        <v>37</v>
      </c>
    </row>
    <row r="77" spans="9:15">
      <c r="I77" t="str">
        <f>CONCATENATE(L77," ----- ",K77)</f>
        <v>4BI-45 ----- Termomagnético Fuera CTO. Cierre Local (Interruptor)</v>
      </c>
      <c r="K77" s="2" t="s">
        <v>182</v>
      </c>
      <c r="L77" s="2" t="s">
        <v>83</v>
      </c>
      <c r="M77" s="2">
        <v>1</v>
      </c>
      <c r="N77" s="2">
        <v>0</v>
      </c>
      <c r="O77" s="2">
        <v>37</v>
      </c>
    </row>
    <row r="78" spans="9:15">
      <c r="I78" t="str">
        <f>CONCATENATE(L78," ----- ",K78)</f>
        <v>4BI-46 ----- Termomagnético Fuera CTO. Cierre Remoto (Interruptor)</v>
      </c>
      <c r="K78" s="2" t="s">
        <v>183</v>
      </c>
      <c r="L78" s="2" t="s">
        <v>168</v>
      </c>
      <c r="M78" s="2">
        <v>1</v>
      </c>
      <c r="N78" s="2">
        <v>0</v>
      </c>
      <c r="O78" s="2">
        <v>37</v>
      </c>
    </row>
    <row r="79" spans="9:15">
      <c r="I79" t="str">
        <f>CONCATENATE(L79," ----- ",K79)</f>
        <v>4BI-47 ----- Termomagnético Fuera CTO. Apertura Local 1 (Interruptor)</v>
      </c>
      <c r="K79" s="2" t="s">
        <v>184</v>
      </c>
      <c r="L79" s="2" t="s">
        <v>84</v>
      </c>
      <c r="M79" s="2">
        <v>1</v>
      </c>
      <c r="N79" s="2">
        <v>0</v>
      </c>
      <c r="O79" s="2">
        <v>37</v>
      </c>
    </row>
    <row r="80" spans="9:15">
      <c r="I80" t="str">
        <f>CONCATENATE(L80," ----- ",K80)</f>
        <v>4BI-48 ----- Termomagnético Fuera CTO. Apertura Local 2 (Interruptor)</v>
      </c>
      <c r="K80" s="2" t="s">
        <v>185</v>
      </c>
      <c r="L80" s="2" t="s">
        <v>85</v>
      </c>
      <c r="M80" s="2">
        <v>1</v>
      </c>
      <c r="N80" s="2">
        <v>0</v>
      </c>
      <c r="O80" s="2">
        <v>37</v>
      </c>
    </row>
    <row r="81" spans="9:15">
      <c r="I81" t="str">
        <f>CONCATENATE(L81," ----- ",K81)</f>
        <v>6BI-1 ----- Enclavamiento de Recierre 1</v>
      </c>
      <c r="K81" s="2" t="s">
        <v>186</v>
      </c>
      <c r="L81" s="2" t="s">
        <v>188</v>
      </c>
      <c r="M81" s="2">
        <v>1</v>
      </c>
      <c r="N81" s="2">
        <v>0</v>
      </c>
      <c r="O81" s="2">
        <v>37</v>
      </c>
    </row>
    <row r="82" spans="9:15">
      <c r="I82" t="str">
        <f>CONCATENATE(L82," ----- ",K82)</f>
        <v>6BI-2 ----- Enclavamiento de Recierre 2</v>
      </c>
      <c r="K82" s="2" t="s">
        <v>187</v>
      </c>
      <c r="L82" s="2" t="s">
        <v>189</v>
      </c>
      <c r="M82" s="2">
        <v>1</v>
      </c>
      <c r="N82" s="2">
        <v>0</v>
      </c>
      <c r="O82" s="2">
        <v>37</v>
      </c>
    </row>
    <row r="83" spans="9:15">
      <c r="I83" t="str">
        <f>CONCATENATE(L83," ----- ",K83)</f>
        <v>6BI-3 ----- Disponible</v>
      </c>
      <c r="K83" s="2" t="s">
        <v>114</v>
      </c>
      <c r="L83" s="2" t="s">
        <v>190</v>
      </c>
      <c r="M83" s="2">
        <v>0</v>
      </c>
      <c r="N83" s="2">
        <v>0</v>
      </c>
      <c r="O83" s="2">
        <v>37</v>
      </c>
    </row>
    <row r="84" spans="9:15">
      <c r="I84" t="str">
        <f>CONCATENATE(L84," ----- ",K84)</f>
        <v>6BI-4 ----- Disponible</v>
      </c>
      <c r="K84" s="2" t="s">
        <v>114</v>
      </c>
      <c r="L84" s="2" t="s">
        <v>191</v>
      </c>
      <c r="M84" s="2">
        <v>0</v>
      </c>
      <c r="N84" s="2">
        <v>0</v>
      </c>
      <c r="O84" s="2">
        <v>37</v>
      </c>
    </row>
    <row r="85" spans="9:15">
      <c r="I85" t="str">
        <f>CONCATENATE(L85," ----- ",K85)</f>
        <v>6BI-5 ----- Disponible</v>
      </c>
      <c r="K85" s="2" t="s">
        <v>114</v>
      </c>
      <c r="L85" s="2" t="s">
        <v>192</v>
      </c>
      <c r="M85" s="2">
        <v>0</v>
      </c>
      <c r="N85" s="2">
        <v>0</v>
      </c>
      <c r="O85" s="2">
        <v>37</v>
      </c>
    </row>
    <row r="86" spans="9:15">
      <c r="I86" t="str">
        <f>CONCATENATE(L86," ----- ",K86)</f>
        <v>6BI-6 ----- Disponible</v>
      </c>
      <c r="K86" s="2" t="s">
        <v>114</v>
      </c>
      <c r="L86" s="2" t="s">
        <v>193</v>
      </c>
      <c r="M86" s="2">
        <v>0</v>
      </c>
      <c r="N86" s="2">
        <v>0</v>
      </c>
      <c r="O86" s="2">
        <v>37</v>
      </c>
    </row>
    <row r="87" spans="9:15">
      <c r="I87" t="str">
        <f>CONCATENATE(L87," ----- ",K87)</f>
        <v>6BI-7 ----- Disponible</v>
      </c>
      <c r="K87" s="2" t="s">
        <v>114</v>
      </c>
      <c r="L87" s="2" t="s">
        <v>194</v>
      </c>
      <c r="M87" s="2">
        <v>0</v>
      </c>
      <c r="N87" s="2">
        <v>0</v>
      </c>
      <c r="O87" s="2">
        <v>37</v>
      </c>
    </row>
    <row r="88" spans="9:15">
      <c r="I88" t="str">
        <f>CONCATENATE(L88," ----- ",K88)</f>
        <v>6BI-8 ----- Disponible</v>
      </c>
      <c r="K88" s="2" t="s">
        <v>114</v>
      </c>
      <c r="L88" s="2" t="s">
        <v>195</v>
      </c>
      <c r="M88" s="2">
        <v>0</v>
      </c>
      <c r="N88" s="2">
        <v>0</v>
      </c>
      <c r="O88" s="2">
        <v>37</v>
      </c>
    </row>
    <row r="89" spans="9:15">
      <c r="I89" t="str">
        <f>CONCATENATE(L89," ----- ",K89)</f>
        <v>6BI-9 ----- Disponible</v>
      </c>
      <c r="K89" s="2" t="s">
        <v>114</v>
      </c>
      <c r="L89" s="2" t="s">
        <v>196</v>
      </c>
      <c r="M89" s="2">
        <v>0</v>
      </c>
      <c r="N89" s="2">
        <v>0</v>
      </c>
      <c r="O89" s="2">
        <v>38</v>
      </c>
    </row>
    <row r="90" spans="9:15">
      <c r="I90" t="str">
        <f>CONCATENATE(L90," ----- ",K90)</f>
        <v>6BI-10 ----- Disponible</v>
      </c>
      <c r="K90" s="2" t="s">
        <v>114</v>
      </c>
      <c r="L90" s="2" t="s">
        <v>197</v>
      </c>
      <c r="M90" s="2">
        <v>0</v>
      </c>
      <c r="N90" s="2">
        <v>0</v>
      </c>
      <c r="O90" s="2">
        <v>38</v>
      </c>
    </row>
    <row r="91" spans="9:15">
      <c r="I91" t="str">
        <f>CONCATENATE(L91," ----- ",K91)</f>
        <v>6BI-11 ----- Disponible</v>
      </c>
      <c r="K91" s="2" t="s">
        <v>114</v>
      </c>
      <c r="L91" s="2" t="s">
        <v>198</v>
      </c>
      <c r="M91" s="2">
        <v>0</v>
      </c>
      <c r="N91" s="2">
        <v>0</v>
      </c>
      <c r="O91" s="2">
        <v>38</v>
      </c>
    </row>
    <row r="92" spans="9:15">
      <c r="I92" t="str">
        <f>CONCATENATE(L92," ----- ",K92)</f>
        <v>6BI-12 ----- Disponible</v>
      </c>
      <c r="K92" s="2" t="s">
        <v>114</v>
      </c>
      <c r="L92" s="2" t="s">
        <v>199</v>
      </c>
      <c r="M92" s="2">
        <v>0</v>
      </c>
      <c r="N92" s="2">
        <v>0</v>
      </c>
      <c r="O92" s="2">
        <v>38</v>
      </c>
    </row>
    <row r="93" spans="9:15">
      <c r="I93" t="str">
        <f>CONCATENATE(L93," ----- ",K93)</f>
        <v>6BI-13 ----- Disponible</v>
      </c>
      <c r="K93" s="2" t="s">
        <v>114</v>
      </c>
      <c r="L93" s="2" t="s">
        <v>200</v>
      </c>
      <c r="M93" s="2">
        <v>0</v>
      </c>
      <c r="N93" s="2">
        <v>0</v>
      </c>
      <c r="O93" s="2">
        <v>38</v>
      </c>
    </row>
    <row r="94" spans="9:15">
      <c r="I94" t="str">
        <f>CONCATENATE(L94," ----- ",K94)</f>
        <v>6BI-14 ----- Disponible</v>
      </c>
      <c r="K94" s="2" t="s">
        <v>114</v>
      </c>
      <c r="L94" s="2" t="s">
        <v>201</v>
      </c>
      <c r="M94" s="2">
        <v>0</v>
      </c>
      <c r="N94" s="2">
        <v>0</v>
      </c>
      <c r="O94" s="2">
        <v>38</v>
      </c>
    </row>
    <row r="95" spans="9:15">
      <c r="I95" t="str">
        <f>CONCATENATE(L95," ----- ",K95)</f>
        <v>6BI-15 ----- Disponible</v>
      </c>
      <c r="K95" s="2" t="s">
        <v>114</v>
      </c>
      <c r="L95" s="2" t="s">
        <v>202</v>
      </c>
      <c r="M95" s="2">
        <v>0</v>
      </c>
      <c r="N95" s="2">
        <v>0</v>
      </c>
      <c r="O95" s="2">
        <v>38</v>
      </c>
    </row>
    <row r="96" spans="9:15">
      <c r="I96" t="str">
        <f>CONCATENATE(L96," ----- ",K96)</f>
        <v>6BI-16 ----- Disponible</v>
      </c>
      <c r="K96" s="2" t="s">
        <v>114</v>
      </c>
      <c r="L96" s="2" t="s">
        <v>203</v>
      </c>
      <c r="M96" s="2">
        <v>0</v>
      </c>
      <c r="N96" s="2">
        <v>0</v>
      </c>
      <c r="O96" s="2">
        <v>38</v>
      </c>
    </row>
    <row r="97" spans="9:15">
      <c r="I97" t="str">
        <f>CONCATENATE(L97," ----- ",K97)</f>
        <v>6BI-17 ----- Posición Interruptor Abierto (Interruptor 13.8 kV)</v>
      </c>
      <c r="K97" s="2" t="s">
        <v>222</v>
      </c>
      <c r="L97" s="2" t="s">
        <v>204</v>
      </c>
      <c r="M97" s="2">
        <v>1</v>
      </c>
      <c r="N97" s="2">
        <v>0</v>
      </c>
      <c r="O97" s="2">
        <v>38</v>
      </c>
    </row>
    <row r="98" spans="9:15">
      <c r="I98" t="str">
        <f>CONCATENATE(L98," ----- ",K98)</f>
        <v>6BI-18 ----- Posición Interruptor Cerrado (Interruptor 13.8 kV)</v>
      </c>
      <c r="K98" s="2" t="s">
        <v>223</v>
      </c>
      <c r="L98" s="2" t="s">
        <v>205</v>
      </c>
      <c r="M98" s="2">
        <v>0</v>
      </c>
      <c r="N98" s="2">
        <v>1</v>
      </c>
      <c r="O98" s="2">
        <v>38</v>
      </c>
    </row>
    <row r="99" spans="9:15">
      <c r="I99" t="str">
        <f>CONCATENATE(L99," ----- ",K99)</f>
        <v>6BI-19 ----- Selector En Posición Local (Interruptor 13.8 kV)</v>
      </c>
      <c r="K99" s="2" t="s">
        <v>224</v>
      </c>
      <c r="L99" s="2" t="s">
        <v>206</v>
      </c>
      <c r="M99" s="2">
        <v>1</v>
      </c>
      <c r="N99" s="2">
        <v>0</v>
      </c>
      <c r="O99" s="2">
        <v>38</v>
      </c>
    </row>
    <row r="100" spans="9:15">
      <c r="I100" t="str">
        <f>CONCATENATE(L100," ----- ",K100)</f>
        <v>6BI-20 ----- Selector en Posición Remoto (Interruptor 13.8 kV)</v>
      </c>
      <c r="K100" s="2" t="s">
        <v>225</v>
      </c>
      <c r="L100" s="2" t="s">
        <v>207</v>
      </c>
      <c r="M100" s="2">
        <v>0</v>
      </c>
      <c r="N100" s="2">
        <v>1</v>
      </c>
      <c r="O100" s="2">
        <v>38</v>
      </c>
    </row>
    <row r="101" spans="9:15" ht="28.5">
      <c r="I101" s="32" t="str">
        <f>CONCATENATE(L101," ----- ",K101)</f>
        <v>6BI-21 ----- Falla VCD CTO. De Control Cierre / Disparo (Interruptor 13.8 kV)</v>
      </c>
      <c r="K101" s="33" t="s">
        <v>226</v>
      </c>
      <c r="L101" s="31" t="s">
        <v>208</v>
      </c>
      <c r="M101" s="31">
        <v>1</v>
      </c>
      <c r="N101" s="31">
        <v>0</v>
      </c>
      <c r="O101" s="31">
        <v>38</v>
      </c>
    </row>
    <row r="102" spans="9:15">
      <c r="I102" t="str">
        <f>CONCATENATE(L102," ----- ",K102)</f>
        <v>6BI-22 ----- Falla VCD CTO. De Calefacción  (Interruptor 13.8 kV)</v>
      </c>
      <c r="K102" s="2" t="s">
        <v>228</v>
      </c>
      <c r="L102" s="2" t="s">
        <v>209</v>
      </c>
      <c r="M102" s="2">
        <v>1</v>
      </c>
      <c r="N102" s="2">
        <v>0</v>
      </c>
      <c r="O102" s="2">
        <v>38</v>
      </c>
    </row>
    <row r="103" spans="9:15">
      <c r="I103" t="str">
        <f>CONCATENATE(L103," ----- ",K103)</f>
        <v>6BI-23 ----- Falla VCD CTO. De Alumbrado (Interruptor 13.8 kV)</v>
      </c>
      <c r="K103" s="2" t="s">
        <v>229</v>
      </c>
      <c r="L103" s="2" t="s">
        <v>210</v>
      </c>
      <c r="M103" s="2">
        <v>1</v>
      </c>
      <c r="N103" s="2">
        <v>0</v>
      </c>
      <c r="O103" s="2">
        <v>38</v>
      </c>
    </row>
    <row r="104" spans="9:15">
      <c r="I104" t="str">
        <f>CONCATENATE(L104," ----- ",K104)</f>
        <v>6BI-24 ----- Alarma Pérdida de SF6 (Interruptor 13.8 kV)</v>
      </c>
      <c r="K104" s="2" t="s">
        <v>227</v>
      </c>
      <c r="L104" s="2" t="s">
        <v>211</v>
      </c>
      <c r="M104" s="2">
        <v>1</v>
      </c>
      <c r="N104" s="2">
        <v>0</v>
      </c>
      <c r="O104" s="2">
        <v>38</v>
      </c>
    </row>
    <row r="105" spans="9:15">
      <c r="I105" t="str">
        <f>CONCATENATE(L105," ----- ",K105)</f>
        <v>6BI-25 ----- Disponible</v>
      </c>
      <c r="K105" s="2" t="s">
        <v>114</v>
      </c>
      <c r="L105" s="2" t="s">
        <v>212</v>
      </c>
      <c r="M105" s="2">
        <v>0</v>
      </c>
      <c r="N105" s="2">
        <v>0</v>
      </c>
      <c r="O105" s="2">
        <v>38</v>
      </c>
    </row>
    <row r="106" spans="9:15">
      <c r="I106" t="str">
        <f>CONCATENATE(L106," ----- ",K106)</f>
        <v>6BI-26 ----- Disponible</v>
      </c>
      <c r="K106" s="2" t="s">
        <v>114</v>
      </c>
      <c r="L106" s="2" t="s">
        <v>213</v>
      </c>
      <c r="M106" s="2">
        <v>0</v>
      </c>
      <c r="N106" s="2">
        <v>0</v>
      </c>
      <c r="O106" s="2">
        <v>38</v>
      </c>
    </row>
    <row r="107" spans="9:15">
      <c r="I107" t="str">
        <f>CONCATENATE(L107," ----- ",K107)</f>
        <v>6BI-27 ----- Disponible</v>
      </c>
      <c r="K107" s="2" t="s">
        <v>114</v>
      </c>
      <c r="L107" s="2" t="s">
        <v>214</v>
      </c>
      <c r="M107" s="2">
        <v>0</v>
      </c>
      <c r="N107" s="2">
        <v>0</v>
      </c>
      <c r="O107" s="2">
        <v>38</v>
      </c>
    </row>
    <row r="108" spans="9:15">
      <c r="I108" t="str">
        <f>CONCATENATE(L108," ----- ",K108)</f>
        <v>6BI-28 ----- Disponible</v>
      </c>
      <c r="K108" s="2" t="s">
        <v>114</v>
      </c>
      <c r="L108" s="2" t="s">
        <v>215</v>
      </c>
      <c r="M108" s="2">
        <v>0</v>
      </c>
      <c r="N108" s="2">
        <v>0</v>
      </c>
      <c r="O108" s="2">
        <v>38</v>
      </c>
    </row>
    <row r="109" spans="9:15">
      <c r="I109" t="str">
        <f>CONCATENATE(L109," ----- ",K109)</f>
        <v>6BI-29 ----- Posición Reconectador Abierto (+9L3)</v>
      </c>
      <c r="K109" s="2" t="s">
        <v>230</v>
      </c>
      <c r="L109" s="2" t="s">
        <v>216</v>
      </c>
      <c r="M109" s="2">
        <v>0</v>
      </c>
      <c r="N109" s="2">
        <v>1</v>
      </c>
      <c r="O109" s="2">
        <v>39</v>
      </c>
    </row>
    <row r="110" spans="9:15">
      <c r="I110" t="str">
        <f>CONCATENATE(L110," ----- ",K110)</f>
        <v>6BI-30 ----- Posición Reconectador Abierto (+9L4)</v>
      </c>
      <c r="K110" s="2" t="s">
        <v>231</v>
      </c>
      <c r="L110" s="2" t="s">
        <v>217</v>
      </c>
      <c r="M110" s="2">
        <v>0</v>
      </c>
      <c r="N110" s="2">
        <v>1</v>
      </c>
      <c r="O110" s="2">
        <v>39</v>
      </c>
    </row>
    <row r="111" spans="9:15">
      <c r="I111" t="str">
        <f>CONCATENATE(L111," ----- ",K111)</f>
        <v>6BI-31 ----- Disponible</v>
      </c>
      <c r="K111" s="2" t="s">
        <v>114</v>
      </c>
      <c r="L111" s="2" t="s">
        <v>218</v>
      </c>
      <c r="M111" s="2">
        <v>0</v>
      </c>
      <c r="N111" s="2">
        <v>0</v>
      </c>
      <c r="O111" s="2">
        <v>39</v>
      </c>
    </row>
    <row r="112" spans="9:15">
      <c r="I112" t="str">
        <f>CONCATENATE(L112," ----- ",K112)</f>
        <v>6BI-32 ----- Disponible</v>
      </c>
      <c r="K112" s="2" t="s">
        <v>114</v>
      </c>
      <c r="L112" s="2" t="s">
        <v>219</v>
      </c>
      <c r="M112" s="2">
        <v>0</v>
      </c>
      <c r="N112" s="2">
        <v>0</v>
      </c>
      <c r="O112" s="2">
        <v>39</v>
      </c>
    </row>
    <row r="113" spans="9:15">
      <c r="I113" t="str">
        <f>CONCATENATE(L113," ----- ",K113)</f>
        <v>6BI-33 ----- Disponible</v>
      </c>
      <c r="K113" s="2" t="s">
        <v>114</v>
      </c>
      <c r="L113" s="2" t="s">
        <v>220</v>
      </c>
      <c r="M113" s="2">
        <v>0</v>
      </c>
      <c r="N113" s="2">
        <v>0</v>
      </c>
      <c r="O113" s="2">
        <v>39</v>
      </c>
    </row>
    <row r="114" spans="9:15">
      <c r="I114" t="str">
        <f>CONCATENATE(L114," ----- ",K114)</f>
        <v>6BI-34 ----- Disponible</v>
      </c>
      <c r="K114" s="2" t="s">
        <v>114</v>
      </c>
      <c r="L114" s="2" t="s">
        <v>221</v>
      </c>
      <c r="M114" s="2">
        <v>0</v>
      </c>
      <c r="N114" s="2">
        <v>0</v>
      </c>
      <c r="O114" s="2">
        <v>39</v>
      </c>
    </row>
    <row r="115" spans="9:15">
      <c r="I115" t="str">
        <f>CONCATENATE(L115," ----- ",K115)</f>
        <v>6BI-35 ----- Disponible</v>
      </c>
      <c r="K115" s="2" t="s">
        <v>114</v>
      </c>
      <c r="L115" s="2" t="s">
        <v>232</v>
      </c>
      <c r="M115" s="2">
        <v>0</v>
      </c>
      <c r="N115" s="2">
        <v>0</v>
      </c>
      <c r="O115" s="2">
        <v>39</v>
      </c>
    </row>
    <row r="116" spans="9:15">
      <c r="I116" t="str">
        <f>CONCATENATE(L116," ----- ",K116)</f>
        <v>6BI-36 ----- Disponible</v>
      </c>
      <c r="K116" s="2" t="s">
        <v>114</v>
      </c>
      <c r="L116" s="2" t="s">
        <v>233</v>
      </c>
      <c r="M116" s="2">
        <v>0</v>
      </c>
      <c r="N116" s="2">
        <v>0</v>
      </c>
      <c r="O116" s="2">
        <v>39</v>
      </c>
    </row>
    <row r="117" spans="9:15">
      <c r="I117" t="str">
        <f>CONCATENATE(L117," ----- ",K117)</f>
        <v>6BI-37 ----- Disponible</v>
      </c>
      <c r="K117" s="2" t="s">
        <v>114</v>
      </c>
      <c r="L117" s="2" t="s">
        <v>234</v>
      </c>
      <c r="M117" s="2">
        <v>0</v>
      </c>
      <c r="N117" s="2">
        <v>0</v>
      </c>
      <c r="O117" s="2">
        <v>39</v>
      </c>
    </row>
    <row r="118" spans="9:15">
      <c r="I118" t="str">
        <f>CONCATENATE(L118," ----- ",K118)</f>
        <v>6BI-38 ----- Disponible</v>
      </c>
      <c r="K118" s="2" t="s">
        <v>114</v>
      </c>
      <c r="L118" s="2" t="s">
        <v>235</v>
      </c>
      <c r="M118" s="2">
        <v>0</v>
      </c>
      <c r="N118" s="2">
        <v>0</v>
      </c>
      <c r="O118" s="2">
        <v>39</v>
      </c>
    </row>
    <row r="119" spans="9:15">
      <c r="I119" t="str">
        <f>CONCATENATE(L119," ----- ",K119)</f>
        <v>6BI-39 ----- Disponible</v>
      </c>
      <c r="K119" s="2" t="s">
        <v>114</v>
      </c>
      <c r="L119" s="2" t="s">
        <v>236</v>
      </c>
      <c r="M119" s="2">
        <v>0</v>
      </c>
      <c r="N119" s="2">
        <v>0</v>
      </c>
      <c r="O119" s="2">
        <v>39</v>
      </c>
    </row>
    <row r="120" spans="9:15">
      <c r="I120" t="str">
        <f>CONCATENATE(L120," ----- ",K120)</f>
        <v>6BI-40 ----- Disponible</v>
      </c>
      <c r="K120" s="2" t="s">
        <v>114</v>
      </c>
      <c r="L120" s="2" t="s">
        <v>237</v>
      </c>
      <c r="M120" s="2">
        <v>0</v>
      </c>
      <c r="N120" s="2">
        <v>0</v>
      </c>
      <c r="O120" s="2">
        <v>39</v>
      </c>
    </row>
    <row r="121" spans="9:15">
      <c r="I121" t="str">
        <f>CONCATENATE(L121," ----- ",K121)</f>
        <v>6BI-41 ----- Disponible</v>
      </c>
      <c r="K121" s="2" t="s">
        <v>114</v>
      </c>
      <c r="L121" s="2" t="s">
        <v>238</v>
      </c>
      <c r="M121" s="2">
        <v>0</v>
      </c>
      <c r="N121" s="2">
        <v>0</v>
      </c>
      <c r="O121" s="2">
        <v>39</v>
      </c>
    </row>
    <row r="122" spans="9:15">
      <c r="I122" t="str">
        <f>CONCATENATE(L122," ----- ",K122)</f>
        <v>6BI-42 ----- Disponible</v>
      </c>
      <c r="K122" s="2" t="s">
        <v>114</v>
      </c>
      <c r="L122" s="2" t="s">
        <v>239</v>
      </c>
      <c r="M122" s="2">
        <v>0</v>
      </c>
      <c r="N122" s="2">
        <v>0</v>
      </c>
      <c r="O122" s="2">
        <v>39</v>
      </c>
    </row>
    <row r="123" spans="9:15">
      <c r="I123" t="str">
        <f>CONCATENATE(L123," ----- ",K123)</f>
        <v>6BI-43 ----- Disponible</v>
      </c>
      <c r="K123" s="2" t="s">
        <v>114</v>
      </c>
      <c r="L123" s="2" t="s">
        <v>240</v>
      </c>
      <c r="M123" s="2">
        <v>0</v>
      </c>
      <c r="N123" s="2">
        <v>0</v>
      </c>
      <c r="O123" s="2">
        <v>39</v>
      </c>
    </row>
    <row r="124" spans="9:15">
      <c r="I124" t="str">
        <f>CONCATENATE(L124," ----- ",K124)</f>
        <v>6BI-44 ----- Disponible</v>
      </c>
      <c r="K124" s="2" t="s">
        <v>114</v>
      </c>
      <c r="L124" s="2" t="s">
        <v>241</v>
      </c>
      <c r="M124" s="2">
        <v>0</v>
      </c>
      <c r="N124" s="2">
        <v>0</v>
      </c>
      <c r="O124" s="2">
        <v>39</v>
      </c>
    </row>
    <row r="125" spans="9:15">
      <c r="I125" t="str">
        <f>CONCATENATE(L125," ----- ",K125)</f>
        <v>6BI-45 ----- Disponible</v>
      </c>
      <c r="K125" s="2" t="s">
        <v>114</v>
      </c>
      <c r="L125" s="2" t="s">
        <v>242</v>
      </c>
      <c r="M125" s="2">
        <v>0</v>
      </c>
      <c r="N125" s="2">
        <v>0</v>
      </c>
      <c r="O125" s="2">
        <v>39</v>
      </c>
    </row>
    <row r="126" spans="9:15">
      <c r="I126" t="str">
        <f>CONCATENATE(L126," ----- ",K126)</f>
        <v>6BI-46 ----- Disponible</v>
      </c>
      <c r="K126" s="2" t="s">
        <v>114</v>
      </c>
      <c r="L126" s="2" t="s">
        <v>243</v>
      </c>
      <c r="M126" s="2">
        <v>0</v>
      </c>
      <c r="N126" s="2">
        <v>0</v>
      </c>
      <c r="O126" s="2">
        <v>39</v>
      </c>
    </row>
    <row r="127" spans="9:15">
      <c r="I127" t="str">
        <f>CONCATENATE(L127," ----- ",K127)</f>
        <v>6BI-47 ----- Disponible</v>
      </c>
      <c r="K127" s="2" t="s">
        <v>114</v>
      </c>
      <c r="L127" s="2" t="s">
        <v>244</v>
      </c>
      <c r="M127" s="2">
        <v>0</v>
      </c>
      <c r="N127" s="2">
        <v>0</v>
      </c>
      <c r="O127" s="2">
        <v>39</v>
      </c>
    </row>
    <row r="128" spans="9:15">
      <c r="I128" t="str">
        <f>CONCATENATE(L128," ----- ",K128)</f>
        <v>6BI-48 ----- Disponible</v>
      </c>
      <c r="K128" s="2" t="s">
        <v>114</v>
      </c>
      <c r="L128" s="2" t="s">
        <v>245</v>
      </c>
      <c r="M128" s="2">
        <v>0</v>
      </c>
      <c r="N128" s="2">
        <v>0</v>
      </c>
      <c r="O128" s="2">
        <v>39</v>
      </c>
    </row>
  </sheetData>
  <mergeCells count="8">
    <mergeCell ref="C23:G23"/>
    <mergeCell ref="C42:G42"/>
    <mergeCell ref="C43:G43"/>
    <mergeCell ref="K3:O3"/>
    <mergeCell ref="K4:O4"/>
    <mergeCell ref="C3:G3"/>
    <mergeCell ref="C4:G4"/>
    <mergeCell ref="C22:G22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6"/>
  <sheetViews>
    <sheetView zoomScaleNormal="100" workbookViewId="0">
      <selection activeCell="H1" sqref="H1"/>
    </sheetView>
  </sheetViews>
  <sheetFormatPr baseColWidth="10" defaultColWidth="11.375" defaultRowHeight="14.25"/>
  <cols>
    <col min="1" max="1" width="41.75" bestFit="1" customWidth="1"/>
    <col min="2" max="2" width="4.625" customWidth="1"/>
    <col min="3" max="3" width="5.125" customWidth="1"/>
    <col min="4" max="4" width="35.875" customWidth="1"/>
    <col min="5" max="5" width="6.25" bestFit="1" customWidth="1"/>
    <col min="6" max="6" width="4.5" bestFit="1" customWidth="1"/>
    <col min="7" max="7" width="6.125" customWidth="1"/>
    <col min="8" max="8" width="43.25" bestFit="1" customWidth="1"/>
    <col min="9" max="9" width="7" customWidth="1"/>
    <col min="10" max="10" width="36.375" customWidth="1"/>
    <col min="11" max="11" width="7.125" customWidth="1"/>
    <col min="12" max="12" width="4.5" bestFit="1" customWidth="1"/>
  </cols>
  <sheetData>
    <row r="3" spans="1:14">
      <c r="J3" s="11" t="s">
        <v>26</v>
      </c>
      <c r="K3" s="11"/>
      <c r="L3" s="11"/>
    </row>
    <row r="4" spans="1:14">
      <c r="D4" s="12" t="s">
        <v>0</v>
      </c>
      <c r="E4" s="13"/>
      <c r="F4" s="13"/>
      <c r="J4" s="11" t="s">
        <v>86</v>
      </c>
      <c r="K4" s="11"/>
      <c r="L4" s="11"/>
    </row>
    <row r="5" spans="1:14">
      <c r="D5" s="11" t="s">
        <v>86</v>
      </c>
      <c r="E5" s="11"/>
      <c r="F5" s="11"/>
      <c r="J5" s="5" t="s">
        <v>2</v>
      </c>
      <c r="K5" s="5" t="s">
        <v>87</v>
      </c>
      <c r="L5" s="5" t="s">
        <v>102</v>
      </c>
    </row>
    <row r="6" spans="1:14">
      <c r="D6" s="5" t="s">
        <v>2</v>
      </c>
      <c r="E6" s="5" t="s">
        <v>87</v>
      </c>
      <c r="F6" s="5" t="s">
        <v>102</v>
      </c>
      <c r="H6" t="str">
        <f>CONCATENATE(K6," ----- ",J6)</f>
        <v>1BO-1 ----- Disponible</v>
      </c>
      <c r="J6" s="4" t="s">
        <v>114</v>
      </c>
      <c r="K6" s="4" t="s">
        <v>88</v>
      </c>
      <c r="L6" s="8">
        <v>40</v>
      </c>
    </row>
    <row r="7" spans="1:14">
      <c r="A7" t="str">
        <f>CONCATENATE(E7," ----- ",D7)</f>
        <v xml:space="preserve">1BO-1 ----- Arranque 50BF </v>
      </c>
      <c r="D7" s="4" t="s">
        <v>269</v>
      </c>
      <c r="E7" s="4" t="s">
        <v>88</v>
      </c>
      <c r="F7" s="8">
        <v>29</v>
      </c>
      <c r="H7" t="str">
        <f>CONCATENATE(K7," ----- ",J7)</f>
        <v>1BO-2 ----- Disponible</v>
      </c>
      <c r="J7" s="4" t="s">
        <v>114</v>
      </c>
      <c r="K7" s="4" t="s">
        <v>89</v>
      </c>
      <c r="L7" s="8">
        <v>40</v>
      </c>
    </row>
    <row r="8" spans="1:14">
      <c r="A8" t="str">
        <f t="shared" ref="A8:A46" si="0">CONCATENATE(E8," ----- ",D8)</f>
        <v>1BO-2 ----- Disponible</v>
      </c>
      <c r="D8" s="4" t="s">
        <v>114</v>
      </c>
      <c r="E8" s="4" t="s">
        <v>89</v>
      </c>
      <c r="F8" s="8">
        <v>28</v>
      </c>
      <c r="H8" t="str">
        <f>CONCATENATE(K8," ----- ",J8)</f>
        <v>1BO-3 ----- Disponible</v>
      </c>
      <c r="J8" s="4" t="s">
        <v>114</v>
      </c>
      <c r="K8" s="4" t="s">
        <v>90</v>
      </c>
      <c r="L8" s="8">
        <v>40</v>
      </c>
    </row>
    <row r="9" spans="1:14">
      <c r="A9" t="str">
        <f t="shared" si="0"/>
        <v>1BO-3 ----- Disponible</v>
      </c>
      <c r="D9" s="4" t="s">
        <v>114</v>
      </c>
      <c r="E9" s="4" t="s">
        <v>90</v>
      </c>
      <c r="F9" s="8">
        <v>28</v>
      </c>
      <c r="H9" t="str">
        <f>CONCATENATE(K9," ----- ",J9)</f>
        <v>1BO-4 ----- Disponible</v>
      </c>
      <c r="I9" s="20"/>
      <c r="J9" s="21" t="s">
        <v>114</v>
      </c>
      <c r="K9" s="21" t="s">
        <v>91</v>
      </c>
      <c r="L9" s="22">
        <v>40</v>
      </c>
      <c r="M9" s="20"/>
    </row>
    <row r="10" spans="1:14">
      <c r="A10" t="str">
        <f t="shared" si="0"/>
        <v>1BO-4 ----- Disponible</v>
      </c>
      <c r="D10" s="4" t="s">
        <v>114</v>
      </c>
      <c r="E10" s="4" t="s">
        <v>91</v>
      </c>
      <c r="F10" s="8">
        <v>28</v>
      </c>
      <c r="H10" t="str">
        <f>CONCATENATE(K10," ----- ",J10)</f>
        <v>1BO-5 ----- Apertura manual (Interruptor)</v>
      </c>
      <c r="I10" s="20"/>
      <c r="J10" s="21" t="s">
        <v>271</v>
      </c>
      <c r="K10" s="21" t="s">
        <v>95</v>
      </c>
      <c r="L10" s="23">
        <v>24</v>
      </c>
      <c r="M10" s="20"/>
    </row>
    <row r="11" spans="1:14">
      <c r="A11" t="str">
        <f t="shared" si="0"/>
        <v xml:space="preserve">2BO-1 ----- Arranque 50BF </v>
      </c>
      <c r="D11" s="21" t="s">
        <v>269</v>
      </c>
      <c r="E11" s="19" t="s">
        <v>97</v>
      </c>
      <c r="F11" s="22">
        <v>47</v>
      </c>
      <c r="H11" s="20" t="str">
        <f>CONCATENATE(K11," ----- ",J11)</f>
        <v>1BO-6 ----- Apertura manual (Interruptor 13.8 kV)</v>
      </c>
      <c r="I11" s="20"/>
      <c r="J11" s="21" t="s">
        <v>268</v>
      </c>
      <c r="K11" s="21" t="s">
        <v>96</v>
      </c>
      <c r="L11" s="22">
        <v>44</v>
      </c>
      <c r="M11" s="20"/>
      <c r="N11" s="20"/>
    </row>
    <row r="12" spans="1:14">
      <c r="A12" t="str">
        <f t="shared" si="0"/>
        <v>2BO-2 ----- Trip 50BF T2</v>
      </c>
      <c r="D12" s="18" t="s">
        <v>128</v>
      </c>
      <c r="E12" s="19" t="s">
        <v>92</v>
      </c>
      <c r="F12" s="23">
        <v>32</v>
      </c>
      <c r="H12" s="20" t="str">
        <f>CONCATENATE(K12," ----- ",J12)</f>
        <v>2BO-1 ----- Disponible</v>
      </c>
      <c r="I12" s="20"/>
      <c r="J12" s="21" t="s">
        <v>114</v>
      </c>
      <c r="K12" s="19" t="s">
        <v>97</v>
      </c>
      <c r="L12" s="23">
        <v>40</v>
      </c>
      <c r="M12" s="20"/>
      <c r="N12" s="20"/>
    </row>
    <row r="13" spans="1:14">
      <c r="A13" t="str">
        <f t="shared" si="0"/>
        <v>3BO-1 ----- Trip 3P Circuito 1 (Interruptor 13.8 kV)</v>
      </c>
      <c r="D13" s="18" t="s">
        <v>265</v>
      </c>
      <c r="E13" s="19" t="s">
        <v>93</v>
      </c>
      <c r="F13" s="19">
        <v>44</v>
      </c>
      <c r="H13" s="20" t="str">
        <f>CONCATENATE(K13," ----- ",J13)</f>
        <v xml:space="preserve">2BO-2 ----- Cierre manual (Interruptor) </v>
      </c>
      <c r="I13" s="20"/>
      <c r="J13" s="21" t="s">
        <v>272</v>
      </c>
      <c r="K13" s="19" t="s">
        <v>92</v>
      </c>
      <c r="L13" s="23">
        <v>29</v>
      </c>
      <c r="M13" s="20"/>
      <c r="N13" s="20"/>
    </row>
    <row r="14" spans="1:14">
      <c r="A14" t="str">
        <f t="shared" si="0"/>
        <v>3BO-2 ----- Trip 3P Circuito 2 (Interruptor 13.8 kV)</v>
      </c>
      <c r="D14" s="18" t="s">
        <v>266</v>
      </c>
      <c r="E14" s="19" t="s">
        <v>105</v>
      </c>
      <c r="F14" s="19">
        <v>44</v>
      </c>
      <c r="H14" s="20" t="str">
        <f>CONCATENATE(K14," ----- ",J14)</f>
        <v>3BO-1 ----- Apertura remota Q9 (seccionador)</v>
      </c>
      <c r="I14" s="20"/>
      <c r="J14" s="21" t="s">
        <v>109</v>
      </c>
      <c r="K14" s="19" t="s">
        <v>93</v>
      </c>
      <c r="L14" s="23">
        <v>26</v>
      </c>
      <c r="M14" s="20"/>
      <c r="N14" s="20"/>
    </row>
    <row r="15" spans="1:14">
      <c r="A15" t="str">
        <f t="shared" si="0"/>
        <v>3BO-3 ----- Trip 3P Circuito 1 (Interruptor)</v>
      </c>
      <c r="D15" s="18" t="s">
        <v>261</v>
      </c>
      <c r="E15" s="19" t="s">
        <v>103</v>
      </c>
      <c r="F15" s="19">
        <v>24</v>
      </c>
      <c r="H15" s="20" t="str">
        <f>CONCATENATE(K15," ----- ",J15)</f>
        <v>3BO-2 ----- Cierre remoto Q9 (seccionador)</v>
      </c>
      <c r="I15" s="20"/>
      <c r="J15" s="21" t="s">
        <v>110</v>
      </c>
      <c r="K15" s="19" t="s">
        <v>105</v>
      </c>
      <c r="L15" s="23">
        <v>26</v>
      </c>
      <c r="M15" s="20"/>
      <c r="N15" s="20"/>
    </row>
    <row r="16" spans="1:14">
      <c r="A16" t="str">
        <f t="shared" si="0"/>
        <v>3BO-4 ----- Trip 3P Circuito 2 (Interruptor)</v>
      </c>
      <c r="D16" s="18" t="s">
        <v>262</v>
      </c>
      <c r="E16" s="19" t="s">
        <v>104</v>
      </c>
      <c r="F16" s="19">
        <v>25</v>
      </c>
      <c r="H16" s="20" t="str">
        <f>CONCATENATE(K16," ----- ",J16)</f>
        <v>3BO-3 ----- Comando de cierre (Interruptor)</v>
      </c>
      <c r="I16" s="20"/>
      <c r="J16" s="21" t="s">
        <v>263</v>
      </c>
      <c r="K16" s="19" t="s">
        <v>103</v>
      </c>
      <c r="L16" s="23">
        <v>22</v>
      </c>
      <c r="M16" s="20"/>
      <c r="N16" s="20"/>
    </row>
    <row r="17" spans="1:14">
      <c r="A17" t="str">
        <f t="shared" si="0"/>
        <v>3BO-5 ----- Trip 87T y 87NREF</v>
      </c>
      <c r="D17" s="18" t="s">
        <v>127</v>
      </c>
      <c r="E17" s="19" t="s">
        <v>94</v>
      </c>
      <c r="F17" s="19">
        <v>31</v>
      </c>
      <c r="H17" s="20" t="str">
        <f>CONCATENATE(K17," ----- ",J17)</f>
        <v>3BO-4 ----- Apertura remota (Interruptor)</v>
      </c>
      <c r="I17" s="20"/>
      <c r="J17" s="21" t="s">
        <v>260</v>
      </c>
      <c r="K17" s="19" t="s">
        <v>104</v>
      </c>
      <c r="L17" s="19">
        <v>24</v>
      </c>
      <c r="M17" s="20"/>
      <c r="N17" s="20"/>
    </row>
    <row r="18" spans="1:14">
      <c r="A18" t="str">
        <f t="shared" si="0"/>
        <v>3BO-6 ----- Cierre Emergente</v>
      </c>
      <c r="D18" s="18" t="s">
        <v>101</v>
      </c>
      <c r="E18" s="19" t="s">
        <v>99</v>
      </c>
      <c r="F18" s="19">
        <v>22</v>
      </c>
      <c r="H18" s="20" t="str">
        <f>CONCATENATE(K18," ----- ",J18)</f>
        <v>3BO-5 ----- Comando de cierre (Interruptor 13.8 kV)</v>
      </c>
      <c r="I18" s="20"/>
      <c r="J18" s="21" t="s">
        <v>264</v>
      </c>
      <c r="K18" s="19" t="s">
        <v>94</v>
      </c>
      <c r="L18" s="19">
        <v>44</v>
      </c>
      <c r="M18" s="20"/>
      <c r="N18" s="20"/>
    </row>
    <row r="19" spans="1:14">
      <c r="H19" t="str">
        <f>CONCATENATE(K19," ----- ",J19)</f>
        <v>3BO-6 ----- Apertura Remota (Interruptor 13.8 kV)</v>
      </c>
      <c r="I19" s="20"/>
      <c r="J19" s="21" t="s">
        <v>267</v>
      </c>
      <c r="K19" s="19" t="s">
        <v>99</v>
      </c>
      <c r="L19" s="19">
        <v>44</v>
      </c>
      <c r="M19" s="20"/>
    </row>
    <row r="20" spans="1:14">
      <c r="D20" s="12" t="s">
        <v>23</v>
      </c>
      <c r="E20" s="13"/>
      <c r="F20" s="13"/>
      <c r="H20" t="str">
        <f>CONCATENATE(K20," ----- ",J20)</f>
        <v>3BO-7 ----- Apertura remota Q1 (seccionador)</v>
      </c>
      <c r="I20" s="20"/>
      <c r="J20" s="21" t="s">
        <v>107</v>
      </c>
      <c r="K20" s="19" t="s">
        <v>100</v>
      </c>
      <c r="L20" s="19">
        <v>26</v>
      </c>
      <c r="M20" s="20"/>
    </row>
    <row r="21" spans="1:14">
      <c r="D21" s="16" t="s">
        <v>86</v>
      </c>
      <c r="E21" s="17"/>
      <c r="F21" s="17"/>
      <c r="H21" t="str">
        <f>CONCATENATE(K21," ----- ",J21)</f>
        <v>3BO-8 ----- Cierre remoto Q1 (seccionador)</v>
      </c>
      <c r="I21" s="20"/>
      <c r="J21" s="21" t="s">
        <v>108</v>
      </c>
      <c r="K21" s="19" t="s">
        <v>106</v>
      </c>
      <c r="L21" s="19">
        <v>26</v>
      </c>
      <c r="M21" s="20"/>
    </row>
    <row r="22" spans="1:14">
      <c r="D22" s="1" t="s">
        <v>2</v>
      </c>
      <c r="E22" s="1" t="s">
        <v>87</v>
      </c>
      <c r="F22" s="5" t="s">
        <v>102</v>
      </c>
      <c r="I22" s="20"/>
      <c r="J22" s="20"/>
      <c r="K22" s="20"/>
      <c r="L22" s="20"/>
      <c r="M22" s="20"/>
    </row>
    <row r="23" spans="1:14">
      <c r="A23" t="str">
        <f t="shared" si="0"/>
        <v xml:space="preserve">1BO-1 ----- Arranque 50BF </v>
      </c>
      <c r="D23" s="4" t="s">
        <v>269</v>
      </c>
      <c r="E23" s="4" t="s">
        <v>88</v>
      </c>
      <c r="F23" s="8">
        <v>27</v>
      </c>
      <c r="I23" s="20"/>
      <c r="J23" s="20"/>
      <c r="K23" s="20"/>
      <c r="L23" s="20"/>
      <c r="M23" s="20"/>
    </row>
    <row r="24" spans="1:14">
      <c r="A24" t="str">
        <f t="shared" si="0"/>
        <v>1BO-2 ----- Disponible</v>
      </c>
      <c r="D24" s="4" t="s">
        <v>114</v>
      </c>
      <c r="E24" s="4" t="s">
        <v>89</v>
      </c>
      <c r="F24" s="8">
        <v>30</v>
      </c>
      <c r="I24" s="20"/>
      <c r="J24" s="20"/>
      <c r="K24" s="20"/>
      <c r="L24" s="20"/>
      <c r="M24" s="20"/>
    </row>
    <row r="25" spans="1:14">
      <c r="A25" t="str">
        <f t="shared" si="0"/>
        <v>1BO-3 ----- Disponible</v>
      </c>
      <c r="D25" s="4" t="s">
        <v>114</v>
      </c>
      <c r="E25" s="4" t="s">
        <v>90</v>
      </c>
      <c r="F25" s="8">
        <v>30</v>
      </c>
      <c r="I25" s="20"/>
      <c r="J25" s="20"/>
      <c r="K25" s="20"/>
      <c r="L25" s="20"/>
      <c r="M25" s="20"/>
    </row>
    <row r="26" spans="1:14">
      <c r="A26" t="str">
        <f t="shared" si="0"/>
        <v>1BO-4 ----- Disponible</v>
      </c>
      <c r="D26" s="4" t="s">
        <v>114</v>
      </c>
      <c r="E26" s="4" t="s">
        <v>91</v>
      </c>
      <c r="F26" s="8">
        <v>30</v>
      </c>
      <c r="I26" s="20"/>
      <c r="J26" s="20"/>
      <c r="K26" s="20"/>
      <c r="L26" s="20"/>
      <c r="M26" s="20"/>
    </row>
    <row r="27" spans="1:14">
      <c r="A27" t="str">
        <f t="shared" si="0"/>
        <v>2BO-1 ----- Arranque 50BF</v>
      </c>
      <c r="D27" s="4" t="s">
        <v>270</v>
      </c>
      <c r="E27" s="2" t="s">
        <v>97</v>
      </c>
      <c r="F27" s="8">
        <v>47</v>
      </c>
      <c r="I27" s="20"/>
      <c r="J27" s="20"/>
      <c r="K27" s="20"/>
      <c r="L27" s="20"/>
      <c r="M27" s="20"/>
    </row>
    <row r="28" spans="1:14">
      <c r="A28" t="str">
        <f t="shared" si="0"/>
        <v>2BO-2 ----- Trip 50BF T2</v>
      </c>
      <c r="D28" s="3" t="s">
        <v>128</v>
      </c>
      <c r="E28" s="2" t="s">
        <v>92</v>
      </c>
      <c r="F28" s="9">
        <v>31</v>
      </c>
      <c r="I28" s="20"/>
      <c r="J28" s="20"/>
      <c r="K28" s="20"/>
      <c r="L28" s="20"/>
      <c r="M28" s="20"/>
    </row>
    <row r="29" spans="1:14">
      <c r="A29" t="str">
        <f t="shared" si="0"/>
        <v>3BO-1 ----- Trip 3P Circuito 1 (Interruptor 13.8 kV)</v>
      </c>
      <c r="C29" s="20"/>
      <c r="D29" s="18" t="s">
        <v>265</v>
      </c>
      <c r="E29" s="19" t="s">
        <v>93</v>
      </c>
      <c r="F29" s="19">
        <v>44</v>
      </c>
      <c r="H29" s="20"/>
      <c r="I29" s="20"/>
      <c r="J29" s="20"/>
      <c r="K29" s="20"/>
      <c r="L29" s="20"/>
      <c r="M29" s="20"/>
    </row>
    <row r="30" spans="1:14">
      <c r="A30" t="str">
        <f t="shared" si="0"/>
        <v>3BO-2 ----- Trip 3P Circuito 2 (Interruptor 13.8 kV)</v>
      </c>
      <c r="C30" s="20"/>
      <c r="D30" s="18" t="s">
        <v>266</v>
      </c>
      <c r="E30" s="19" t="s">
        <v>105</v>
      </c>
      <c r="F30" s="19">
        <v>44</v>
      </c>
      <c r="H30" s="20"/>
    </row>
    <row r="31" spans="1:14">
      <c r="A31" t="str">
        <f t="shared" si="0"/>
        <v>3BO-3 ----- Trip 3P Circuito 1 (Interruptor)</v>
      </c>
      <c r="C31" s="20"/>
      <c r="D31" s="18" t="s">
        <v>261</v>
      </c>
      <c r="E31" s="19" t="s">
        <v>103</v>
      </c>
      <c r="F31" s="19">
        <v>24</v>
      </c>
      <c r="H31" s="20"/>
    </row>
    <row r="32" spans="1:14">
      <c r="A32" t="str">
        <f t="shared" si="0"/>
        <v>3BO-4 ----- Trip 3P Circuito 2 (Interruptor)</v>
      </c>
      <c r="C32" s="20"/>
      <c r="D32" s="18" t="s">
        <v>262</v>
      </c>
      <c r="E32" s="19" t="s">
        <v>104</v>
      </c>
      <c r="F32" s="19">
        <v>25</v>
      </c>
      <c r="H32" s="20"/>
    </row>
    <row r="33" spans="1:8">
      <c r="A33" t="str">
        <f t="shared" si="0"/>
        <v>3BO-5 ----- Trip 87T y 87NREF</v>
      </c>
      <c r="C33" s="20"/>
      <c r="D33" s="18" t="s">
        <v>127</v>
      </c>
      <c r="E33" s="19" t="s">
        <v>94</v>
      </c>
      <c r="F33" s="19">
        <v>31</v>
      </c>
      <c r="H33" s="20"/>
    </row>
    <row r="34" spans="1:8">
      <c r="A34" t="str">
        <f t="shared" si="0"/>
        <v>3BO-6 ----- Cierre Emergente</v>
      </c>
      <c r="C34" s="20"/>
      <c r="D34" s="18" t="s">
        <v>101</v>
      </c>
      <c r="E34" s="19" t="s">
        <v>99</v>
      </c>
      <c r="F34" s="19">
        <v>22</v>
      </c>
      <c r="H34" s="20"/>
    </row>
    <row r="35" spans="1:8">
      <c r="C35" s="20"/>
      <c r="D35" s="20"/>
      <c r="E35" s="20"/>
      <c r="F35" s="20"/>
      <c r="H35" s="20"/>
    </row>
    <row r="36" spans="1:8">
      <c r="D36" s="14" t="s">
        <v>98</v>
      </c>
      <c r="E36" s="15"/>
      <c r="F36" s="15"/>
    </row>
    <row r="37" spans="1:8">
      <c r="D37" s="16" t="s">
        <v>86</v>
      </c>
      <c r="E37" s="17"/>
      <c r="F37" s="17"/>
    </row>
    <row r="38" spans="1:8">
      <c r="D38" s="5" t="s">
        <v>2</v>
      </c>
      <c r="E38" s="5" t="s">
        <v>87</v>
      </c>
      <c r="F38" s="5" t="s">
        <v>102</v>
      </c>
    </row>
    <row r="39" spans="1:8">
      <c r="A39" t="str">
        <f t="shared" si="0"/>
        <v>1BO-1 ----- Trip 3P Circuito 1 (Interruptor 13.8 kV)</v>
      </c>
      <c r="D39" s="4" t="s">
        <v>265</v>
      </c>
      <c r="E39" s="4" t="s">
        <v>88</v>
      </c>
      <c r="F39" s="8">
        <v>44</v>
      </c>
    </row>
    <row r="40" spans="1:8">
      <c r="A40" t="str">
        <f t="shared" si="0"/>
        <v>1BO-2 ----- Trip 3P Circuito 2 (Interruptor 13.8 kV)</v>
      </c>
      <c r="D40" s="4" t="s">
        <v>266</v>
      </c>
      <c r="E40" s="4" t="s">
        <v>89</v>
      </c>
      <c r="F40" s="8">
        <v>44</v>
      </c>
    </row>
    <row r="41" spans="1:8">
      <c r="A41" t="str">
        <f t="shared" si="0"/>
        <v>1BO-3 ----- Disparo 50BF T2</v>
      </c>
      <c r="D41" s="4" t="s">
        <v>257</v>
      </c>
      <c r="E41" s="4" t="s">
        <v>90</v>
      </c>
      <c r="F41" s="8">
        <v>42</v>
      </c>
    </row>
    <row r="42" spans="1:8">
      <c r="A42" t="str">
        <f t="shared" si="0"/>
        <v>1BO-4 ----- Cierre Remoto (Interruptor 13.8 kV)</v>
      </c>
      <c r="D42" s="4" t="s">
        <v>255</v>
      </c>
      <c r="E42" s="4" t="s">
        <v>91</v>
      </c>
      <c r="F42" s="8">
        <v>42</v>
      </c>
    </row>
    <row r="43" spans="1:8">
      <c r="A43" t="str">
        <f t="shared" si="0"/>
        <v>1BO-5 ----- Disponible</v>
      </c>
      <c r="D43" s="3" t="s">
        <v>114</v>
      </c>
      <c r="E43" s="4" t="s">
        <v>95</v>
      </c>
      <c r="F43" s="9">
        <v>42</v>
      </c>
    </row>
    <row r="44" spans="1:8">
      <c r="A44" t="str">
        <f t="shared" si="0"/>
        <v>1BO-6 ----- Disponible</v>
      </c>
      <c r="D44" s="3" t="s">
        <v>114</v>
      </c>
      <c r="E44" s="4" t="s">
        <v>96</v>
      </c>
      <c r="F44" s="9">
        <v>42</v>
      </c>
    </row>
    <row r="45" spans="1:8">
      <c r="A45" t="str">
        <f t="shared" si="0"/>
        <v>2BO-1 ----- Disponible</v>
      </c>
      <c r="D45" s="3" t="s">
        <v>114</v>
      </c>
      <c r="E45" s="2" t="s">
        <v>97</v>
      </c>
      <c r="F45" s="9">
        <v>42</v>
      </c>
    </row>
    <row r="46" spans="1:8">
      <c r="A46" t="str">
        <f t="shared" si="0"/>
        <v>2BO-2 ----- Bloqueo al Cierre (Interruptor)</v>
      </c>
      <c r="D46" s="3" t="s">
        <v>259</v>
      </c>
      <c r="E46" s="2" t="s">
        <v>92</v>
      </c>
      <c r="F46" s="8">
        <v>44</v>
      </c>
    </row>
  </sheetData>
  <mergeCells count="8">
    <mergeCell ref="J3:L3"/>
    <mergeCell ref="J4:L4"/>
    <mergeCell ref="D4:F4"/>
    <mergeCell ref="D5:F5"/>
    <mergeCell ref="D36:F36"/>
    <mergeCell ref="D37:F37"/>
    <mergeCell ref="D20:F20"/>
    <mergeCell ref="D21:F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</vt:lpstr>
      <vt:lpstr>Salidas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Julio Eduardo Velasquez Enriquez</dc:creator>
  <cp:keywords/>
  <dc:description/>
  <cp:lastModifiedBy>Carlos David Villaseñor Álvarez </cp:lastModifiedBy>
  <cp:revision/>
  <dcterms:created xsi:type="dcterms:W3CDTF">2024-05-02T23:50:20Z</dcterms:created>
  <dcterms:modified xsi:type="dcterms:W3CDTF">2024-06-14T14:31:27Z</dcterms:modified>
  <cp:category/>
  <cp:contentStatus/>
</cp:coreProperties>
</file>